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https://enhancedvotingcom-my.sharepoint.com/personal/aaron_wilson_enhancedvoting_com/Documents/Documents/GitHub/RABET-V-Pilot/report/source/Supporting/"/>
    </mc:Choice>
  </mc:AlternateContent>
  <xr:revisionPtr revIDLastSave="78" documentId="8_{EF3F97C8-081B-4190-93D9-60C354B37B75}" xr6:coauthVersionLast="46" xr6:coauthVersionMax="46" xr10:uidLastSave="{A592D25E-19B9-49AC-811E-A9F6635B0ECC}"/>
  <bookViews>
    <workbookView xWindow="-28920" yWindow="-120" windowWidth="29040" windowHeight="15840" xr2:uid="{8973164F-0E3A-42FE-93F4-8E0715072079}"/>
  </bookViews>
  <sheets>
    <sheet name="Testing Matrix" sheetId="1" r:id="rId1"/>
    <sheet name="Examples" sheetId="3" r:id="rId2"/>
    <sheet name="Definition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3" l="1"/>
  <c r="F3" i="3"/>
  <c r="H3" i="3"/>
  <c r="N3" i="3"/>
  <c r="D14" i="3"/>
  <c r="D5" i="3"/>
  <c r="D10" i="3"/>
  <c r="D11" i="3"/>
  <c r="D12" i="3"/>
  <c r="D8" i="3"/>
  <c r="D7" i="3"/>
  <c r="D9" i="3"/>
  <c r="D13" i="3"/>
  <c r="D6" i="3"/>
  <c r="E3" i="3"/>
  <c r="G3" i="3"/>
  <c r="I3" i="3"/>
  <c r="J3" i="3"/>
  <c r="K3" i="3"/>
  <c r="L3" i="3"/>
  <c r="M3" i="3"/>
  <c r="D30" i="3"/>
  <c r="D29" i="3"/>
  <c r="D31" i="3"/>
  <c r="D50" i="3"/>
  <c r="D51" i="3"/>
  <c r="D52" i="3"/>
  <c r="D53" i="3"/>
  <c r="D54" i="3"/>
  <c r="D55" i="3"/>
  <c r="D56" i="3"/>
  <c r="D57" i="3"/>
  <c r="D58" i="3"/>
  <c r="D59" i="3"/>
  <c r="D49" i="3"/>
  <c r="D33" i="3"/>
  <c r="D37" i="3"/>
  <c r="D38" i="3"/>
  <c r="D28" i="3"/>
  <c r="N48" i="3"/>
  <c r="M48" i="3"/>
  <c r="L48" i="3"/>
  <c r="K48" i="3"/>
  <c r="J48" i="3"/>
  <c r="I48" i="3"/>
  <c r="H48" i="3"/>
  <c r="G48" i="3"/>
  <c r="F48" i="3"/>
  <c r="E48" i="3"/>
  <c r="N27" i="3"/>
  <c r="M27" i="3"/>
  <c r="L27" i="3"/>
  <c r="K27" i="3"/>
  <c r="J27" i="3"/>
  <c r="I27" i="3"/>
  <c r="H27" i="3"/>
  <c r="G27" i="3"/>
  <c r="F27" i="3"/>
  <c r="E27" i="3"/>
  <c r="K57" i="3" l="1"/>
  <c r="L49" i="3"/>
  <c r="L33" i="3"/>
  <c r="L55" i="3"/>
  <c r="M58" i="3"/>
  <c r="F56" i="3"/>
  <c r="N59" i="3"/>
  <c r="K54" i="3"/>
  <c r="I53" i="3"/>
  <c r="L52" i="3"/>
  <c r="J51" i="3"/>
  <c r="I50" i="3"/>
  <c r="J31" i="3"/>
  <c r="N28" i="3"/>
  <c r="K29" i="3"/>
  <c r="N38" i="3"/>
  <c r="L30" i="3"/>
  <c r="J37" i="3"/>
  <c r="E54" i="3"/>
  <c r="D36" i="3"/>
  <c r="H36" i="3" s="1"/>
  <c r="D35" i="3"/>
  <c r="N35" i="3" s="1"/>
  <c r="D34" i="3"/>
  <c r="F34" i="3" s="1"/>
  <c r="D32" i="3"/>
  <c r="M32" i="3" s="1"/>
  <c r="M55" i="3"/>
  <c r="N55" i="3"/>
  <c r="F33" i="3"/>
  <c r="N30" i="3"/>
  <c r="E33" i="3"/>
  <c r="L57" i="3"/>
  <c r="N57" i="3"/>
  <c r="M57" i="3"/>
  <c r="M52" i="3"/>
  <c r="N52" i="3"/>
  <c r="K52" i="3"/>
  <c r="N37" i="3"/>
  <c r="M37" i="3"/>
  <c r="L37" i="3"/>
  <c r="K37" i="3"/>
  <c r="I58" i="3"/>
  <c r="N49" i="3"/>
  <c r="G54" i="3"/>
  <c r="M49" i="3"/>
  <c r="H54" i="3"/>
  <c r="J58" i="3"/>
  <c r="F51" i="3"/>
  <c r="I54" i="3"/>
  <c r="K58" i="3"/>
  <c r="G51" i="3"/>
  <c r="J54" i="3"/>
  <c r="H51" i="3"/>
  <c r="L54" i="3"/>
  <c r="I51" i="3"/>
  <c r="M54" i="3"/>
  <c r="K51" i="3"/>
  <c r="N54" i="3"/>
  <c r="L51" i="3"/>
  <c r="J55" i="3"/>
  <c r="M51" i="3"/>
  <c r="K55" i="3"/>
  <c r="N51" i="3"/>
  <c r="N31" i="3"/>
  <c r="H33" i="3"/>
  <c r="G33" i="3"/>
  <c r="G30" i="3"/>
  <c r="I33" i="3"/>
  <c r="K31" i="3"/>
  <c r="L31" i="3"/>
  <c r="M31" i="3"/>
  <c r="H30" i="3"/>
  <c r="J33" i="3"/>
  <c r="I30" i="3"/>
  <c r="K33" i="3"/>
  <c r="J30" i="3"/>
  <c r="M33" i="3"/>
  <c r="E30" i="3"/>
  <c r="F30" i="3"/>
  <c r="K30" i="3"/>
  <c r="N33" i="3"/>
  <c r="M30" i="3"/>
  <c r="L58" i="3"/>
  <c r="N58" i="3"/>
  <c r="E57" i="3"/>
  <c r="E51" i="3"/>
  <c r="F54" i="3"/>
  <c r="F57" i="3"/>
  <c r="G57" i="3"/>
  <c r="H57" i="3"/>
  <c r="I57" i="3"/>
  <c r="J57" i="3"/>
  <c r="I37" i="3"/>
  <c r="M28" i="3"/>
  <c r="K28" i="3"/>
  <c r="L28" i="3"/>
  <c r="E59" i="3"/>
  <c r="G53" i="3"/>
  <c r="H53" i="3"/>
  <c r="G56" i="3"/>
  <c r="F59" i="3"/>
  <c r="E56" i="3"/>
  <c r="H50" i="3"/>
  <c r="J50" i="3"/>
  <c r="G59" i="3"/>
  <c r="E53" i="3"/>
  <c r="I59" i="3"/>
  <c r="G49" i="3"/>
  <c r="F52" i="3"/>
  <c r="E55" i="3"/>
  <c r="H49" i="3"/>
  <c r="M50" i="3"/>
  <c r="G52" i="3"/>
  <c r="L53" i="3"/>
  <c r="F55" i="3"/>
  <c r="K56" i="3"/>
  <c r="E58" i="3"/>
  <c r="J59" i="3"/>
  <c r="F50" i="3"/>
  <c r="G50" i="3"/>
  <c r="F53" i="3"/>
  <c r="E49" i="3"/>
  <c r="F49" i="3"/>
  <c r="K50" i="3"/>
  <c r="J53" i="3"/>
  <c r="I56" i="3"/>
  <c r="L50" i="3"/>
  <c r="K53" i="3"/>
  <c r="J56" i="3"/>
  <c r="I49" i="3"/>
  <c r="N50" i="3"/>
  <c r="H52" i="3"/>
  <c r="M53" i="3"/>
  <c r="G55" i="3"/>
  <c r="L56" i="3"/>
  <c r="F58" i="3"/>
  <c r="K59" i="3"/>
  <c r="J49" i="3"/>
  <c r="I52" i="3"/>
  <c r="N53" i="3"/>
  <c r="H55" i="3"/>
  <c r="M56" i="3"/>
  <c r="G58" i="3"/>
  <c r="L59" i="3"/>
  <c r="E50" i="3"/>
  <c r="H56" i="3"/>
  <c r="E52" i="3"/>
  <c r="H59" i="3"/>
  <c r="K49" i="3"/>
  <c r="J52" i="3"/>
  <c r="I55" i="3"/>
  <c r="N56" i="3"/>
  <c r="H58" i="3"/>
  <c r="M59" i="3"/>
  <c r="G38" i="3"/>
  <c r="H38" i="3"/>
  <c r="E29" i="3"/>
  <c r="G29" i="3"/>
  <c r="I38" i="3"/>
  <c r="J29" i="3"/>
  <c r="F28" i="3"/>
  <c r="G28" i="3"/>
  <c r="H28" i="3"/>
  <c r="M29" i="3"/>
  <c r="E37" i="3"/>
  <c r="J38" i="3"/>
  <c r="H29" i="3"/>
  <c r="E31" i="3"/>
  <c r="H31" i="3"/>
  <c r="K38" i="3"/>
  <c r="E38" i="3"/>
  <c r="I29" i="3"/>
  <c r="E28" i="3"/>
  <c r="L29" i="3"/>
  <c r="N29" i="3"/>
  <c r="J28" i="3"/>
  <c r="I31" i="3"/>
  <c r="G37" i="3"/>
  <c r="L38" i="3"/>
  <c r="F29" i="3"/>
  <c r="F38" i="3"/>
  <c r="F31" i="3"/>
  <c r="G31" i="3"/>
  <c r="I28" i="3"/>
  <c r="F37" i="3"/>
  <c r="H37" i="3"/>
  <c r="M38" i="3"/>
  <c r="F35" i="3" l="1"/>
  <c r="F36" i="3"/>
  <c r="H35" i="3"/>
  <c r="L36" i="3"/>
  <c r="L35" i="3"/>
  <c r="L32" i="3"/>
  <c r="I32" i="3"/>
  <c r="E32" i="3"/>
  <c r="G36" i="3"/>
  <c r="K36" i="3"/>
  <c r="H32" i="3"/>
  <c r="K35" i="3"/>
  <c r="M35" i="3"/>
  <c r="K32" i="3"/>
  <c r="I35" i="3"/>
  <c r="J36" i="3"/>
  <c r="I34" i="3"/>
  <c r="H34" i="3"/>
  <c r="J32" i="3"/>
  <c r="G35" i="3"/>
  <c r="I36" i="3"/>
  <c r="E34" i="3"/>
  <c r="J35" i="3"/>
  <c r="M36" i="3"/>
  <c r="N36" i="3"/>
  <c r="E36" i="3"/>
  <c r="N32" i="3"/>
  <c r="E35" i="3"/>
  <c r="J34" i="3"/>
  <c r="M34" i="3"/>
  <c r="L34" i="3"/>
  <c r="N34" i="3"/>
  <c r="K34" i="3"/>
  <c r="G34" i="3"/>
  <c r="F32" i="3"/>
  <c r="G32" i="3"/>
  <c r="E5" i="3"/>
  <c r="F5" i="3"/>
  <c r="G5" i="3"/>
  <c r="H5" i="3"/>
  <c r="I5" i="3"/>
  <c r="J5" i="3"/>
  <c r="K5" i="3"/>
  <c r="L5" i="3"/>
  <c r="M5" i="3"/>
  <c r="N5" i="3"/>
  <c r="E6" i="3"/>
  <c r="F6" i="3"/>
  <c r="G6" i="3"/>
  <c r="H6" i="3"/>
  <c r="I6" i="3"/>
  <c r="J6" i="3"/>
  <c r="K6" i="3"/>
  <c r="L6" i="3"/>
  <c r="M6" i="3"/>
  <c r="N6" i="3"/>
  <c r="E7" i="3"/>
  <c r="F7" i="3"/>
  <c r="G7" i="3"/>
  <c r="H7" i="3"/>
  <c r="I7" i="3"/>
  <c r="J7" i="3"/>
  <c r="K7" i="3"/>
  <c r="L7" i="3"/>
  <c r="M7" i="3"/>
  <c r="N7" i="3"/>
  <c r="E8" i="3"/>
  <c r="F8" i="3"/>
  <c r="G8" i="3"/>
  <c r="H8" i="3"/>
  <c r="I8" i="3"/>
  <c r="J8" i="3"/>
  <c r="K8" i="3"/>
  <c r="L8" i="3"/>
  <c r="M8" i="3"/>
  <c r="N8" i="3"/>
  <c r="E9" i="3"/>
  <c r="F9" i="3"/>
  <c r="G9" i="3"/>
  <c r="H9" i="3"/>
  <c r="I9" i="3"/>
  <c r="J9" i="3"/>
  <c r="K9" i="3"/>
  <c r="L9" i="3"/>
  <c r="M9" i="3"/>
  <c r="N9" i="3"/>
  <c r="E10" i="3"/>
  <c r="F10" i="3"/>
  <c r="G10" i="3"/>
  <c r="H10" i="3"/>
  <c r="I10" i="3"/>
  <c r="J10" i="3"/>
  <c r="K10" i="3"/>
  <c r="L10" i="3"/>
  <c r="M10" i="3"/>
  <c r="N10" i="3"/>
  <c r="E11" i="3"/>
  <c r="F11" i="3"/>
  <c r="G11" i="3"/>
  <c r="H11" i="3"/>
  <c r="I11" i="3"/>
  <c r="J11" i="3"/>
  <c r="K11" i="3"/>
  <c r="L11" i="3"/>
  <c r="M11" i="3"/>
  <c r="N11" i="3"/>
  <c r="E12" i="3"/>
  <c r="F12" i="3"/>
  <c r="G12" i="3"/>
  <c r="H12" i="3"/>
  <c r="I12" i="3"/>
  <c r="J12" i="3"/>
  <c r="K12" i="3"/>
  <c r="L12" i="3"/>
  <c r="M12" i="3"/>
  <c r="N12" i="3"/>
  <c r="E13" i="3"/>
  <c r="F13" i="3"/>
  <c r="G13" i="3"/>
  <c r="H13" i="3"/>
  <c r="I13" i="3"/>
  <c r="J13" i="3"/>
  <c r="K13" i="3"/>
  <c r="L13" i="3"/>
  <c r="M13" i="3"/>
  <c r="N13" i="3"/>
  <c r="E14" i="3"/>
  <c r="F14" i="3"/>
  <c r="G14" i="3"/>
  <c r="H14" i="3"/>
  <c r="I14" i="3"/>
  <c r="J14" i="3"/>
  <c r="K14" i="3"/>
  <c r="L14" i="3"/>
  <c r="M14" i="3"/>
  <c r="N14" i="3"/>
  <c r="F4" i="3"/>
  <c r="G4" i="3"/>
  <c r="H4" i="3"/>
  <c r="I4" i="3"/>
  <c r="J4" i="3"/>
  <c r="K4" i="3"/>
  <c r="L4" i="3"/>
  <c r="M4" i="3"/>
  <c r="N4" i="3"/>
  <c r="E4" i="3"/>
</calcChain>
</file>

<file path=xl/sharedStrings.xml><?xml version="1.0" encoding="utf-8"?>
<sst xmlns="http://schemas.openxmlformats.org/spreadsheetml/2006/main" count="303" uniqueCount="70">
  <si>
    <t>RABET-V Testing Matrix</t>
  </si>
  <si>
    <t>Background</t>
  </si>
  <si>
    <t>How to Use</t>
  </si>
  <si>
    <t>Review the change list and evaluate them for each security service. Select the change type most appropriate for that security service. If more than one change type applies, select the one higher on the list. Gather the process assessment score associated to the code and the architecture score associated to the security service, add those two numbers for a maximum of (6.0 and a minimum of 0.0). Find the intersection of the change type and composite architecture and process assessment score to identify the level of testing to perform.</t>
  </si>
  <si>
    <t>Change Type</t>
  </si>
  <si>
    <t>Process Assessment Score Type</t>
  </si>
  <si>
    <t>&gt; 5</t>
  </si>
  <si>
    <t>5 - 4.5</t>
  </si>
  <si>
    <t>4.49 - 4.0</t>
  </si>
  <si>
    <t>3.99 - 3.5</t>
  </si>
  <si>
    <t>3.49 - 3.0</t>
  </si>
  <si>
    <t>2.99 - 2.5</t>
  </si>
  <si>
    <t>2.49 - 2.0</t>
  </si>
  <si>
    <t>&lt; 2.0</t>
  </si>
  <si>
    <t>Other major or multiple change(s) to security service component(s)</t>
  </si>
  <si>
    <t>Total</t>
  </si>
  <si>
    <t>Full</t>
  </si>
  <si>
    <t>Source code change to security service component(s)</t>
  </si>
  <si>
    <t>InternalDev</t>
  </si>
  <si>
    <t>Streamlined</t>
  </si>
  <si>
    <t>Major configuration change to security service component(s)</t>
  </si>
  <si>
    <t>EnvMgmt</t>
  </si>
  <si>
    <t>Security patch of security service component(s)</t>
  </si>
  <si>
    <t>Dependency updates for security service component(s)</t>
  </si>
  <si>
    <t>Minor configuration change to security service component(s)</t>
  </si>
  <si>
    <t>Source code change interfacing with security service component(s)</t>
  </si>
  <si>
    <t>Source code change unrelated to security service component(s)</t>
  </si>
  <si>
    <t>3rd party software patch to a non-security sevice component(s)</t>
  </si>
  <si>
    <t>Operating system patch</t>
  </si>
  <si>
    <t>Other software or configuration change</t>
  </si>
  <si>
    <t>Type</t>
  </si>
  <si>
    <t>Score Calculation</t>
  </si>
  <si>
    <t>3rd Party Component Maturity</t>
  </si>
  <si>
    <t>Internal Development and Deployment Maturity</t>
  </si>
  <si>
    <t>Environment Management Maturity</t>
  </si>
  <si>
    <t>Software Assurance Maturity</t>
  </si>
  <si>
    <t>Testing Levels</t>
  </si>
  <si>
    <t>Testing Details</t>
  </si>
  <si>
    <t>Full testing against the product requirements using the most complete methods we have defined</t>
  </si>
  <si>
    <t>??</t>
  </si>
  <si>
    <t>Basic</t>
  </si>
  <si>
    <t>Authentication</t>
  </si>
  <si>
    <t>Authorization</t>
  </si>
  <si>
    <t>Boundary Protection</t>
  </si>
  <si>
    <t>Data Confidentiality and Integrity</t>
  </si>
  <si>
    <t>Injection Prevention</t>
  </si>
  <si>
    <t>Secret Management</t>
  </si>
  <si>
    <t>System Availability</t>
  </si>
  <si>
    <t>System Integrity</t>
  </si>
  <si>
    <t>Key:</t>
  </si>
  <si>
    <t>Scores</t>
  </si>
  <si>
    <t>Each time a product version is submitted, RABET-V will reevalatue the Security Sevice Capability Maturity scores using the testing method set for in the Requirements Master Workbook. The workbook lists three test methods for each requirement based on whether the testing being performed in 'Full', 'Basic', or 'Streamlined'. Based on the type of change, the architecture and process assessment score, the table below prescribes the level of testing to be performed per security service.</t>
  </si>
  <si>
    <t>Process + Architecture Assessment Score</t>
  </si>
  <si>
    <t>Architecture --&gt;</t>
  </si>
  <si>
    <t xml:space="preserve">&lt;-- Process       </t>
  </si>
  <si>
    <t>Scoring from other worksheets</t>
  </si>
  <si>
    <t>Process Assessment</t>
  </si>
  <si>
    <t>Architecture Assessment</t>
  </si>
  <si>
    <t>Logging Alerting</t>
  </si>
  <si>
    <t>User Session</t>
  </si>
  <si>
    <t>Process Assessment Phase I</t>
  </si>
  <si>
    <t>Process Assessment Phase II</t>
  </si>
  <si>
    <t>Projected Product Testing Matrix after Process Assessment Phase I Completion</t>
  </si>
  <si>
    <t>Projected Product Testing Matrix after Process Assessment Phase II Completion</t>
  </si>
  <si>
    <t>Average score of SAMM streams of Technology Management, Supplier Security, Software Dependencies, and Patching and Updating.</t>
  </si>
  <si>
    <t>Average score of SAMM activies of Security Requirements, Secure Build, and Secure Deployment</t>
  </si>
  <si>
    <t>Average score of all SAMM Business Functions</t>
  </si>
  <si>
    <t>Score from SAMM streams of Deployment Process, Secret Management,  Configuration Hardening, and Patching and Updating.</t>
  </si>
  <si>
    <t>SupplyChain</t>
  </si>
  <si>
    <t>Product Testing Matrix for Product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</si>
</sst>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1"/>
      <name val="Calibri"/>
      <family val="2"/>
      <scheme val="minor"/>
    </font>
    <font>
      <b/>
      <sz val="10"/>
      <color rgb="FF010000"/>
      <name val="Arial"/>
      <family val="2"/>
    </font>
    <font>
      <b/>
      <sz val="14"/>
      <color theme="1"/>
      <name val="Calibri"/>
      <family val="2"/>
      <scheme val="minor"/>
    </font>
    <font>
      <sz val="14"/>
      <color theme="0"/>
      <name val="Cambria"/>
      <family val="1"/>
    </font>
    <font>
      <sz val="11"/>
      <color theme="1"/>
      <name val="Cambria"/>
      <family val="1"/>
    </font>
    <font>
      <b/>
      <sz val="11"/>
      <color theme="1"/>
      <name val="Cambria"/>
      <family val="1"/>
    </font>
    <font>
      <b/>
      <sz val="14"/>
      <color theme="1"/>
      <name val="Cambria"/>
      <family val="1"/>
    </font>
    <font>
      <b/>
      <sz val="11"/>
      <color rgb="FF000000"/>
      <name val="Cambria"/>
      <family val="1"/>
    </font>
    <font>
      <b/>
      <sz val="10"/>
      <color rgb="FF010000"/>
      <name val="Cambria"/>
      <family val="1"/>
    </font>
    <font>
      <b/>
      <sz val="12"/>
      <color rgb="FF000000"/>
      <name val="Cambria"/>
      <family val="1"/>
    </font>
  </fonts>
  <fills count="17">
    <fill>
      <patternFill patternType="none"/>
    </fill>
    <fill>
      <patternFill patternType="gray125"/>
    </fill>
    <fill>
      <patternFill patternType="solid">
        <fgColor rgb="FF7030A0"/>
        <bgColor indexed="64"/>
      </patternFill>
    </fill>
    <fill>
      <patternFill patternType="solid">
        <fgColor theme="4"/>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rgb="FF8D3FCA"/>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2F2F2"/>
        <bgColor rgb="FF000000"/>
      </patternFill>
    </fill>
    <fill>
      <patternFill patternType="solid">
        <fgColor rgb="FFD9D9D9"/>
        <bgColor rgb="FF000000"/>
      </patternFill>
    </fill>
    <fill>
      <patternFill patternType="solid">
        <fgColor rgb="FFBFBFBF"/>
        <bgColor rgb="FF000000"/>
      </patternFill>
    </fill>
    <fill>
      <patternFill patternType="solid">
        <fgColor rgb="FFA6A6A6"/>
        <bgColor rgb="FF000000"/>
      </patternFill>
    </fill>
    <fill>
      <patternFill patternType="solid">
        <fgColor theme="7" tint="0.79998168889431442"/>
        <bgColor indexed="64"/>
      </patternFill>
    </fill>
  </fills>
  <borders count="30">
    <border>
      <left/>
      <right/>
      <top/>
      <bottom/>
      <diagonal/>
    </border>
    <border>
      <left style="thin">
        <color indexed="64"/>
      </left>
      <right/>
      <top/>
      <bottom/>
      <diagonal/>
    </border>
    <border>
      <left/>
      <right/>
      <top style="thin">
        <color indexed="64"/>
      </top>
      <bottom style="medium">
        <color indexed="64"/>
      </bottom>
      <diagonal/>
    </border>
    <border>
      <left/>
      <right style="thin">
        <color indexed="64"/>
      </right>
      <top/>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0" fontId="5" fillId="5" borderId="1"/>
    <xf numFmtId="0" fontId="5" fillId="3" borderId="1"/>
    <xf numFmtId="0" fontId="4" fillId="4" borderId="1"/>
  </cellStyleXfs>
  <cellXfs count="82">
    <xf numFmtId="0" fontId="0" fillId="0" borderId="0" xfId="0"/>
    <xf numFmtId="0" fontId="0" fillId="0" borderId="0" xfId="0" applyAlignment="1">
      <alignment wrapText="1"/>
    </xf>
    <xf numFmtId="0" fontId="0" fillId="0" borderId="1" xfId="0" applyBorder="1"/>
    <xf numFmtId="0" fontId="0" fillId="0" borderId="2" xfId="0" applyBorder="1"/>
    <xf numFmtId="0" fontId="2" fillId="0" borderId="0" xfId="0" applyFont="1"/>
    <xf numFmtId="0" fontId="7" fillId="0" borderId="4" xfId="0" applyFont="1" applyFill="1" applyBorder="1" applyAlignment="1">
      <alignment wrapText="1"/>
    </xf>
    <xf numFmtId="0" fontId="0" fillId="0" borderId="9" xfId="0" applyBorder="1"/>
    <xf numFmtId="0" fontId="0" fillId="0" borderId="10" xfId="0" applyBorder="1"/>
    <xf numFmtId="0" fontId="0" fillId="0" borderId="11" xfId="0" applyBorder="1"/>
    <xf numFmtId="0" fontId="0" fillId="0" borderId="1" xfId="0"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1" xfId="0" applyFont="1" applyBorder="1" applyAlignment="1">
      <alignment horizontal="center" vertical="center"/>
    </xf>
    <xf numFmtId="0" fontId="0" fillId="0" borderId="10" xfId="0" applyFont="1" applyBorder="1" applyAlignment="1">
      <alignment horizontal="center" vertical="center"/>
    </xf>
    <xf numFmtId="0" fontId="0" fillId="3" borderId="1" xfId="2" applyFont="1" applyBorder="1" applyAlignment="1">
      <alignment horizontal="center" vertical="center"/>
    </xf>
    <xf numFmtId="0" fontId="0" fillId="0" borderId="5" xfId="0" applyFont="1" applyBorder="1" applyAlignment="1">
      <alignment horizontal="center" vertical="center"/>
    </xf>
    <xf numFmtId="0" fontId="0" fillId="0" borderId="11" xfId="0" applyFont="1" applyBorder="1" applyAlignment="1">
      <alignment horizontal="center" vertical="center"/>
    </xf>
    <xf numFmtId="0" fontId="1" fillId="6" borderId="6"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6" xfId="0" applyFont="1" applyBorder="1" applyAlignment="1">
      <alignment horizontal="center" vertical="center"/>
    </xf>
    <xf numFmtId="0" fontId="2" fillId="7" borderId="6" xfId="0" applyFont="1" applyFill="1" applyBorder="1" applyAlignment="1">
      <alignment horizontal="center" vertical="center"/>
    </xf>
    <xf numFmtId="0" fontId="0" fillId="0" borderId="6" xfId="0" applyBorder="1"/>
    <xf numFmtId="0" fontId="0" fillId="0" borderId="6" xfId="0" applyBorder="1" applyAlignment="1">
      <alignment horizontal="center" vertical="center"/>
    </xf>
    <xf numFmtId="0" fontId="2" fillId="0" borderId="4" xfId="0" applyFont="1" applyFill="1" applyBorder="1" applyAlignment="1">
      <alignment textRotation="45"/>
    </xf>
    <xf numFmtId="0" fontId="7" fillId="8" borderId="0" xfId="0" applyFont="1" applyFill="1" applyBorder="1" applyAlignment="1">
      <alignment wrapText="1"/>
    </xf>
    <xf numFmtId="0" fontId="7" fillId="8" borderId="0" xfId="0" applyFont="1" applyFill="1" applyBorder="1" applyAlignment="1">
      <alignment horizontal="center" vertical="center" wrapText="1"/>
    </xf>
    <xf numFmtId="0" fontId="0" fillId="0" borderId="0" xfId="0" applyAlignment="1">
      <alignment horizontal="center" vertical="center"/>
    </xf>
    <xf numFmtId="0" fontId="2" fillId="0" borderId="0" xfId="0" applyFont="1"/>
    <xf numFmtId="0" fontId="2" fillId="8" borderId="4" xfId="0" applyFont="1" applyFill="1" applyBorder="1" applyAlignment="1">
      <alignment horizontal="center" vertical="center" textRotation="90" wrapText="1"/>
    </xf>
    <xf numFmtId="0" fontId="4" fillId="9" borderId="1" xfId="1" applyFont="1" applyFill="1"/>
    <xf numFmtId="0" fontId="4" fillId="10" borderId="1" xfId="2" applyFont="1" applyFill="1"/>
    <xf numFmtId="0" fontId="4" fillId="11" borderId="1" xfId="3" applyFill="1"/>
    <xf numFmtId="164" fontId="0" fillId="0" borderId="1" xfId="0" applyNumberFormat="1" applyBorder="1" applyAlignment="1">
      <alignment horizontal="center" vertical="center"/>
    </xf>
    <xf numFmtId="164" fontId="0" fillId="0" borderId="0" xfId="0" applyNumberFormat="1" applyAlignment="1">
      <alignment horizontal="center" vertical="center"/>
    </xf>
    <xf numFmtId="0" fontId="10" fillId="2" borderId="0" xfId="0" applyFont="1" applyFill="1" applyAlignment="1">
      <alignment vertical="center"/>
    </xf>
    <xf numFmtId="0" fontId="10" fillId="2" borderId="0" xfId="0" applyFont="1" applyFill="1" applyAlignment="1">
      <alignment horizontal="center" vertical="center"/>
    </xf>
    <xf numFmtId="0" fontId="10" fillId="2" borderId="0" xfId="0" applyFont="1" applyFill="1" applyAlignment="1">
      <alignment vertical="center" wrapText="1"/>
    </xf>
    <xf numFmtId="0" fontId="11" fillId="0" borderId="0" xfId="0" applyFont="1"/>
    <xf numFmtId="0" fontId="11"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vertical="center" wrapText="1"/>
    </xf>
    <xf numFmtId="0" fontId="11" fillId="0" borderId="0" xfId="0" applyFont="1" applyAlignment="1">
      <alignment horizontal="center" vertical="center"/>
    </xf>
    <xf numFmtId="0" fontId="16" fillId="0" borderId="18" xfId="0" applyFont="1" applyBorder="1" applyAlignment="1">
      <alignment horizontal="left" vertical="center" wrapText="1"/>
    </xf>
    <xf numFmtId="2" fontId="16" fillId="0" borderId="19" xfId="0" applyNumberFormat="1" applyFont="1" applyBorder="1" applyAlignment="1">
      <alignment horizontal="center" vertical="center" wrapText="1"/>
    </xf>
    <xf numFmtId="0" fontId="16" fillId="0" borderId="20" xfId="0" applyFont="1" applyBorder="1" applyAlignment="1">
      <alignment horizontal="left" vertical="center" wrapText="1"/>
    </xf>
    <xf numFmtId="0" fontId="16" fillId="0" borderId="21" xfId="0" applyFont="1" applyBorder="1" applyAlignment="1">
      <alignment horizontal="left" vertical="center" wrapText="1"/>
    </xf>
    <xf numFmtId="2" fontId="16" fillId="0" borderId="22" xfId="0" applyNumberFormat="1" applyFont="1" applyBorder="1" applyAlignment="1">
      <alignment horizontal="center" vertical="center" wrapText="1"/>
    </xf>
    <xf numFmtId="0" fontId="14" fillId="12" borderId="23" xfId="0" applyFont="1" applyFill="1" applyBorder="1" applyAlignment="1">
      <alignment horizontal="center" vertical="center"/>
    </xf>
    <xf numFmtId="2" fontId="15" fillId="0" borderId="24" xfId="0" applyNumberFormat="1" applyFont="1" applyBorder="1" applyAlignment="1">
      <alignment horizontal="center" vertical="center" wrapText="1"/>
    </xf>
    <xf numFmtId="0" fontId="14" fillId="13" borderId="25" xfId="0" applyFont="1" applyFill="1" applyBorder="1" applyAlignment="1">
      <alignment horizontal="center" vertical="center"/>
    </xf>
    <xf numFmtId="2" fontId="15" fillId="0" borderId="26" xfId="0" applyNumberFormat="1" applyFont="1" applyBorder="1" applyAlignment="1">
      <alignment horizontal="center" vertical="center" wrapText="1"/>
    </xf>
    <xf numFmtId="0" fontId="14" fillId="14" borderId="25" xfId="0" applyFont="1" applyFill="1" applyBorder="1" applyAlignment="1">
      <alignment horizontal="center" vertical="center"/>
    </xf>
    <xf numFmtId="0" fontId="14" fillId="15" borderId="27" xfId="0" applyFont="1" applyFill="1" applyBorder="1" applyAlignment="1">
      <alignment horizontal="center" vertical="center"/>
    </xf>
    <xf numFmtId="2" fontId="15" fillId="0" borderId="28" xfId="0" applyNumberFormat="1" applyFont="1" applyBorder="1" applyAlignment="1">
      <alignment horizontal="center" vertical="center" wrapText="1"/>
    </xf>
    <xf numFmtId="2" fontId="2" fillId="8" borderId="15" xfId="0" applyNumberFormat="1" applyFont="1" applyFill="1" applyBorder="1" applyAlignment="1">
      <alignment horizontal="left" vertical="center" textRotation="45"/>
    </xf>
    <xf numFmtId="2" fontId="2" fillId="8" borderId="6" xfId="0" applyNumberFormat="1" applyFont="1" applyFill="1" applyBorder="1" applyAlignment="1">
      <alignment horizontal="center" vertical="center"/>
    </xf>
    <xf numFmtId="2" fontId="4" fillId="5" borderId="1" xfId="1" applyNumberFormat="1" applyFont="1" applyAlignment="1">
      <alignment horizontal="center" vertical="center"/>
    </xf>
    <xf numFmtId="2" fontId="4" fillId="3" borderId="1" xfId="2" applyNumberFormat="1" applyFont="1" applyAlignment="1">
      <alignment horizontal="center" vertical="center"/>
    </xf>
    <xf numFmtId="2" fontId="4" fillId="4" borderId="1" xfId="0" applyNumberFormat="1" applyFont="1" applyFill="1" applyBorder="1" applyAlignment="1">
      <alignment horizontal="center" vertical="center"/>
    </xf>
    <xf numFmtId="2" fontId="4" fillId="4" borderId="1" xfId="3" applyNumberFormat="1" applyFont="1" applyAlignment="1">
      <alignment horizontal="center" vertical="center"/>
    </xf>
    <xf numFmtId="2" fontId="8" fillId="0" borderId="24" xfId="0" applyNumberFormat="1" applyFont="1" applyBorder="1" applyAlignment="1">
      <alignment horizontal="center" vertical="center" wrapText="1"/>
    </xf>
    <xf numFmtId="2" fontId="8" fillId="0" borderId="26" xfId="0" applyNumberFormat="1" applyFont="1" applyBorder="1" applyAlignment="1">
      <alignment horizontal="center" vertical="center" wrapText="1"/>
    </xf>
    <xf numFmtId="2" fontId="8" fillId="0" borderId="28" xfId="0" applyNumberFormat="1" applyFont="1" applyBorder="1" applyAlignment="1">
      <alignment horizontal="center" vertical="center" wrapText="1"/>
    </xf>
    <xf numFmtId="0" fontId="2" fillId="0" borderId="0" xfId="0" applyFont="1"/>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2" fillId="0" borderId="1" xfId="0" applyFont="1" applyBorder="1" applyAlignment="1">
      <alignment horizontal="left"/>
    </xf>
    <xf numFmtId="0" fontId="2" fillId="0" borderId="0" xfId="0" applyFont="1" applyBorder="1" applyAlignment="1">
      <alignment horizontal="left"/>
    </xf>
    <xf numFmtId="0" fontId="3" fillId="6" borderId="8" xfId="0" applyFont="1" applyFill="1" applyBorder="1" applyAlignment="1">
      <alignment vertical="center"/>
    </xf>
    <xf numFmtId="0" fontId="3" fillId="6" borderId="13" xfId="0" applyFont="1" applyFill="1" applyBorder="1" applyAlignment="1">
      <alignment vertical="center"/>
    </xf>
    <xf numFmtId="0" fontId="3" fillId="6" borderId="12" xfId="0" applyFont="1" applyFill="1" applyBorder="1" applyAlignment="1">
      <alignment horizontal="center"/>
    </xf>
    <xf numFmtId="0" fontId="3" fillId="6" borderId="14" xfId="0" applyFont="1" applyFill="1" applyBorder="1" applyAlignment="1">
      <alignment horizontal="center"/>
    </xf>
    <xf numFmtId="0" fontId="0" fillId="0" borderId="0" xfId="0" applyAlignment="1">
      <alignment horizontal="left" vertical="center" wrapText="1"/>
    </xf>
    <xf numFmtId="0" fontId="0" fillId="0" borderId="3" xfId="0" applyBorder="1" applyAlignment="1">
      <alignment horizontal="left" vertical="center" wrapText="1"/>
    </xf>
    <xf numFmtId="0" fontId="9" fillId="7" borderId="0" xfId="0" applyFont="1" applyFill="1" applyAlignment="1">
      <alignment horizontal="center" vertical="center"/>
    </xf>
    <xf numFmtId="0" fontId="6" fillId="0" borderId="4" xfId="0" applyFont="1" applyFill="1" applyBorder="1"/>
    <xf numFmtId="0" fontId="13" fillId="16" borderId="29" xfId="0" applyFont="1" applyFill="1" applyBorder="1" applyAlignment="1">
      <alignment horizontal="center" vertical="center"/>
    </xf>
    <xf numFmtId="0" fontId="13" fillId="16" borderId="22" xfId="0" applyFont="1" applyFill="1" applyBorder="1" applyAlignment="1">
      <alignment horizontal="center" vertical="center"/>
    </xf>
    <xf numFmtId="0" fontId="10" fillId="2" borderId="16" xfId="0" applyFont="1" applyFill="1" applyBorder="1" applyAlignment="1">
      <alignment horizontal="center" vertical="center" wrapText="1"/>
    </xf>
    <xf numFmtId="0" fontId="10" fillId="2" borderId="17" xfId="0" applyFont="1" applyFill="1" applyBorder="1" applyAlignment="1">
      <alignment horizontal="center" vertical="center" wrapText="1"/>
    </xf>
  </cellXfs>
  <cellStyles count="4">
    <cellStyle name="Basic" xfId="2" xr:uid="{27915DE4-1EC7-4BE4-BCE0-6985DDC13EF5}"/>
    <cellStyle name="Full" xfId="1" xr:uid="{11F6B604-D558-4B62-B17A-281C0C7C5DDB}"/>
    <cellStyle name="Normal" xfId="0" builtinId="0"/>
    <cellStyle name="Streamlined" xfId="3" xr:uid="{CDA11DB7-86C3-4B6D-84C7-47BD819A8385}"/>
  </cellStyles>
  <dxfs count="21">
    <dxf>
      <fill>
        <patternFill>
          <bgColor theme="9" tint="0.59996337778862885"/>
        </patternFill>
      </fill>
    </dxf>
    <dxf>
      <fill>
        <patternFill>
          <bgColor theme="4" tint="0.39994506668294322"/>
        </patternFill>
      </fill>
    </dxf>
    <dxf>
      <fill>
        <patternFill>
          <bgColor theme="5" tint="0.39994506668294322"/>
        </patternFill>
      </fill>
    </dxf>
    <dxf>
      <fill>
        <patternFill>
          <bgColor theme="9" tint="0.59996337778862885"/>
        </patternFill>
      </fill>
    </dxf>
    <dxf>
      <fill>
        <patternFill>
          <bgColor theme="4" tint="0.39994506668294322"/>
        </patternFill>
      </fill>
    </dxf>
    <dxf>
      <fill>
        <patternFill>
          <bgColor theme="5" tint="0.39994506668294322"/>
        </patternFill>
      </fill>
    </dxf>
    <dxf>
      <fill>
        <patternFill>
          <bgColor theme="9" tint="0.59996337778862885"/>
        </patternFill>
      </fill>
    </dxf>
    <dxf>
      <fill>
        <patternFill>
          <bgColor theme="4" tint="0.39994506668294322"/>
        </patternFill>
      </fill>
    </dxf>
    <dxf>
      <fill>
        <patternFill>
          <bgColor theme="5" tint="0.39994506668294322"/>
        </patternFill>
      </fill>
    </dxf>
    <dxf>
      <fill>
        <patternFill>
          <bgColor theme="9" tint="0.59996337778862885"/>
        </patternFill>
      </fill>
    </dxf>
    <dxf>
      <fill>
        <patternFill>
          <bgColor theme="4" tint="0.39994506668294322"/>
        </patternFill>
      </fill>
    </dxf>
    <dxf>
      <fill>
        <patternFill>
          <bgColor theme="5" tint="0.39994506668294322"/>
        </patternFill>
      </fill>
    </dxf>
    <dxf>
      <fill>
        <patternFill>
          <bgColor theme="9" tint="0.59996337778862885"/>
        </patternFill>
      </fill>
    </dxf>
    <dxf>
      <fill>
        <patternFill>
          <bgColor theme="4" tint="0.39994506668294322"/>
        </patternFill>
      </fill>
    </dxf>
    <dxf>
      <fill>
        <patternFill>
          <bgColor theme="5" tint="0.39994506668294322"/>
        </patternFill>
      </fill>
    </dxf>
    <dxf>
      <fill>
        <patternFill>
          <bgColor theme="9" tint="0.59996337778862885"/>
        </patternFill>
      </fill>
    </dxf>
    <dxf>
      <fill>
        <patternFill>
          <bgColor theme="4" tint="0.39994506668294322"/>
        </patternFill>
      </fill>
    </dxf>
    <dxf>
      <fill>
        <patternFill>
          <bgColor theme="5" tint="0.39994506668294322"/>
        </patternFill>
      </fill>
    </dxf>
    <dxf>
      <font>
        <color theme="1"/>
      </font>
      <fill>
        <patternFill patternType="solid">
          <bgColor theme="5" tint="0.39994506668294322"/>
        </patternFill>
      </fill>
    </dxf>
    <dxf>
      <fill>
        <patternFill>
          <bgColor theme="9" tint="0.59996337778862885"/>
        </patternFill>
      </fill>
    </dxf>
    <dxf>
      <font>
        <color theme="1"/>
      </font>
      <fill>
        <patternFill>
          <bgColor theme="4" tint="0.39994506668294322"/>
        </patternFill>
      </fill>
    </dxf>
  </dxfs>
  <tableStyles count="0" defaultTableStyle="TableStyleMedium2" defaultPivotStyle="PivotStyleLight16"/>
  <colors>
    <mruColors>
      <color rgb="FF8D3FCA"/>
      <color rgb="FFE2CFF1"/>
      <color rgb="FFD1B2E8"/>
      <color rgb="FFBD92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3FD18-54A5-41A0-BE10-B2DDBF70C791}">
  <sheetPr codeName="Sheet1">
    <tabColor rgb="FF7030A0"/>
  </sheetPr>
  <dimension ref="A1:K19"/>
  <sheetViews>
    <sheetView tabSelected="1" zoomScale="120" zoomScaleNormal="120" workbookViewId="0">
      <selection sqref="A1:B1"/>
    </sheetView>
  </sheetViews>
  <sheetFormatPr defaultColWidth="8.85546875" defaultRowHeight="15" x14ac:dyDescent="0.25"/>
  <cols>
    <col min="1" max="1" width="5" customWidth="1"/>
    <col min="2" max="2" width="64" customWidth="1"/>
    <col min="3" max="3" width="13.42578125" style="1" customWidth="1"/>
    <col min="4" max="4" width="11.7109375" style="2" customWidth="1"/>
    <col min="5" max="11" width="11.7109375" customWidth="1"/>
  </cols>
  <sheetData>
    <row r="1" spans="1:11" x14ac:dyDescent="0.25">
      <c r="A1" s="65" t="s">
        <v>0</v>
      </c>
      <c r="B1" s="65"/>
    </row>
    <row r="2" spans="1:11" x14ac:dyDescent="0.25">
      <c r="A2" s="65" t="s">
        <v>1</v>
      </c>
      <c r="B2" s="65"/>
      <c r="D2" s="68" t="s">
        <v>2</v>
      </c>
      <c r="E2" s="69"/>
      <c r="F2" s="69"/>
      <c r="G2" s="69"/>
      <c r="H2" s="69"/>
      <c r="I2" s="69"/>
      <c r="J2" s="69"/>
    </row>
    <row r="3" spans="1:11" ht="93" customHeight="1" x14ac:dyDescent="0.25">
      <c r="A3" s="74" t="s">
        <v>51</v>
      </c>
      <c r="B3" s="74"/>
      <c r="C3" s="75"/>
      <c r="D3" s="66" t="s">
        <v>3</v>
      </c>
      <c r="E3" s="67"/>
      <c r="F3" s="67"/>
      <c r="G3" s="67"/>
      <c r="H3" s="67"/>
      <c r="I3" s="67"/>
      <c r="J3" s="67"/>
    </row>
    <row r="5" spans="1:11" x14ac:dyDescent="0.25">
      <c r="D5" s="9"/>
      <c r="E5" s="28"/>
      <c r="F5" s="28"/>
      <c r="G5" s="28"/>
      <c r="H5" s="28"/>
      <c r="I5" s="28"/>
      <c r="J5" s="28"/>
      <c r="K5" s="28"/>
    </row>
    <row r="6" spans="1:11" ht="18.75" x14ac:dyDescent="0.3">
      <c r="A6" s="72" t="s">
        <v>52</v>
      </c>
      <c r="B6" s="72"/>
      <c r="C6" s="72"/>
      <c r="D6" s="72"/>
      <c r="E6" s="72"/>
      <c r="F6" s="72"/>
      <c r="G6" s="72"/>
      <c r="H6" s="72"/>
      <c r="I6" s="72"/>
      <c r="J6" s="72"/>
      <c r="K6" s="73"/>
    </row>
    <row r="7" spans="1:11" s="3" customFormat="1" ht="50.25" customHeight="1" thickBot="1" x14ac:dyDescent="0.3">
      <c r="A7" s="70" t="s">
        <v>4</v>
      </c>
      <c r="B7" s="71"/>
      <c r="C7" s="17" t="s">
        <v>5</v>
      </c>
      <c r="D7" s="22" t="s">
        <v>6</v>
      </c>
      <c r="E7" s="22" t="s">
        <v>7</v>
      </c>
      <c r="F7" s="22" t="s">
        <v>8</v>
      </c>
      <c r="G7" s="22" t="s">
        <v>9</v>
      </c>
      <c r="H7" s="22" t="s">
        <v>10</v>
      </c>
      <c r="I7" s="22" t="s">
        <v>11</v>
      </c>
      <c r="J7" s="22" t="s">
        <v>12</v>
      </c>
      <c r="K7" s="22" t="s">
        <v>13</v>
      </c>
    </row>
    <row r="8" spans="1:11" hidden="1" x14ac:dyDescent="0.25">
      <c r="D8" s="34">
        <v>5</v>
      </c>
      <c r="E8" s="35">
        <v>4.5</v>
      </c>
      <c r="F8" s="35">
        <v>4</v>
      </c>
      <c r="G8" s="35">
        <v>2.5</v>
      </c>
      <c r="H8" s="35">
        <v>3</v>
      </c>
      <c r="I8" s="35">
        <v>2.5</v>
      </c>
      <c r="J8" s="35">
        <v>2</v>
      </c>
      <c r="K8" s="35">
        <v>0</v>
      </c>
    </row>
    <row r="9" spans="1:11" x14ac:dyDescent="0.25">
      <c r="A9" s="18">
        <v>1</v>
      </c>
      <c r="B9" s="6" t="s">
        <v>14</v>
      </c>
      <c r="C9" s="18" t="s">
        <v>15</v>
      </c>
      <c r="D9" s="10" t="s">
        <v>16</v>
      </c>
      <c r="E9" s="10" t="s">
        <v>16</v>
      </c>
      <c r="F9" s="10" t="s">
        <v>16</v>
      </c>
      <c r="G9" s="10" t="s">
        <v>16</v>
      </c>
      <c r="H9" s="10" t="s">
        <v>16</v>
      </c>
      <c r="I9" s="10" t="s">
        <v>16</v>
      </c>
      <c r="J9" s="10" t="s">
        <v>16</v>
      </c>
      <c r="K9" s="11" t="s">
        <v>16</v>
      </c>
    </row>
    <row r="10" spans="1:11" x14ac:dyDescent="0.25">
      <c r="A10" s="19">
        <v>2</v>
      </c>
      <c r="B10" s="7" t="s">
        <v>17</v>
      </c>
      <c r="C10" s="19" t="s">
        <v>18</v>
      </c>
      <c r="D10" s="12" t="s">
        <v>40</v>
      </c>
      <c r="E10" s="12" t="s">
        <v>16</v>
      </c>
      <c r="F10" s="12" t="s">
        <v>16</v>
      </c>
      <c r="G10" s="12" t="s">
        <v>16</v>
      </c>
      <c r="H10" s="12" t="s">
        <v>16</v>
      </c>
      <c r="I10" s="12" t="s">
        <v>16</v>
      </c>
      <c r="J10" s="12" t="s">
        <v>16</v>
      </c>
      <c r="K10" s="13" t="s">
        <v>16</v>
      </c>
    </row>
    <row r="11" spans="1:11" x14ac:dyDescent="0.25">
      <c r="A11" s="19">
        <v>3</v>
      </c>
      <c r="B11" s="7" t="s">
        <v>20</v>
      </c>
      <c r="C11" s="19" t="s">
        <v>21</v>
      </c>
      <c r="D11" s="12" t="s">
        <v>40</v>
      </c>
      <c r="E11" s="12" t="s">
        <v>40</v>
      </c>
      <c r="F11" s="12" t="s">
        <v>40</v>
      </c>
      <c r="G11" s="12" t="s">
        <v>16</v>
      </c>
      <c r="H11" s="12" t="s">
        <v>16</v>
      </c>
      <c r="I11" s="12" t="s">
        <v>16</v>
      </c>
      <c r="J11" s="12" t="s">
        <v>16</v>
      </c>
      <c r="K11" s="13" t="s">
        <v>16</v>
      </c>
    </row>
    <row r="12" spans="1:11" x14ac:dyDescent="0.25">
      <c r="A12" s="19">
        <v>4</v>
      </c>
      <c r="B12" s="7" t="s">
        <v>22</v>
      </c>
      <c r="C12" s="19" t="s">
        <v>68</v>
      </c>
      <c r="D12" s="12" t="s">
        <v>40</v>
      </c>
      <c r="E12" s="12" t="s">
        <v>40</v>
      </c>
      <c r="F12" s="12" t="s">
        <v>40</v>
      </c>
      <c r="G12" s="12" t="s">
        <v>40</v>
      </c>
      <c r="H12" s="12" t="s">
        <v>16</v>
      </c>
      <c r="I12" s="12" t="s">
        <v>16</v>
      </c>
      <c r="J12" s="12" t="s">
        <v>16</v>
      </c>
      <c r="K12" s="13" t="s">
        <v>16</v>
      </c>
    </row>
    <row r="13" spans="1:11" x14ac:dyDescent="0.25">
      <c r="A13" s="19">
        <v>5</v>
      </c>
      <c r="B13" s="7" t="s">
        <v>23</v>
      </c>
      <c r="C13" s="19" t="s">
        <v>68</v>
      </c>
      <c r="D13" s="12" t="s">
        <v>40</v>
      </c>
      <c r="E13" s="12" t="s">
        <v>40</v>
      </c>
      <c r="F13" s="12" t="s">
        <v>40</v>
      </c>
      <c r="G13" s="12" t="s">
        <v>40</v>
      </c>
      <c r="H13" s="12" t="s">
        <v>40</v>
      </c>
      <c r="I13" s="12" t="s">
        <v>16</v>
      </c>
      <c r="J13" s="12" t="s">
        <v>16</v>
      </c>
      <c r="K13" s="13" t="s">
        <v>16</v>
      </c>
    </row>
    <row r="14" spans="1:11" x14ac:dyDescent="0.25">
      <c r="A14" s="19">
        <v>6</v>
      </c>
      <c r="B14" s="7" t="s">
        <v>24</v>
      </c>
      <c r="C14" s="19" t="s">
        <v>21</v>
      </c>
      <c r="D14" s="12" t="s">
        <v>40</v>
      </c>
      <c r="E14" s="12" t="s">
        <v>40</v>
      </c>
      <c r="F14" s="12" t="s">
        <v>40</v>
      </c>
      <c r="G14" s="12" t="s">
        <v>40</v>
      </c>
      <c r="H14" s="14" t="s">
        <v>40</v>
      </c>
      <c r="I14" s="12" t="s">
        <v>40</v>
      </c>
      <c r="J14" s="12" t="s">
        <v>40</v>
      </c>
      <c r="K14" s="13" t="s">
        <v>16</v>
      </c>
    </row>
    <row r="15" spans="1:11" x14ac:dyDescent="0.25">
      <c r="A15" s="19">
        <v>7</v>
      </c>
      <c r="B15" s="7" t="s">
        <v>25</v>
      </c>
      <c r="C15" s="19" t="s">
        <v>18</v>
      </c>
      <c r="D15" s="12" t="s">
        <v>19</v>
      </c>
      <c r="E15" s="12" t="s">
        <v>40</v>
      </c>
      <c r="F15" s="12" t="s">
        <v>40</v>
      </c>
      <c r="G15" s="12" t="s">
        <v>40</v>
      </c>
      <c r="H15" s="12" t="s">
        <v>40</v>
      </c>
      <c r="I15" s="12" t="s">
        <v>40</v>
      </c>
      <c r="J15" s="12" t="s">
        <v>40</v>
      </c>
      <c r="K15" s="13" t="s">
        <v>16</v>
      </c>
    </row>
    <row r="16" spans="1:11" x14ac:dyDescent="0.25">
      <c r="A16" s="19">
        <v>8</v>
      </c>
      <c r="B16" s="7" t="s">
        <v>26</v>
      </c>
      <c r="C16" s="19" t="s">
        <v>18</v>
      </c>
      <c r="D16" s="12" t="s">
        <v>19</v>
      </c>
      <c r="E16" s="12" t="s">
        <v>19</v>
      </c>
      <c r="F16" s="12" t="s">
        <v>19</v>
      </c>
      <c r="G16" s="12" t="s">
        <v>40</v>
      </c>
      <c r="H16" s="12" t="s">
        <v>40</v>
      </c>
      <c r="I16" s="12" t="s">
        <v>40</v>
      </c>
      <c r="J16" s="12" t="s">
        <v>40</v>
      </c>
      <c r="K16" s="13" t="s">
        <v>16</v>
      </c>
    </row>
    <row r="17" spans="1:11" x14ac:dyDescent="0.25">
      <c r="A17" s="19">
        <v>9</v>
      </c>
      <c r="B17" s="7" t="s">
        <v>27</v>
      </c>
      <c r="C17" s="19" t="s">
        <v>68</v>
      </c>
      <c r="D17" s="12" t="s">
        <v>19</v>
      </c>
      <c r="E17" s="12" t="s">
        <v>19</v>
      </c>
      <c r="F17" s="12" t="s">
        <v>19</v>
      </c>
      <c r="G17" s="12" t="s">
        <v>19</v>
      </c>
      <c r="H17" s="12" t="s">
        <v>19</v>
      </c>
      <c r="I17" s="12" t="s">
        <v>40</v>
      </c>
      <c r="J17" s="12" t="s">
        <v>40</v>
      </c>
      <c r="K17" s="13" t="s">
        <v>16</v>
      </c>
    </row>
    <row r="18" spans="1:11" x14ac:dyDescent="0.25">
      <c r="A18" s="19">
        <v>10</v>
      </c>
      <c r="B18" s="7" t="s">
        <v>28</v>
      </c>
      <c r="C18" s="19" t="s">
        <v>21</v>
      </c>
      <c r="D18" s="12" t="s">
        <v>19</v>
      </c>
      <c r="E18" s="12" t="s">
        <v>19</v>
      </c>
      <c r="F18" s="12" t="s">
        <v>19</v>
      </c>
      <c r="G18" s="12" t="s">
        <v>19</v>
      </c>
      <c r="H18" s="12" t="s">
        <v>19</v>
      </c>
      <c r="I18" s="12" t="s">
        <v>19</v>
      </c>
      <c r="J18" s="12" t="s">
        <v>40</v>
      </c>
      <c r="K18" s="13" t="s">
        <v>16</v>
      </c>
    </row>
    <row r="19" spans="1:11" x14ac:dyDescent="0.25">
      <c r="A19" s="20">
        <v>11</v>
      </c>
      <c r="B19" s="8" t="s">
        <v>29</v>
      </c>
      <c r="C19" s="20" t="s">
        <v>15</v>
      </c>
      <c r="D19" s="15" t="s">
        <v>19</v>
      </c>
      <c r="E19" s="15" t="s">
        <v>19</v>
      </c>
      <c r="F19" s="15" t="s">
        <v>19</v>
      </c>
      <c r="G19" s="15" t="s">
        <v>19</v>
      </c>
      <c r="H19" s="15" t="s">
        <v>19</v>
      </c>
      <c r="I19" s="15" t="s">
        <v>19</v>
      </c>
      <c r="J19" s="15" t="s">
        <v>40</v>
      </c>
      <c r="K19" s="16" t="s">
        <v>16</v>
      </c>
    </row>
  </sheetData>
  <mergeCells count="7">
    <mergeCell ref="A1:B1"/>
    <mergeCell ref="D3:J3"/>
    <mergeCell ref="D2:J2"/>
    <mergeCell ref="A7:B7"/>
    <mergeCell ref="A6:K6"/>
    <mergeCell ref="A3:C3"/>
    <mergeCell ref="A2:B2"/>
  </mergeCells>
  <conditionalFormatting sqref="D9:K19">
    <cfRule type="cellIs" dxfId="20" priority="1" operator="equal">
      <formula>"Basic"</formula>
    </cfRule>
    <cfRule type="cellIs" dxfId="19" priority="2" operator="equal">
      <formula>"Streamlined"</formula>
    </cfRule>
    <cfRule type="cellIs" dxfId="18" priority="3" operator="equal">
      <formula>"Full"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AF347-E1A5-4EA6-9E0E-7CF3C35CFEE8}">
  <sheetPr codeName="Sheet2">
    <tabColor theme="8"/>
    <pageSetUpPr autoPageBreaks="0"/>
  </sheetPr>
  <dimension ref="A1:O63"/>
  <sheetViews>
    <sheetView showGridLines="0" zoomScale="120" zoomScaleNormal="120" workbookViewId="0">
      <selection activeCell="F19" sqref="F19"/>
    </sheetView>
  </sheetViews>
  <sheetFormatPr defaultColWidth="8.85546875" defaultRowHeight="15" x14ac:dyDescent="0.25"/>
  <cols>
    <col min="1" max="1" width="5" customWidth="1"/>
    <col min="2" max="2" width="60.28515625" customWidth="1"/>
    <col min="3" max="3" width="16.85546875" customWidth="1"/>
    <col min="4" max="4" width="11.42578125" customWidth="1"/>
    <col min="5" max="5" width="9" customWidth="1"/>
    <col min="9" max="9" width="9.140625" customWidth="1"/>
  </cols>
  <sheetData>
    <row r="1" spans="1:15" ht="30" customHeight="1" x14ac:dyDescent="0.25">
      <c r="A1" s="76" t="s">
        <v>69</v>
      </c>
      <c r="B1" s="76"/>
      <c r="C1" s="76"/>
      <c r="D1" s="76"/>
      <c r="E1" s="76"/>
      <c r="F1" s="76"/>
      <c r="G1" s="76"/>
      <c r="H1" s="76"/>
      <c r="I1" s="76"/>
      <c r="J1" s="76"/>
      <c r="K1" s="76"/>
      <c r="L1" s="76"/>
      <c r="M1" s="76"/>
      <c r="N1" s="76"/>
    </row>
    <row r="2" spans="1:15" ht="115.35" customHeight="1" thickBot="1" x14ac:dyDescent="0.35">
      <c r="A2" s="77" t="s">
        <v>4</v>
      </c>
      <c r="B2" s="77"/>
      <c r="C2" s="5" t="s">
        <v>5</v>
      </c>
      <c r="D2" s="30" t="s">
        <v>54</v>
      </c>
      <c r="E2" s="25" t="s">
        <v>41</v>
      </c>
      <c r="F2" s="25" t="s">
        <v>42</v>
      </c>
      <c r="G2" s="25" t="s">
        <v>43</v>
      </c>
      <c r="H2" s="25" t="s">
        <v>44</v>
      </c>
      <c r="I2" s="25" t="s">
        <v>45</v>
      </c>
      <c r="J2" s="25" t="s">
        <v>58</v>
      </c>
      <c r="K2" s="25" t="s">
        <v>46</v>
      </c>
      <c r="L2" s="25" t="s">
        <v>47</v>
      </c>
      <c r="M2" s="25" t="s">
        <v>48</v>
      </c>
      <c r="N2" s="25" t="s">
        <v>59</v>
      </c>
      <c r="O2" s="4"/>
    </row>
    <row r="3" spans="1:15" ht="35.1" customHeight="1" x14ac:dyDescent="0.25">
      <c r="A3" s="26"/>
      <c r="B3" s="26"/>
      <c r="C3" s="27" t="s">
        <v>53</v>
      </c>
      <c r="D3" s="27" t="s">
        <v>50</v>
      </c>
      <c r="E3" s="56">
        <f>VLOOKUP(E$2,Definitions!$E$10:$F$19,2,FALSE)</f>
        <v>1.5</v>
      </c>
      <c r="F3" s="56">
        <f>VLOOKUP(F$2,Definitions!$E$10:$F$19,2,FALSE)</f>
        <v>1.9</v>
      </c>
      <c r="G3" s="56">
        <f>VLOOKUP(G$2,Definitions!$E$10:$F$19,2,FALSE)</f>
        <v>2.2000000000000002</v>
      </c>
      <c r="H3" s="56">
        <f>VLOOKUP(H$2,Definitions!$E$10:$F$19,2,FALSE)</f>
        <v>1.5</v>
      </c>
      <c r="I3" s="56">
        <f>VLOOKUP(I$2,Definitions!$E$10:$F$19,2,FALSE)</f>
        <v>1.6</v>
      </c>
      <c r="J3" s="56">
        <f>VLOOKUP(J$2,Definitions!$E$10:$F$19,2,FALSE)</f>
        <v>2</v>
      </c>
      <c r="K3" s="56">
        <f>VLOOKUP(K$2,Definitions!$E$10:$F$19,2,FALSE)</f>
        <v>1.85</v>
      </c>
      <c r="L3" s="56">
        <f>VLOOKUP(L$2,Definitions!$E$10:$F$19,2,FALSE)</f>
        <v>1.6</v>
      </c>
      <c r="M3" s="56">
        <f>VLOOKUP(M$2,Definitions!$E$10:$F$19,2,FALSE)</f>
        <v>1.5</v>
      </c>
      <c r="N3" s="56">
        <f>VLOOKUP(N$2,Definitions!$E$10:$F$19,2,FALSE)</f>
        <v>1</v>
      </c>
    </row>
    <row r="4" spans="1:15" x14ac:dyDescent="0.25">
      <c r="A4" s="21">
        <v>1</v>
      </c>
      <c r="B4" s="23" t="s">
        <v>14</v>
      </c>
      <c r="C4" s="24" t="s">
        <v>15</v>
      </c>
      <c r="D4" s="57">
        <f>VLOOKUP($C4,Definitions!$E$4:$F$7,2,FALSE)</f>
        <v>1.3</v>
      </c>
      <c r="E4" s="58">
        <f>SUM(E$3+$D4)</f>
        <v>2.8</v>
      </c>
      <c r="F4" s="58">
        <f t="shared" ref="F4:N14" si="0">SUM(F$3+$D4)</f>
        <v>3.2</v>
      </c>
      <c r="G4" s="58">
        <f t="shared" si="0"/>
        <v>3.5</v>
      </c>
      <c r="H4" s="58">
        <f t="shared" si="0"/>
        <v>2.8</v>
      </c>
      <c r="I4" s="58">
        <f t="shared" si="0"/>
        <v>2.9000000000000004</v>
      </c>
      <c r="J4" s="58">
        <f t="shared" si="0"/>
        <v>3.3</v>
      </c>
      <c r="K4" s="58">
        <f t="shared" si="0"/>
        <v>3.1500000000000004</v>
      </c>
      <c r="L4" s="58">
        <f t="shared" si="0"/>
        <v>2.9000000000000004</v>
      </c>
      <c r="M4" s="58">
        <f t="shared" si="0"/>
        <v>2.8</v>
      </c>
      <c r="N4" s="58">
        <f t="shared" si="0"/>
        <v>2.2999999999999998</v>
      </c>
    </row>
    <row r="5" spans="1:15" x14ac:dyDescent="0.25">
      <c r="A5" s="21">
        <v>2</v>
      </c>
      <c r="B5" s="23" t="s">
        <v>17</v>
      </c>
      <c r="C5" s="24" t="s">
        <v>18</v>
      </c>
      <c r="D5" s="57">
        <f>VLOOKUP($C5,Definitions!$E$4:$F$7,2,FALSE)</f>
        <v>1.4</v>
      </c>
      <c r="E5" s="58">
        <f t="shared" ref="E5:E14" si="1">SUM(E$3+$D5)</f>
        <v>2.9</v>
      </c>
      <c r="F5" s="58">
        <f t="shared" si="0"/>
        <v>3.3</v>
      </c>
      <c r="G5" s="58">
        <f t="shared" si="0"/>
        <v>3.6</v>
      </c>
      <c r="H5" s="58">
        <f t="shared" si="0"/>
        <v>2.9</v>
      </c>
      <c r="I5" s="58">
        <f t="shared" si="0"/>
        <v>3</v>
      </c>
      <c r="J5" s="58">
        <f t="shared" si="0"/>
        <v>3.4</v>
      </c>
      <c r="K5" s="58">
        <f t="shared" si="0"/>
        <v>3.25</v>
      </c>
      <c r="L5" s="58">
        <f t="shared" si="0"/>
        <v>3</v>
      </c>
      <c r="M5" s="58">
        <f t="shared" si="0"/>
        <v>2.9</v>
      </c>
      <c r="N5" s="58">
        <f t="shared" si="0"/>
        <v>2.4</v>
      </c>
    </row>
    <row r="6" spans="1:15" x14ac:dyDescent="0.25">
      <c r="A6" s="21">
        <v>3</v>
      </c>
      <c r="B6" s="23" t="s">
        <v>20</v>
      </c>
      <c r="C6" s="24" t="s">
        <v>21</v>
      </c>
      <c r="D6" s="57">
        <f>VLOOKUP($C6,Definitions!$E$4:$F$7,2,FALSE)</f>
        <v>1.5</v>
      </c>
      <c r="E6" s="58">
        <f t="shared" si="1"/>
        <v>3</v>
      </c>
      <c r="F6" s="58">
        <f t="shared" si="0"/>
        <v>3.4</v>
      </c>
      <c r="G6" s="58">
        <f t="shared" si="0"/>
        <v>3.7</v>
      </c>
      <c r="H6" s="58">
        <f t="shared" si="0"/>
        <v>3</v>
      </c>
      <c r="I6" s="58">
        <f t="shared" si="0"/>
        <v>3.1</v>
      </c>
      <c r="J6" s="58">
        <f t="shared" si="0"/>
        <v>3.5</v>
      </c>
      <c r="K6" s="58">
        <f t="shared" si="0"/>
        <v>3.35</v>
      </c>
      <c r="L6" s="58">
        <f t="shared" si="0"/>
        <v>3.1</v>
      </c>
      <c r="M6" s="58">
        <f t="shared" si="0"/>
        <v>3</v>
      </c>
      <c r="N6" s="58">
        <f t="shared" si="0"/>
        <v>2.5</v>
      </c>
    </row>
    <row r="7" spans="1:15" x14ac:dyDescent="0.25">
      <c r="A7" s="21">
        <v>4</v>
      </c>
      <c r="B7" s="23" t="s">
        <v>22</v>
      </c>
      <c r="C7" s="24" t="s">
        <v>68</v>
      </c>
      <c r="D7" s="57">
        <f>VLOOKUP($C7,Definitions!$E$4:$F$7,2,FALSE)</f>
        <v>1</v>
      </c>
      <c r="E7" s="58">
        <f t="shared" si="1"/>
        <v>2.5</v>
      </c>
      <c r="F7" s="58">
        <f t="shared" si="0"/>
        <v>2.9</v>
      </c>
      <c r="G7" s="58">
        <f t="shared" si="0"/>
        <v>3.2</v>
      </c>
      <c r="H7" s="58">
        <f t="shared" si="0"/>
        <v>2.5</v>
      </c>
      <c r="I7" s="58">
        <f t="shared" si="0"/>
        <v>2.6</v>
      </c>
      <c r="J7" s="58">
        <f t="shared" si="0"/>
        <v>3</v>
      </c>
      <c r="K7" s="58">
        <f t="shared" si="0"/>
        <v>2.85</v>
      </c>
      <c r="L7" s="58">
        <f t="shared" si="0"/>
        <v>2.6</v>
      </c>
      <c r="M7" s="58">
        <f t="shared" si="0"/>
        <v>2.5</v>
      </c>
      <c r="N7" s="58">
        <f t="shared" si="0"/>
        <v>2</v>
      </c>
    </row>
    <row r="8" spans="1:15" x14ac:dyDescent="0.25">
      <c r="A8" s="21">
        <v>5</v>
      </c>
      <c r="B8" s="23" t="s">
        <v>23</v>
      </c>
      <c r="C8" s="24" t="s">
        <v>68</v>
      </c>
      <c r="D8" s="57">
        <f>VLOOKUP($C8,Definitions!$E$4:$F$7,2,FALSE)</f>
        <v>1</v>
      </c>
      <c r="E8" s="58">
        <f t="shared" si="1"/>
        <v>2.5</v>
      </c>
      <c r="F8" s="58">
        <f t="shared" si="0"/>
        <v>2.9</v>
      </c>
      <c r="G8" s="58">
        <f t="shared" si="0"/>
        <v>3.2</v>
      </c>
      <c r="H8" s="58">
        <f t="shared" si="0"/>
        <v>2.5</v>
      </c>
      <c r="I8" s="58">
        <f t="shared" si="0"/>
        <v>2.6</v>
      </c>
      <c r="J8" s="58">
        <f t="shared" si="0"/>
        <v>3</v>
      </c>
      <c r="K8" s="58">
        <f t="shared" si="0"/>
        <v>2.85</v>
      </c>
      <c r="L8" s="58">
        <f t="shared" si="0"/>
        <v>2.6</v>
      </c>
      <c r="M8" s="58">
        <f t="shared" si="0"/>
        <v>2.5</v>
      </c>
      <c r="N8" s="58">
        <f t="shared" si="0"/>
        <v>2</v>
      </c>
    </row>
    <row r="9" spans="1:15" x14ac:dyDescent="0.25">
      <c r="A9" s="21">
        <v>6</v>
      </c>
      <c r="B9" s="23" t="s">
        <v>24</v>
      </c>
      <c r="C9" s="24" t="s">
        <v>21</v>
      </c>
      <c r="D9" s="57">
        <f>VLOOKUP($C9,Definitions!$E$4:$F$7,2,FALSE)</f>
        <v>1.5</v>
      </c>
      <c r="E9" s="59">
        <f t="shared" si="1"/>
        <v>3</v>
      </c>
      <c r="F9" s="58">
        <f t="shared" si="0"/>
        <v>3.4</v>
      </c>
      <c r="G9" s="59">
        <f t="shared" si="0"/>
        <v>3.7</v>
      </c>
      <c r="H9" s="59">
        <f t="shared" si="0"/>
        <v>3</v>
      </c>
      <c r="I9" s="59">
        <f t="shared" si="0"/>
        <v>3.1</v>
      </c>
      <c r="J9" s="59">
        <f t="shared" si="0"/>
        <v>3.5</v>
      </c>
      <c r="K9" s="59">
        <f t="shared" si="0"/>
        <v>3.35</v>
      </c>
      <c r="L9" s="59">
        <f t="shared" si="0"/>
        <v>3.1</v>
      </c>
      <c r="M9" s="59">
        <f t="shared" si="0"/>
        <v>3</v>
      </c>
      <c r="N9" s="59">
        <f t="shared" si="0"/>
        <v>2.5</v>
      </c>
    </row>
    <row r="10" spans="1:15" x14ac:dyDescent="0.25">
      <c r="A10" s="21">
        <v>7</v>
      </c>
      <c r="B10" s="23" t="s">
        <v>25</v>
      </c>
      <c r="C10" s="24" t="s">
        <v>18</v>
      </c>
      <c r="D10" s="57">
        <f>VLOOKUP($C10,Definitions!$E$4:$F$7,2,FALSE)</f>
        <v>1.4</v>
      </c>
      <c r="E10" s="58">
        <f t="shared" si="1"/>
        <v>2.9</v>
      </c>
      <c r="F10" s="58">
        <f t="shared" si="0"/>
        <v>3.3</v>
      </c>
      <c r="G10" s="59">
        <f t="shared" si="0"/>
        <v>3.6</v>
      </c>
      <c r="H10" s="58">
        <f t="shared" si="0"/>
        <v>2.9</v>
      </c>
      <c r="I10" s="58">
        <f t="shared" si="0"/>
        <v>3</v>
      </c>
      <c r="J10" s="59">
        <f t="shared" si="0"/>
        <v>3.4</v>
      </c>
      <c r="K10" s="58">
        <f t="shared" si="0"/>
        <v>3.25</v>
      </c>
      <c r="L10" s="59">
        <f t="shared" si="0"/>
        <v>3</v>
      </c>
      <c r="M10" s="58">
        <f t="shared" si="0"/>
        <v>2.9</v>
      </c>
      <c r="N10" s="58">
        <f t="shared" si="0"/>
        <v>2.4</v>
      </c>
    </row>
    <row r="11" spans="1:15" x14ac:dyDescent="0.25">
      <c r="A11" s="21">
        <v>8</v>
      </c>
      <c r="B11" s="23" t="s">
        <v>26</v>
      </c>
      <c r="C11" s="24" t="s">
        <v>18</v>
      </c>
      <c r="D11" s="57">
        <f>VLOOKUP($C11,Definitions!$E$4:$F$7,2,FALSE)</f>
        <v>1.4</v>
      </c>
      <c r="E11" s="58">
        <f t="shared" si="1"/>
        <v>2.9</v>
      </c>
      <c r="F11" s="58">
        <f t="shared" si="0"/>
        <v>3.3</v>
      </c>
      <c r="G11" s="59">
        <f t="shared" si="0"/>
        <v>3.6</v>
      </c>
      <c r="H11" s="58">
        <f t="shared" si="0"/>
        <v>2.9</v>
      </c>
      <c r="I11" s="58">
        <f t="shared" si="0"/>
        <v>3</v>
      </c>
      <c r="J11" s="59">
        <f t="shared" si="0"/>
        <v>3.4</v>
      </c>
      <c r="K11" s="58">
        <f t="shared" si="0"/>
        <v>3.25</v>
      </c>
      <c r="L11" s="59">
        <f t="shared" si="0"/>
        <v>3</v>
      </c>
      <c r="M11" s="58">
        <f t="shared" si="0"/>
        <v>2.9</v>
      </c>
      <c r="N11" s="58">
        <f t="shared" si="0"/>
        <v>2.4</v>
      </c>
    </row>
    <row r="12" spans="1:15" x14ac:dyDescent="0.25">
      <c r="A12" s="21">
        <v>9</v>
      </c>
      <c r="B12" s="23" t="s">
        <v>27</v>
      </c>
      <c r="C12" s="24" t="s">
        <v>68</v>
      </c>
      <c r="D12" s="57">
        <f>VLOOKUP($C12,Definitions!$E$4:$F$7,2,FALSE)</f>
        <v>1</v>
      </c>
      <c r="E12" s="58">
        <f t="shared" si="1"/>
        <v>2.5</v>
      </c>
      <c r="F12" s="58">
        <f t="shared" si="0"/>
        <v>2.9</v>
      </c>
      <c r="G12" s="59">
        <f t="shared" si="0"/>
        <v>3.2</v>
      </c>
      <c r="H12" s="58">
        <f t="shared" si="0"/>
        <v>2.5</v>
      </c>
      <c r="I12" s="58">
        <f t="shared" si="0"/>
        <v>2.6</v>
      </c>
      <c r="J12" s="59">
        <f t="shared" si="0"/>
        <v>3</v>
      </c>
      <c r="K12" s="58">
        <f t="shared" si="0"/>
        <v>2.85</v>
      </c>
      <c r="L12" s="59">
        <f t="shared" si="0"/>
        <v>2.6</v>
      </c>
      <c r="M12" s="58">
        <f t="shared" si="0"/>
        <v>2.5</v>
      </c>
      <c r="N12" s="58">
        <f t="shared" si="0"/>
        <v>2</v>
      </c>
    </row>
    <row r="13" spans="1:15" x14ac:dyDescent="0.25">
      <c r="A13" s="21">
        <v>10</v>
      </c>
      <c r="B13" s="23" t="s">
        <v>28</v>
      </c>
      <c r="C13" s="24" t="s">
        <v>21</v>
      </c>
      <c r="D13" s="57">
        <f>VLOOKUP($C13,Definitions!$E$4:$F$7,2,FALSE)</f>
        <v>1.5</v>
      </c>
      <c r="E13" s="58">
        <f t="shared" si="1"/>
        <v>3</v>
      </c>
      <c r="F13" s="58">
        <f t="shared" si="0"/>
        <v>3.4</v>
      </c>
      <c r="G13" s="60">
        <f t="shared" si="0"/>
        <v>3.7</v>
      </c>
      <c r="H13" s="58">
        <f t="shared" si="0"/>
        <v>3</v>
      </c>
      <c r="I13" s="58">
        <f t="shared" si="0"/>
        <v>3.1</v>
      </c>
      <c r="J13" s="60">
        <f t="shared" si="0"/>
        <v>3.5</v>
      </c>
      <c r="K13" s="58">
        <f t="shared" si="0"/>
        <v>3.35</v>
      </c>
      <c r="L13" s="60">
        <f t="shared" si="0"/>
        <v>3.1</v>
      </c>
      <c r="M13" s="58">
        <f t="shared" si="0"/>
        <v>3</v>
      </c>
      <c r="N13" s="58">
        <f t="shared" si="0"/>
        <v>2.5</v>
      </c>
    </row>
    <row r="14" spans="1:15" x14ac:dyDescent="0.25">
      <c r="A14" s="21">
        <v>11</v>
      </c>
      <c r="B14" s="23" t="s">
        <v>29</v>
      </c>
      <c r="C14" s="24" t="s">
        <v>15</v>
      </c>
      <c r="D14" s="57">
        <f>VLOOKUP($C14,Definitions!$E$4:$F$7,2,FALSE)</f>
        <v>1.3</v>
      </c>
      <c r="E14" s="58">
        <f t="shared" si="1"/>
        <v>2.8</v>
      </c>
      <c r="F14" s="58">
        <f t="shared" si="0"/>
        <v>3.2</v>
      </c>
      <c r="G14" s="61">
        <f t="shared" si="0"/>
        <v>3.5</v>
      </c>
      <c r="H14" s="58">
        <f t="shared" si="0"/>
        <v>2.8</v>
      </c>
      <c r="I14" s="58">
        <f t="shared" si="0"/>
        <v>2.9000000000000004</v>
      </c>
      <c r="J14" s="61">
        <f t="shared" si="0"/>
        <v>3.3</v>
      </c>
      <c r="K14" s="58">
        <f t="shared" si="0"/>
        <v>3.1500000000000004</v>
      </c>
      <c r="L14" s="61">
        <f t="shared" si="0"/>
        <v>2.9000000000000004</v>
      </c>
      <c r="M14" s="58">
        <f t="shared" si="0"/>
        <v>2.8</v>
      </c>
      <c r="N14" s="58">
        <f t="shared" si="0"/>
        <v>2.2999999999999998</v>
      </c>
    </row>
    <row r="16" spans="1:15" x14ac:dyDescent="0.25">
      <c r="C16" s="4" t="s">
        <v>49</v>
      </c>
      <c r="D16" s="31" t="s">
        <v>16</v>
      </c>
    </row>
    <row r="17" spans="1:15" x14ac:dyDescent="0.25">
      <c r="D17" s="32" t="s">
        <v>40</v>
      </c>
    </row>
    <row r="18" spans="1:15" x14ac:dyDescent="0.25">
      <c r="D18" s="33" t="s">
        <v>19</v>
      </c>
    </row>
    <row r="25" spans="1:15" ht="30" customHeight="1" x14ac:dyDescent="0.25">
      <c r="A25" s="76" t="s">
        <v>62</v>
      </c>
      <c r="B25" s="76"/>
      <c r="C25" s="76"/>
      <c r="D25" s="76"/>
      <c r="E25" s="76"/>
      <c r="F25" s="76"/>
      <c r="G25" s="76"/>
      <c r="H25" s="76"/>
      <c r="I25" s="76"/>
      <c r="J25" s="76"/>
      <c r="K25" s="76"/>
      <c r="L25" s="76"/>
      <c r="M25" s="76"/>
      <c r="N25" s="76"/>
    </row>
    <row r="26" spans="1:15" ht="123" thickBot="1" x14ac:dyDescent="0.35">
      <c r="A26" s="77" t="s">
        <v>4</v>
      </c>
      <c r="B26" s="77"/>
      <c r="C26" s="5" t="s">
        <v>5</v>
      </c>
      <c r="D26" s="30" t="s">
        <v>54</v>
      </c>
      <c r="E26" s="25" t="s">
        <v>41</v>
      </c>
      <c r="F26" s="25" t="s">
        <v>42</v>
      </c>
      <c r="G26" s="25" t="s">
        <v>43</v>
      </c>
      <c r="H26" s="25" t="s">
        <v>44</v>
      </c>
      <c r="I26" s="25" t="s">
        <v>45</v>
      </c>
      <c r="J26" s="25" t="s">
        <v>58</v>
      </c>
      <c r="K26" s="25" t="s">
        <v>46</v>
      </c>
      <c r="L26" s="25" t="s">
        <v>47</v>
      </c>
      <c r="M26" s="25" t="s">
        <v>48</v>
      </c>
      <c r="N26" s="25" t="s">
        <v>59</v>
      </c>
      <c r="O26" s="29"/>
    </row>
    <row r="27" spans="1:15" ht="27.75" x14ac:dyDescent="0.25">
      <c r="A27" s="26"/>
      <c r="B27" s="26"/>
      <c r="C27" s="27" t="s">
        <v>53</v>
      </c>
      <c r="D27" s="27" t="s">
        <v>50</v>
      </c>
      <c r="E27" s="56">
        <f>VLOOKUP(E$2,Definitions!$E$10:$F$19,2,FALSE)</f>
        <v>1.5</v>
      </c>
      <c r="F27" s="56">
        <f>VLOOKUP(F$2,Definitions!$E$10:$F$19,2,FALSE)</f>
        <v>1.9</v>
      </c>
      <c r="G27" s="56">
        <f>VLOOKUP(G$2,Definitions!$E$10:$F$19,2,FALSE)</f>
        <v>2.2000000000000002</v>
      </c>
      <c r="H27" s="56">
        <f>VLOOKUP(H$2,Definitions!$E$10:$F$19,2,FALSE)</f>
        <v>1.5</v>
      </c>
      <c r="I27" s="56">
        <f>VLOOKUP(I$2,Definitions!$E$10:$F$19,2,FALSE)</f>
        <v>1.6</v>
      </c>
      <c r="J27" s="56">
        <f>VLOOKUP(J$2,Definitions!$E$10:$F$19,2,FALSE)</f>
        <v>2</v>
      </c>
      <c r="K27" s="56">
        <f>VLOOKUP(K$2,Definitions!$E$10:$F$19,2,FALSE)</f>
        <v>1.85</v>
      </c>
      <c r="L27" s="56">
        <f>VLOOKUP(L$2,Definitions!$E$10:$F$19,2,FALSE)</f>
        <v>1.6</v>
      </c>
      <c r="M27" s="56">
        <f>VLOOKUP(M$2,Definitions!$E$10:$F$19,2,FALSE)</f>
        <v>1.5</v>
      </c>
      <c r="N27" s="56">
        <f>VLOOKUP(N$2,Definitions!$E$10:$F$19,2,FALSE)</f>
        <v>1</v>
      </c>
    </row>
    <row r="28" spans="1:15" x14ac:dyDescent="0.25">
      <c r="A28" s="21">
        <v>1</v>
      </c>
      <c r="B28" s="23" t="s">
        <v>14</v>
      </c>
      <c r="C28" s="24" t="s">
        <v>15</v>
      </c>
      <c r="D28" s="57">
        <f>VLOOKUP($C28,Definitions!$H$4:$I$7,2,FALSE)</f>
        <v>1.6</v>
      </c>
      <c r="E28" s="58">
        <f>SUM(E$3+$D28)</f>
        <v>3.1</v>
      </c>
      <c r="F28" s="58">
        <f t="shared" ref="F28:N38" si="2">SUM(F$3+$D28)</f>
        <v>3.5</v>
      </c>
      <c r="G28" s="58">
        <f t="shared" si="2"/>
        <v>3.8000000000000003</v>
      </c>
      <c r="H28" s="58">
        <f t="shared" si="2"/>
        <v>3.1</v>
      </c>
      <c r="I28" s="58">
        <f t="shared" si="2"/>
        <v>3.2</v>
      </c>
      <c r="J28" s="58">
        <f t="shared" si="2"/>
        <v>3.6</v>
      </c>
      <c r="K28" s="58">
        <f t="shared" si="2"/>
        <v>3.45</v>
      </c>
      <c r="L28" s="58">
        <f t="shared" si="2"/>
        <v>3.2</v>
      </c>
      <c r="M28" s="58">
        <f t="shared" si="2"/>
        <v>3.1</v>
      </c>
      <c r="N28" s="58">
        <f t="shared" si="2"/>
        <v>2.6</v>
      </c>
    </row>
    <row r="29" spans="1:15" x14ac:dyDescent="0.25">
      <c r="A29" s="21">
        <v>2</v>
      </c>
      <c r="B29" s="23" t="s">
        <v>17</v>
      </c>
      <c r="C29" s="24" t="s">
        <v>18</v>
      </c>
      <c r="D29" s="57">
        <f>VLOOKUP($C29,Definitions!$H$4:$I$7,2,FALSE)</f>
        <v>1.6</v>
      </c>
      <c r="E29" s="58">
        <f t="shared" ref="E29:E38" si="3">SUM(E$3+$D29)</f>
        <v>3.1</v>
      </c>
      <c r="F29" s="58">
        <f t="shared" si="2"/>
        <v>3.5</v>
      </c>
      <c r="G29" s="58">
        <f t="shared" si="2"/>
        <v>3.8000000000000003</v>
      </c>
      <c r="H29" s="58">
        <f t="shared" si="2"/>
        <v>3.1</v>
      </c>
      <c r="I29" s="58">
        <f t="shared" si="2"/>
        <v>3.2</v>
      </c>
      <c r="J29" s="58">
        <f t="shared" si="2"/>
        <v>3.6</v>
      </c>
      <c r="K29" s="58">
        <f t="shared" si="2"/>
        <v>3.45</v>
      </c>
      <c r="L29" s="58">
        <f t="shared" si="2"/>
        <v>3.2</v>
      </c>
      <c r="M29" s="58">
        <f t="shared" si="2"/>
        <v>3.1</v>
      </c>
      <c r="N29" s="58">
        <f t="shared" si="2"/>
        <v>2.6</v>
      </c>
    </row>
    <row r="30" spans="1:15" x14ac:dyDescent="0.25">
      <c r="A30" s="21">
        <v>3</v>
      </c>
      <c r="B30" s="23" t="s">
        <v>20</v>
      </c>
      <c r="C30" s="24" t="s">
        <v>21</v>
      </c>
      <c r="D30" s="57">
        <f>VLOOKUP($C30,Definitions!$H$4:$I$7,2,FALSE)</f>
        <v>1.7</v>
      </c>
      <c r="E30" s="58">
        <f t="shared" si="3"/>
        <v>3.2</v>
      </c>
      <c r="F30" s="58">
        <f t="shared" si="2"/>
        <v>3.5999999999999996</v>
      </c>
      <c r="G30" s="58">
        <f t="shared" si="2"/>
        <v>3.9000000000000004</v>
      </c>
      <c r="H30" s="58">
        <f t="shared" si="2"/>
        <v>3.2</v>
      </c>
      <c r="I30" s="58">
        <f t="shared" si="2"/>
        <v>3.3</v>
      </c>
      <c r="J30" s="58">
        <f t="shared" si="2"/>
        <v>3.7</v>
      </c>
      <c r="K30" s="58">
        <f t="shared" si="2"/>
        <v>3.55</v>
      </c>
      <c r="L30" s="58">
        <f t="shared" si="2"/>
        <v>3.3</v>
      </c>
      <c r="M30" s="58">
        <f t="shared" si="2"/>
        <v>3.2</v>
      </c>
      <c r="N30" s="58">
        <f t="shared" si="2"/>
        <v>2.7</v>
      </c>
    </row>
    <row r="31" spans="1:15" x14ac:dyDescent="0.25">
      <c r="A31" s="21">
        <v>4</v>
      </c>
      <c r="B31" s="23" t="s">
        <v>22</v>
      </c>
      <c r="C31" s="24" t="s">
        <v>68</v>
      </c>
      <c r="D31" s="57">
        <f>VLOOKUP($C31,Definitions!$H$4:$I$7,2,FALSE)</f>
        <v>1.1000000000000001</v>
      </c>
      <c r="E31" s="58">
        <f t="shared" si="3"/>
        <v>2.6</v>
      </c>
      <c r="F31" s="58">
        <f t="shared" si="2"/>
        <v>3</v>
      </c>
      <c r="G31" s="58">
        <f t="shared" si="2"/>
        <v>3.3000000000000003</v>
      </c>
      <c r="H31" s="58">
        <f t="shared" si="2"/>
        <v>2.6</v>
      </c>
      <c r="I31" s="58">
        <f t="shared" si="2"/>
        <v>2.7</v>
      </c>
      <c r="J31" s="58">
        <f t="shared" si="2"/>
        <v>3.1</v>
      </c>
      <c r="K31" s="58">
        <f t="shared" si="2"/>
        <v>2.95</v>
      </c>
      <c r="L31" s="58">
        <f t="shared" si="2"/>
        <v>2.7</v>
      </c>
      <c r="M31" s="58">
        <f t="shared" si="2"/>
        <v>2.6</v>
      </c>
      <c r="N31" s="58">
        <f t="shared" si="2"/>
        <v>2.1</v>
      </c>
    </row>
    <row r="32" spans="1:15" x14ac:dyDescent="0.25">
      <c r="A32" s="21">
        <v>5</v>
      </c>
      <c r="B32" s="23" t="s">
        <v>23</v>
      </c>
      <c r="C32" s="24" t="s">
        <v>68</v>
      </c>
      <c r="D32" s="57">
        <f>VLOOKUP($C32,Definitions!$H$4:$I$7,2,FALSE)</f>
        <v>1.1000000000000001</v>
      </c>
      <c r="E32" s="58">
        <f t="shared" si="3"/>
        <v>2.6</v>
      </c>
      <c r="F32" s="58">
        <f t="shared" si="2"/>
        <v>3</v>
      </c>
      <c r="G32" s="58">
        <f t="shared" si="2"/>
        <v>3.3000000000000003</v>
      </c>
      <c r="H32" s="58">
        <f t="shared" si="2"/>
        <v>2.6</v>
      </c>
      <c r="I32" s="58">
        <f t="shared" si="2"/>
        <v>2.7</v>
      </c>
      <c r="J32" s="58">
        <f t="shared" si="2"/>
        <v>3.1</v>
      </c>
      <c r="K32" s="58">
        <f t="shared" si="2"/>
        <v>2.95</v>
      </c>
      <c r="L32" s="58">
        <f t="shared" si="2"/>
        <v>2.7</v>
      </c>
      <c r="M32" s="58">
        <f t="shared" si="2"/>
        <v>2.6</v>
      </c>
      <c r="N32" s="58">
        <f t="shared" si="2"/>
        <v>2.1</v>
      </c>
    </row>
    <row r="33" spans="1:15" x14ac:dyDescent="0.25">
      <c r="A33" s="21">
        <v>6</v>
      </c>
      <c r="B33" s="23" t="s">
        <v>24</v>
      </c>
      <c r="C33" s="24" t="s">
        <v>21</v>
      </c>
      <c r="D33" s="57">
        <f>VLOOKUP($C33,Definitions!$H$4:$I$7,2,FALSE)</f>
        <v>1.7</v>
      </c>
      <c r="E33" s="59">
        <f t="shared" si="3"/>
        <v>3.2</v>
      </c>
      <c r="F33" s="58">
        <f t="shared" si="2"/>
        <v>3.5999999999999996</v>
      </c>
      <c r="G33" s="59">
        <f t="shared" si="2"/>
        <v>3.9000000000000004</v>
      </c>
      <c r="H33" s="59">
        <f t="shared" si="2"/>
        <v>3.2</v>
      </c>
      <c r="I33" s="59">
        <f t="shared" si="2"/>
        <v>3.3</v>
      </c>
      <c r="J33" s="59">
        <f t="shared" si="2"/>
        <v>3.7</v>
      </c>
      <c r="K33" s="59">
        <f t="shared" si="2"/>
        <v>3.55</v>
      </c>
      <c r="L33" s="59">
        <f t="shared" si="2"/>
        <v>3.3</v>
      </c>
      <c r="M33" s="59">
        <f t="shared" si="2"/>
        <v>3.2</v>
      </c>
      <c r="N33" s="59">
        <f t="shared" si="2"/>
        <v>2.7</v>
      </c>
    </row>
    <row r="34" spans="1:15" x14ac:dyDescent="0.25">
      <c r="A34" s="21">
        <v>7</v>
      </c>
      <c r="B34" s="23" t="s">
        <v>25</v>
      </c>
      <c r="C34" s="24" t="s">
        <v>18</v>
      </c>
      <c r="D34" s="57">
        <f>VLOOKUP($C34,Definitions!$H$4:$I$7,2,FALSE)</f>
        <v>1.6</v>
      </c>
      <c r="E34" s="58">
        <f t="shared" si="3"/>
        <v>3.1</v>
      </c>
      <c r="F34" s="58">
        <f t="shared" si="2"/>
        <v>3.5</v>
      </c>
      <c r="G34" s="59">
        <f t="shared" si="2"/>
        <v>3.8000000000000003</v>
      </c>
      <c r="H34" s="58">
        <f t="shared" si="2"/>
        <v>3.1</v>
      </c>
      <c r="I34" s="58">
        <f t="shared" si="2"/>
        <v>3.2</v>
      </c>
      <c r="J34" s="59">
        <f t="shared" si="2"/>
        <v>3.6</v>
      </c>
      <c r="K34" s="58">
        <f t="shared" si="2"/>
        <v>3.45</v>
      </c>
      <c r="L34" s="59">
        <f t="shared" si="2"/>
        <v>3.2</v>
      </c>
      <c r="M34" s="58">
        <f t="shared" si="2"/>
        <v>3.1</v>
      </c>
      <c r="N34" s="58">
        <f t="shared" si="2"/>
        <v>2.6</v>
      </c>
    </row>
    <row r="35" spans="1:15" x14ac:dyDescent="0.25">
      <c r="A35" s="21">
        <v>8</v>
      </c>
      <c r="B35" s="23" t="s">
        <v>26</v>
      </c>
      <c r="C35" s="24" t="s">
        <v>18</v>
      </c>
      <c r="D35" s="57">
        <f>VLOOKUP($C35,Definitions!$H$4:$I$7,2,FALSE)</f>
        <v>1.6</v>
      </c>
      <c r="E35" s="58">
        <f t="shared" si="3"/>
        <v>3.1</v>
      </c>
      <c r="F35" s="58">
        <f t="shared" si="2"/>
        <v>3.5</v>
      </c>
      <c r="G35" s="59">
        <f t="shared" si="2"/>
        <v>3.8000000000000003</v>
      </c>
      <c r="H35" s="58">
        <f t="shared" si="2"/>
        <v>3.1</v>
      </c>
      <c r="I35" s="58">
        <f t="shared" si="2"/>
        <v>3.2</v>
      </c>
      <c r="J35" s="59">
        <f t="shared" si="2"/>
        <v>3.6</v>
      </c>
      <c r="K35" s="58">
        <f t="shared" si="2"/>
        <v>3.45</v>
      </c>
      <c r="L35" s="59">
        <f t="shared" si="2"/>
        <v>3.2</v>
      </c>
      <c r="M35" s="58">
        <f t="shared" si="2"/>
        <v>3.1</v>
      </c>
      <c r="N35" s="58">
        <f t="shared" si="2"/>
        <v>2.6</v>
      </c>
    </row>
    <row r="36" spans="1:15" x14ac:dyDescent="0.25">
      <c r="A36" s="21">
        <v>9</v>
      </c>
      <c r="B36" s="23" t="s">
        <v>27</v>
      </c>
      <c r="C36" s="24" t="s">
        <v>68</v>
      </c>
      <c r="D36" s="57">
        <f>VLOOKUP($C36,Definitions!$H$4:$I$7,2,FALSE)</f>
        <v>1.1000000000000001</v>
      </c>
      <c r="E36" s="58">
        <f t="shared" si="3"/>
        <v>2.6</v>
      </c>
      <c r="F36" s="58">
        <f t="shared" si="2"/>
        <v>3</v>
      </c>
      <c r="G36" s="59">
        <f t="shared" si="2"/>
        <v>3.3000000000000003</v>
      </c>
      <c r="H36" s="58">
        <f t="shared" si="2"/>
        <v>2.6</v>
      </c>
      <c r="I36" s="58">
        <f t="shared" si="2"/>
        <v>2.7</v>
      </c>
      <c r="J36" s="59">
        <f t="shared" si="2"/>
        <v>3.1</v>
      </c>
      <c r="K36" s="58">
        <f t="shared" si="2"/>
        <v>2.95</v>
      </c>
      <c r="L36" s="59">
        <f t="shared" si="2"/>
        <v>2.7</v>
      </c>
      <c r="M36" s="58">
        <f t="shared" si="2"/>
        <v>2.6</v>
      </c>
      <c r="N36" s="58">
        <f t="shared" si="2"/>
        <v>2.1</v>
      </c>
    </row>
    <row r="37" spans="1:15" x14ac:dyDescent="0.25">
      <c r="A37" s="21">
        <v>10</v>
      </c>
      <c r="B37" s="23" t="s">
        <v>28</v>
      </c>
      <c r="C37" s="24" t="s">
        <v>21</v>
      </c>
      <c r="D37" s="57">
        <f>VLOOKUP($C37,Definitions!$H$4:$I$7,2,FALSE)</f>
        <v>1.7</v>
      </c>
      <c r="E37" s="58">
        <f t="shared" si="3"/>
        <v>3.2</v>
      </c>
      <c r="F37" s="58">
        <f t="shared" si="2"/>
        <v>3.5999999999999996</v>
      </c>
      <c r="G37" s="60">
        <f t="shared" si="2"/>
        <v>3.9000000000000004</v>
      </c>
      <c r="H37" s="58">
        <f t="shared" si="2"/>
        <v>3.2</v>
      </c>
      <c r="I37" s="58">
        <f t="shared" si="2"/>
        <v>3.3</v>
      </c>
      <c r="J37" s="60">
        <f t="shared" si="2"/>
        <v>3.7</v>
      </c>
      <c r="K37" s="58">
        <f t="shared" si="2"/>
        <v>3.55</v>
      </c>
      <c r="L37" s="60">
        <f t="shared" si="2"/>
        <v>3.3</v>
      </c>
      <c r="M37" s="58">
        <f t="shared" si="2"/>
        <v>3.2</v>
      </c>
      <c r="N37" s="58">
        <f t="shared" si="2"/>
        <v>2.7</v>
      </c>
    </row>
    <row r="38" spans="1:15" x14ac:dyDescent="0.25">
      <c r="A38" s="21">
        <v>11</v>
      </c>
      <c r="B38" s="23" t="s">
        <v>29</v>
      </c>
      <c r="C38" s="24" t="s">
        <v>15</v>
      </c>
      <c r="D38" s="57">
        <f>VLOOKUP($C38,Definitions!$H$4:$I$7,2,FALSE)</f>
        <v>1.6</v>
      </c>
      <c r="E38" s="58">
        <f t="shared" si="3"/>
        <v>3.1</v>
      </c>
      <c r="F38" s="58">
        <f t="shared" si="2"/>
        <v>3.5</v>
      </c>
      <c r="G38" s="61">
        <f t="shared" si="2"/>
        <v>3.8000000000000003</v>
      </c>
      <c r="H38" s="58">
        <f t="shared" si="2"/>
        <v>3.1</v>
      </c>
      <c r="I38" s="58">
        <f t="shared" si="2"/>
        <v>3.2</v>
      </c>
      <c r="J38" s="61">
        <f t="shared" si="2"/>
        <v>3.6</v>
      </c>
      <c r="K38" s="58">
        <f t="shared" si="2"/>
        <v>3.45</v>
      </c>
      <c r="L38" s="61">
        <f t="shared" si="2"/>
        <v>3.2</v>
      </c>
      <c r="M38" s="58">
        <f t="shared" si="2"/>
        <v>3.1</v>
      </c>
      <c r="N38" s="58">
        <f t="shared" si="2"/>
        <v>2.6</v>
      </c>
    </row>
    <row r="40" spans="1:15" x14ac:dyDescent="0.25">
      <c r="C40" s="29" t="s">
        <v>49</v>
      </c>
      <c r="D40" s="31" t="s">
        <v>16</v>
      </c>
    </row>
    <row r="41" spans="1:15" x14ac:dyDescent="0.25">
      <c r="D41" s="32" t="s">
        <v>40</v>
      </c>
    </row>
    <row r="42" spans="1:15" x14ac:dyDescent="0.25">
      <c r="D42" s="33" t="s">
        <v>19</v>
      </c>
    </row>
    <row r="46" spans="1:15" ht="30" customHeight="1" x14ac:dyDescent="0.25">
      <c r="A46" s="76" t="s">
        <v>63</v>
      </c>
      <c r="B46" s="76"/>
      <c r="C46" s="76"/>
      <c r="D46" s="76"/>
      <c r="E46" s="76"/>
      <c r="F46" s="76"/>
      <c r="G46" s="76"/>
      <c r="H46" s="76"/>
      <c r="I46" s="76"/>
      <c r="J46" s="76"/>
      <c r="K46" s="76"/>
      <c r="L46" s="76"/>
      <c r="M46" s="76"/>
      <c r="N46" s="76"/>
    </row>
    <row r="47" spans="1:15" ht="123" thickBot="1" x14ac:dyDescent="0.35">
      <c r="A47" s="77" t="s">
        <v>4</v>
      </c>
      <c r="B47" s="77"/>
      <c r="C47" s="5" t="s">
        <v>5</v>
      </c>
      <c r="D47" s="30" t="s">
        <v>54</v>
      </c>
      <c r="E47" s="25" t="s">
        <v>41</v>
      </c>
      <c r="F47" s="25" t="s">
        <v>42</v>
      </c>
      <c r="G47" s="25" t="s">
        <v>43</v>
      </c>
      <c r="H47" s="25" t="s">
        <v>44</v>
      </c>
      <c r="I47" s="25" t="s">
        <v>45</v>
      </c>
      <c r="J47" s="25" t="s">
        <v>58</v>
      </c>
      <c r="K47" s="25" t="s">
        <v>46</v>
      </c>
      <c r="L47" s="25" t="s">
        <v>47</v>
      </c>
      <c r="M47" s="25" t="s">
        <v>48</v>
      </c>
      <c r="N47" s="25" t="s">
        <v>59</v>
      </c>
      <c r="O47" s="29"/>
    </row>
    <row r="48" spans="1:15" ht="27.75" x14ac:dyDescent="0.25">
      <c r="A48" s="26"/>
      <c r="B48" s="26"/>
      <c r="C48" s="27" t="s">
        <v>53</v>
      </c>
      <c r="D48" s="27" t="s">
        <v>50</v>
      </c>
      <c r="E48" s="56">
        <f>VLOOKUP(E$2,Definitions!$E$10:$F$19,2,FALSE)</f>
        <v>1.5</v>
      </c>
      <c r="F48" s="56">
        <f>VLOOKUP(F$2,Definitions!$E$10:$F$19,2,FALSE)</f>
        <v>1.9</v>
      </c>
      <c r="G48" s="56">
        <f>VLOOKUP(G$2,Definitions!$E$10:$F$19,2,FALSE)</f>
        <v>2.2000000000000002</v>
      </c>
      <c r="H48" s="56">
        <f>VLOOKUP(H$2,Definitions!$E$10:$F$19,2,FALSE)</f>
        <v>1.5</v>
      </c>
      <c r="I48" s="56">
        <f>VLOOKUP(I$2,Definitions!$E$10:$F$19,2,FALSE)</f>
        <v>1.6</v>
      </c>
      <c r="J48" s="56">
        <f>VLOOKUP(J$2,Definitions!$E$10:$F$19,2,FALSE)</f>
        <v>2</v>
      </c>
      <c r="K48" s="56">
        <f>VLOOKUP(K$2,Definitions!$E$10:$F$19,2,FALSE)</f>
        <v>1.85</v>
      </c>
      <c r="L48" s="56">
        <f>VLOOKUP(L$2,Definitions!$E$10:$F$19,2,FALSE)</f>
        <v>1.6</v>
      </c>
      <c r="M48" s="56">
        <f>VLOOKUP(M$2,Definitions!$E$10:$F$19,2,FALSE)</f>
        <v>1.5</v>
      </c>
      <c r="N48" s="56">
        <f>VLOOKUP(N$2,Definitions!$E$10:$F$19,2,FALSE)</f>
        <v>1</v>
      </c>
    </row>
    <row r="49" spans="1:14" x14ac:dyDescent="0.25">
      <c r="A49" s="21">
        <v>1</v>
      </c>
      <c r="B49" s="23" t="s">
        <v>14</v>
      </c>
      <c r="C49" s="24" t="s">
        <v>15</v>
      </c>
      <c r="D49" s="57">
        <f>VLOOKUP($C49,Definitions!$K$4:$L$7,2,FALSE)</f>
        <v>1.8</v>
      </c>
      <c r="E49" s="58">
        <f>SUM(E$3+$D49)</f>
        <v>3.3</v>
      </c>
      <c r="F49" s="58">
        <f t="shared" ref="F49:N59" si="4">SUM(F$3+$D49)</f>
        <v>3.7</v>
      </c>
      <c r="G49" s="58">
        <f t="shared" si="4"/>
        <v>4</v>
      </c>
      <c r="H49" s="58">
        <f t="shared" si="4"/>
        <v>3.3</v>
      </c>
      <c r="I49" s="58">
        <f t="shared" si="4"/>
        <v>3.4000000000000004</v>
      </c>
      <c r="J49" s="58">
        <f t="shared" si="4"/>
        <v>3.8</v>
      </c>
      <c r="K49" s="58">
        <f t="shared" si="4"/>
        <v>3.6500000000000004</v>
      </c>
      <c r="L49" s="58">
        <f t="shared" si="4"/>
        <v>3.4000000000000004</v>
      </c>
      <c r="M49" s="58">
        <f t="shared" si="4"/>
        <v>3.3</v>
      </c>
      <c r="N49" s="58">
        <f t="shared" si="4"/>
        <v>2.8</v>
      </c>
    </row>
    <row r="50" spans="1:14" x14ac:dyDescent="0.25">
      <c r="A50" s="21">
        <v>2</v>
      </c>
      <c r="B50" s="23" t="s">
        <v>17</v>
      </c>
      <c r="C50" s="24" t="s">
        <v>18</v>
      </c>
      <c r="D50" s="57">
        <f>VLOOKUP($C50,Definitions!$K$4:$L$7,2,FALSE)</f>
        <v>2.2999999999999998</v>
      </c>
      <c r="E50" s="58">
        <f t="shared" ref="E50:E59" si="5">SUM(E$3+$D50)</f>
        <v>3.8</v>
      </c>
      <c r="F50" s="58">
        <f t="shared" si="4"/>
        <v>4.1999999999999993</v>
      </c>
      <c r="G50" s="58">
        <f t="shared" si="4"/>
        <v>4.5</v>
      </c>
      <c r="H50" s="58">
        <f t="shared" si="4"/>
        <v>3.8</v>
      </c>
      <c r="I50" s="58">
        <f t="shared" si="4"/>
        <v>3.9</v>
      </c>
      <c r="J50" s="58">
        <f t="shared" si="4"/>
        <v>4.3</v>
      </c>
      <c r="K50" s="58">
        <f t="shared" si="4"/>
        <v>4.1500000000000004</v>
      </c>
      <c r="L50" s="58">
        <f t="shared" si="4"/>
        <v>3.9</v>
      </c>
      <c r="M50" s="58">
        <f t="shared" si="4"/>
        <v>3.8</v>
      </c>
      <c r="N50" s="58">
        <f t="shared" si="4"/>
        <v>3.3</v>
      </c>
    </row>
    <row r="51" spans="1:14" x14ac:dyDescent="0.25">
      <c r="A51" s="21">
        <v>3</v>
      </c>
      <c r="B51" s="23" t="s">
        <v>20</v>
      </c>
      <c r="C51" s="24" t="s">
        <v>21</v>
      </c>
      <c r="D51" s="57">
        <f>VLOOKUP($C51,Definitions!$K$4:$L$7,2,FALSE)</f>
        <v>2.1</v>
      </c>
      <c r="E51" s="58">
        <f t="shared" si="5"/>
        <v>3.6</v>
      </c>
      <c r="F51" s="58">
        <f t="shared" si="4"/>
        <v>4</v>
      </c>
      <c r="G51" s="58">
        <f t="shared" si="4"/>
        <v>4.3000000000000007</v>
      </c>
      <c r="H51" s="58">
        <f t="shared" si="4"/>
        <v>3.6</v>
      </c>
      <c r="I51" s="58">
        <f t="shared" si="4"/>
        <v>3.7</v>
      </c>
      <c r="J51" s="58">
        <f t="shared" si="4"/>
        <v>4.0999999999999996</v>
      </c>
      <c r="K51" s="58">
        <f t="shared" si="4"/>
        <v>3.95</v>
      </c>
      <c r="L51" s="58">
        <f t="shared" si="4"/>
        <v>3.7</v>
      </c>
      <c r="M51" s="58">
        <f t="shared" si="4"/>
        <v>3.6</v>
      </c>
      <c r="N51" s="58">
        <f t="shared" si="4"/>
        <v>3.1</v>
      </c>
    </row>
    <row r="52" spans="1:14" x14ac:dyDescent="0.25">
      <c r="A52" s="21">
        <v>4</v>
      </c>
      <c r="B52" s="23" t="s">
        <v>22</v>
      </c>
      <c r="C52" s="24" t="s">
        <v>68</v>
      </c>
      <c r="D52" s="57">
        <f>VLOOKUP($C52,Definitions!$K$4:$L$7,2,FALSE)</f>
        <v>1.2</v>
      </c>
      <c r="E52" s="58">
        <f t="shared" si="5"/>
        <v>2.7</v>
      </c>
      <c r="F52" s="58">
        <f t="shared" si="4"/>
        <v>3.0999999999999996</v>
      </c>
      <c r="G52" s="58">
        <f t="shared" si="4"/>
        <v>3.4000000000000004</v>
      </c>
      <c r="H52" s="58">
        <f t="shared" si="4"/>
        <v>2.7</v>
      </c>
      <c r="I52" s="58">
        <f t="shared" si="4"/>
        <v>2.8</v>
      </c>
      <c r="J52" s="58">
        <f t="shared" si="4"/>
        <v>3.2</v>
      </c>
      <c r="K52" s="58">
        <f t="shared" si="4"/>
        <v>3.05</v>
      </c>
      <c r="L52" s="58">
        <f t="shared" si="4"/>
        <v>2.8</v>
      </c>
      <c r="M52" s="58">
        <f t="shared" si="4"/>
        <v>2.7</v>
      </c>
      <c r="N52" s="58">
        <f t="shared" si="4"/>
        <v>2.2000000000000002</v>
      </c>
    </row>
    <row r="53" spans="1:14" x14ac:dyDescent="0.25">
      <c r="A53" s="21">
        <v>5</v>
      </c>
      <c r="B53" s="23" t="s">
        <v>23</v>
      </c>
      <c r="C53" s="24" t="s">
        <v>68</v>
      </c>
      <c r="D53" s="57">
        <f>VLOOKUP($C53,Definitions!$K$4:$L$7,2,FALSE)</f>
        <v>1.2</v>
      </c>
      <c r="E53" s="58">
        <f t="shared" si="5"/>
        <v>2.7</v>
      </c>
      <c r="F53" s="58">
        <f t="shared" si="4"/>
        <v>3.0999999999999996</v>
      </c>
      <c r="G53" s="58">
        <f t="shared" si="4"/>
        <v>3.4000000000000004</v>
      </c>
      <c r="H53" s="58">
        <f t="shared" si="4"/>
        <v>2.7</v>
      </c>
      <c r="I53" s="58">
        <f t="shared" si="4"/>
        <v>2.8</v>
      </c>
      <c r="J53" s="58">
        <f t="shared" si="4"/>
        <v>3.2</v>
      </c>
      <c r="K53" s="58">
        <f t="shared" si="4"/>
        <v>3.05</v>
      </c>
      <c r="L53" s="58">
        <f t="shared" si="4"/>
        <v>2.8</v>
      </c>
      <c r="M53" s="58">
        <f t="shared" si="4"/>
        <v>2.7</v>
      </c>
      <c r="N53" s="58">
        <f t="shared" si="4"/>
        <v>2.2000000000000002</v>
      </c>
    </row>
    <row r="54" spans="1:14" x14ac:dyDescent="0.25">
      <c r="A54" s="21">
        <v>6</v>
      </c>
      <c r="B54" s="23" t="s">
        <v>24</v>
      </c>
      <c r="C54" s="24" t="s">
        <v>21</v>
      </c>
      <c r="D54" s="57">
        <f>VLOOKUP($C54,Definitions!$K$4:$L$7,2,FALSE)</f>
        <v>2.1</v>
      </c>
      <c r="E54" s="59">
        <f t="shared" si="5"/>
        <v>3.6</v>
      </c>
      <c r="F54" s="58">
        <f t="shared" si="4"/>
        <v>4</v>
      </c>
      <c r="G54" s="59">
        <f t="shared" si="4"/>
        <v>4.3000000000000007</v>
      </c>
      <c r="H54" s="59">
        <f t="shared" si="4"/>
        <v>3.6</v>
      </c>
      <c r="I54" s="59">
        <f t="shared" si="4"/>
        <v>3.7</v>
      </c>
      <c r="J54" s="59">
        <f t="shared" si="4"/>
        <v>4.0999999999999996</v>
      </c>
      <c r="K54" s="59">
        <f t="shared" si="4"/>
        <v>3.95</v>
      </c>
      <c r="L54" s="59">
        <f t="shared" si="4"/>
        <v>3.7</v>
      </c>
      <c r="M54" s="59">
        <f t="shared" si="4"/>
        <v>3.6</v>
      </c>
      <c r="N54" s="59">
        <f t="shared" si="4"/>
        <v>3.1</v>
      </c>
    </row>
    <row r="55" spans="1:14" x14ac:dyDescent="0.25">
      <c r="A55" s="21">
        <v>7</v>
      </c>
      <c r="B55" s="23" t="s">
        <v>25</v>
      </c>
      <c r="C55" s="24" t="s">
        <v>18</v>
      </c>
      <c r="D55" s="57">
        <f>VLOOKUP($C55,Definitions!$K$4:$L$7,2,FALSE)</f>
        <v>2.2999999999999998</v>
      </c>
      <c r="E55" s="58">
        <f t="shared" si="5"/>
        <v>3.8</v>
      </c>
      <c r="F55" s="58">
        <f t="shared" si="4"/>
        <v>4.1999999999999993</v>
      </c>
      <c r="G55" s="59">
        <f t="shared" si="4"/>
        <v>4.5</v>
      </c>
      <c r="H55" s="58">
        <f t="shared" si="4"/>
        <v>3.8</v>
      </c>
      <c r="I55" s="58">
        <f t="shared" si="4"/>
        <v>3.9</v>
      </c>
      <c r="J55" s="59">
        <f t="shared" si="4"/>
        <v>4.3</v>
      </c>
      <c r="K55" s="58">
        <f t="shared" si="4"/>
        <v>4.1500000000000004</v>
      </c>
      <c r="L55" s="59">
        <f t="shared" si="4"/>
        <v>3.9</v>
      </c>
      <c r="M55" s="58">
        <f t="shared" si="4"/>
        <v>3.8</v>
      </c>
      <c r="N55" s="58">
        <f t="shared" si="4"/>
        <v>3.3</v>
      </c>
    </row>
    <row r="56" spans="1:14" x14ac:dyDescent="0.25">
      <c r="A56" s="21">
        <v>8</v>
      </c>
      <c r="B56" s="23" t="s">
        <v>26</v>
      </c>
      <c r="C56" s="24" t="s">
        <v>18</v>
      </c>
      <c r="D56" s="57">
        <f>VLOOKUP($C56,Definitions!$K$4:$L$7,2,FALSE)</f>
        <v>2.2999999999999998</v>
      </c>
      <c r="E56" s="58">
        <f t="shared" si="5"/>
        <v>3.8</v>
      </c>
      <c r="F56" s="58">
        <f t="shared" si="4"/>
        <v>4.1999999999999993</v>
      </c>
      <c r="G56" s="59">
        <f t="shared" si="4"/>
        <v>4.5</v>
      </c>
      <c r="H56" s="58">
        <f t="shared" si="4"/>
        <v>3.8</v>
      </c>
      <c r="I56" s="58">
        <f t="shared" si="4"/>
        <v>3.9</v>
      </c>
      <c r="J56" s="59">
        <f t="shared" si="4"/>
        <v>4.3</v>
      </c>
      <c r="K56" s="58">
        <f t="shared" si="4"/>
        <v>4.1500000000000004</v>
      </c>
      <c r="L56" s="59">
        <f t="shared" si="4"/>
        <v>3.9</v>
      </c>
      <c r="M56" s="58">
        <f t="shared" si="4"/>
        <v>3.8</v>
      </c>
      <c r="N56" s="58">
        <f t="shared" si="4"/>
        <v>3.3</v>
      </c>
    </row>
    <row r="57" spans="1:14" x14ac:dyDescent="0.25">
      <c r="A57" s="21">
        <v>9</v>
      </c>
      <c r="B57" s="23" t="s">
        <v>27</v>
      </c>
      <c r="C57" s="24" t="s">
        <v>68</v>
      </c>
      <c r="D57" s="57">
        <f>VLOOKUP($C57,Definitions!$K$4:$L$7,2,FALSE)</f>
        <v>1.2</v>
      </c>
      <c r="E57" s="58">
        <f t="shared" si="5"/>
        <v>2.7</v>
      </c>
      <c r="F57" s="58">
        <f t="shared" si="4"/>
        <v>3.0999999999999996</v>
      </c>
      <c r="G57" s="59">
        <f t="shared" si="4"/>
        <v>3.4000000000000004</v>
      </c>
      <c r="H57" s="58">
        <f t="shared" si="4"/>
        <v>2.7</v>
      </c>
      <c r="I57" s="58">
        <f t="shared" si="4"/>
        <v>2.8</v>
      </c>
      <c r="J57" s="59">
        <f t="shared" si="4"/>
        <v>3.2</v>
      </c>
      <c r="K57" s="58">
        <f t="shared" si="4"/>
        <v>3.05</v>
      </c>
      <c r="L57" s="59">
        <f t="shared" si="4"/>
        <v>2.8</v>
      </c>
      <c r="M57" s="58">
        <f t="shared" si="4"/>
        <v>2.7</v>
      </c>
      <c r="N57" s="58">
        <f t="shared" si="4"/>
        <v>2.2000000000000002</v>
      </c>
    </row>
    <row r="58" spans="1:14" x14ac:dyDescent="0.25">
      <c r="A58" s="21">
        <v>10</v>
      </c>
      <c r="B58" s="23" t="s">
        <v>28</v>
      </c>
      <c r="C58" s="24" t="s">
        <v>21</v>
      </c>
      <c r="D58" s="57">
        <f>VLOOKUP($C58,Definitions!$K$4:$L$7,2,FALSE)</f>
        <v>2.1</v>
      </c>
      <c r="E58" s="58">
        <f t="shared" si="5"/>
        <v>3.6</v>
      </c>
      <c r="F58" s="58">
        <f t="shared" si="4"/>
        <v>4</v>
      </c>
      <c r="G58" s="60">
        <f t="shared" si="4"/>
        <v>4.3000000000000007</v>
      </c>
      <c r="H58" s="58">
        <f t="shared" si="4"/>
        <v>3.6</v>
      </c>
      <c r="I58" s="58">
        <f t="shared" si="4"/>
        <v>3.7</v>
      </c>
      <c r="J58" s="60">
        <f t="shared" si="4"/>
        <v>4.0999999999999996</v>
      </c>
      <c r="K58" s="58">
        <f t="shared" si="4"/>
        <v>3.95</v>
      </c>
      <c r="L58" s="60">
        <f t="shared" si="4"/>
        <v>3.7</v>
      </c>
      <c r="M58" s="58">
        <f t="shared" si="4"/>
        <v>3.6</v>
      </c>
      <c r="N58" s="58">
        <f t="shared" si="4"/>
        <v>3.1</v>
      </c>
    </row>
    <row r="59" spans="1:14" x14ac:dyDescent="0.25">
      <c r="A59" s="21">
        <v>11</v>
      </c>
      <c r="B59" s="23" t="s">
        <v>29</v>
      </c>
      <c r="C59" s="24" t="s">
        <v>15</v>
      </c>
      <c r="D59" s="57">
        <f>VLOOKUP($C59,Definitions!$K$4:$L$7,2,FALSE)</f>
        <v>1.8</v>
      </c>
      <c r="E59" s="58">
        <f t="shared" si="5"/>
        <v>3.3</v>
      </c>
      <c r="F59" s="58">
        <f t="shared" si="4"/>
        <v>3.7</v>
      </c>
      <c r="G59" s="61">
        <f t="shared" si="4"/>
        <v>4</v>
      </c>
      <c r="H59" s="58">
        <f t="shared" si="4"/>
        <v>3.3</v>
      </c>
      <c r="I59" s="58">
        <f t="shared" si="4"/>
        <v>3.4000000000000004</v>
      </c>
      <c r="J59" s="61">
        <f t="shared" si="4"/>
        <v>3.8</v>
      </c>
      <c r="K59" s="58">
        <f t="shared" si="4"/>
        <v>3.6500000000000004</v>
      </c>
      <c r="L59" s="61">
        <f t="shared" si="4"/>
        <v>3.4000000000000004</v>
      </c>
      <c r="M59" s="58">
        <f t="shared" si="4"/>
        <v>3.3</v>
      </c>
      <c r="N59" s="58">
        <f t="shared" si="4"/>
        <v>2.8</v>
      </c>
    </row>
    <row r="61" spans="1:14" x14ac:dyDescent="0.25">
      <c r="C61" s="29" t="s">
        <v>49</v>
      </c>
      <c r="D61" s="31" t="s">
        <v>16</v>
      </c>
    </row>
    <row r="62" spans="1:14" x14ac:dyDescent="0.25">
      <c r="D62" s="32" t="s">
        <v>40</v>
      </c>
    </row>
    <row r="63" spans="1:14" x14ac:dyDescent="0.25">
      <c r="D63" s="33" t="s">
        <v>19</v>
      </c>
    </row>
  </sheetData>
  <mergeCells count="6">
    <mergeCell ref="A1:N1"/>
    <mergeCell ref="A2:B2"/>
    <mergeCell ref="A26:B26"/>
    <mergeCell ref="A47:B47"/>
    <mergeCell ref="A25:N25"/>
    <mergeCell ref="A46:N46"/>
  </mergeCells>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expression" priority="16" id="{01E6979E-40C6-0747-A6C7-F70E283DFDA2}">
            <xm:f>INDEX('Testing Matrix'!$D$9:$K$19,_xlfn.XMATCH($A4,'Testing Matrix'!$A$9:$A$19,0),_xlfn.XMATCH(E4,'Testing Matrix'!$D$8:$K$8,-1))="Full"</xm:f>
            <x14:dxf>
              <fill>
                <patternFill>
                  <bgColor theme="5" tint="0.39994506668294322"/>
                </patternFill>
              </fill>
            </x14:dxf>
          </x14:cfRule>
          <x14:cfRule type="expression" priority="17" id="{24588A24-5798-F749-BFBF-4CDB245E8B26}">
            <xm:f>INDEX('Testing Matrix'!$D$9:$K$19,_xlfn.XMATCH($A4,'Testing Matrix'!$A$9:$A$19,0),_xlfn.XMATCH(E4,'Testing Matrix'!$D$8:$K$8,-1))="Basic"</xm:f>
            <x14:dxf>
              <fill>
                <patternFill>
                  <bgColor theme="4" tint="0.39994506668294322"/>
                </patternFill>
              </fill>
            </x14:dxf>
          </x14:cfRule>
          <x14:cfRule type="expression" priority="18" id="{C9710F21-BCFD-C545-B885-6C6C0F432306}">
            <xm:f>INDEX('Testing Matrix'!$D$9:$K$19,_xlfn.XMATCH($A4,'Testing Matrix'!$A$9:$A$19,0),_xlfn.XMATCH(E4,'Testing Matrix'!$D$8:$K$8,-1))="Streamlined"</xm:f>
            <x14:dxf>
              <fill>
                <patternFill>
                  <bgColor theme="9" tint="0.59996337778862885"/>
                </patternFill>
              </fill>
            </x14:dxf>
          </x14:cfRule>
          <xm:sqref>E4:N14</xm:sqref>
        </x14:conditionalFormatting>
        <x14:conditionalFormatting xmlns:xm="http://schemas.microsoft.com/office/excel/2006/main">
          <x14:cfRule type="expression" priority="13" id="{7CE485F0-8F52-4E4E-8AD8-BFB2EEBA4A72}">
            <xm:f>VLOOKUP($A16,'Testing Matrix'!$A$8:$K$19,MATCH(D16,'Testing Matrix'!$D$8:$K$8,-1),FALSE)="Full"</xm:f>
            <x14:dxf>
              <fill>
                <patternFill>
                  <bgColor theme="5" tint="0.39994506668294322"/>
                </patternFill>
              </fill>
            </x14:dxf>
          </x14:cfRule>
          <x14:cfRule type="expression" priority="14" id="{464A7000-C5CE-ED4D-83F0-C40DA1125ADF}">
            <xm:f>VLOOKUP($A16,'Testing Matrix'!$A$8:$K$19,MATCH(D16,'Testing Matrix'!$D$8:$K$8,-1),FALSE)="Basic"</xm:f>
            <x14:dxf>
              <fill>
                <patternFill>
                  <bgColor theme="4" tint="0.39994506668294322"/>
                </patternFill>
              </fill>
            </x14:dxf>
          </x14:cfRule>
          <x14:cfRule type="expression" priority="15" id="{B2ED7CD6-3D3C-0048-8157-E2377A75FDBD}">
            <xm:f>VLOOKUP($A16,'Testing Matrix'!$A$8:$K$19,MATCH(D16,'Testing Matrix'!$D$8:$K$8,-1),FALSE)="Streamlined"</xm:f>
            <x14:dxf>
              <fill>
                <patternFill>
                  <bgColor theme="9" tint="0.59996337778862885"/>
                </patternFill>
              </fill>
            </x14:dxf>
          </x14:cfRule>
          <xm:sqref>D16</xm:sqref>
        </x14:conditionalFormatting>
        <x14:conditionalFormatting xmlns:xm="http://schemas.microsoft.com/office/excel/2006/main">
          <x14:cfRule type="expression" priority="10" id="{69F0D60A-A237-8D42-AE0D-413A2797B659}">
            <xm:f>INDEX('Testing Matrix'!$D$9:$K$19,_xlfn.XMATCH($A28,'Testing Matrix'!$A$9:$A$19,0),_xlfn.XMATCH(E28,'Testing Matrix'!$D$8:$K$8,-1))="Full"</xm:f>
            <x14:dxf>
              <fill>
                <patternFill>
                  <bgColor theme="5" tint="0.39994506668294322"/>
                </patternFill>
              </fill>
            </x14:dxf>
          </x14:cfRule>
          <x14:cfRule type="expression" priority="11" id="{2CC0FC60-20F9-EA4E-A580-ADFF25267E1D}">
            <xm:f>INDEX('Testing Matrix'!$D$9:$K$19,_xlfn.XMATCH($A28,'Testing Matrix'!$A$9:$A$19,0),_xlfn.XMATCH(E28,'Testing Matrix'!$D$8:$K$8,-1))="Basic"</xm:f>
            <x14:dxf>
              <fill>
                <patternFill>
                  <bgColor theme="4" tint="0.39994506668294322"/>
                </patternFill>
              </fill>
            </x14:dxf>
          </x14:cfRule>
          <x14:cfRule type="expression" priority="12" id="{46125B73-F464-234D-A0FE-CFF1928957D2}">
            <xm:f>INDEX('Testing Matrix'!$D$9:$K$19,_xlfn.XMATCH($A28,'Testing Matrix'!$A$9:$A$19,0),_xlfn.XMATCH(E28,'Testing Matrix'!$D$8:$K$8,-1))="Streamlined"</xm:f>
            <x14:dxf>
              <fill>
                <patternFill>
                  <bgColor theme="9" tint="0.59996337778862885"/>
                </patternFill>
              </fill>
            </x14:dxf>
          </x14:cfRule>
          <xm:sqref>E28:N38</xm:sqref>
        </x14:conditionalFormatting>
        <x14:conditionalFormatting xmlns:xm="http://schemas.microsoft.com/office/excel/2006/main">
          <x14:cfRule type="expression" priority="7" id="{96BE0CF5-8096-A04D-8080-BE2C9B44BEDC}">
            <xm:f>VLOOKUP($A40,'Testing Matrix'!$A$8:$K$19,MATCH(D40,'Testing Matrix'!$D$8:$K$8,-1),FALSE)="Full"</xm:f>
            <x14:dxf>
              <fill>
                <patternFill>
                  <bgColor theme="5" tint="0.39994506668294322"/>
                </patternFill>
              </fill>
            </x14:dxf>
          </x14:cfRule>
          <x14:cfRule type="expression" priority="8" id="{CEC96EDA-8E88-8544-AFFB-FB10557B29E7}">
            <xm:f>VLOOKUP($A40,'Testing Matrix'!$A$8:$K$19,MATCH(D40,'Testing Matrix'!$D$8:$K$8,-1),FALSE)="Basic"</xm:f>
            <x14:dxf>
              <fill>
                <patternFill>
                  <bgColor theme="4" tint="0.39994506668294322"/>
                </patternFill>
              </fill>
            </x14:dxf>
          </x14:cfRule>
          <x14:cfRule type="expression" priority="9" id="{825896B2-8DB8-AA4D-A82C-B05F97E89F5F}">
            <xm:f>VLOOKUP($A40,'Testing Matrix'!$A$8:$K$19,MATCH(D40,'Testing Matrix'!$D$8:$K$8,-1),FALSE)="Streamlined"</xm:f>
            <x14:dxf>
              <fill>
                <patternFill>
                  <bgColor theme="9" tint="0.59996337778862885"/>
                </patternFill>
              </fill>
            </x14:dxf>
          </x14:cfRule>
          <xm:sqref>D40</xm:sqref>
        </x14:conditionalFormatting>
        <x14:conditionalFormatting xmlns:xm="http://schemas.microsoft.com/office/excel/2006/main">
          <x14:cfRule type="expression" priority="4" id="{BA2E6662-C7C8-F945-A1B4-6DBE9528F714}">
            <xm:f>INDEX('Testing Matrix'!$D$9:$K$19,_xlfn.XMATCH($A49,'Testing Matrix'!$A$9:$A$19,0),_xlfn.XMATCH(E49,'Testing Matrix'!$D$8:$K$8,-1))="Full"</xm:f>
            <x14:dxf>
              <fill>
                <patternFill>
                  <bgColor theme="5" tint="0.39994506668294322"/>
                </patternFill>
              </fill>
            </x14:dxf>
          </x14:cfRule>
          <x14:cfRule type="expression" priority="5" id="{D9305DC8-68DE-CF41-A485-5D3D4873C64F}">
            <xm:f>INDEX('Testing Matrix'!$D$9:$K$19,_xlfn.XMATCH($A49,'Testing Matrix'!$A$9:$A$19,0),_xlfn.XMATCH(E49,'Testing Matrix'!$D$8:$K$8,-1))="Basic"</xm:f>
            <x14:dxf>
              <fill>
                <patternFill>
                  <bgColor theme="4" tint="0.39994506668294322"/>
                </patternFill>
              </fill>
            </x14:dxf>
          </x14:cfRule>
          <x14:cfRule type="expression" priority="6" id="{964E9A03-6AA7-B240-B358-3B8C820D3CE8}">
            <xm:f>INDEX('Testing Matrix'!$D$9:$K$19,_xlfn.XMATCH($A49,'Testing Matrix'!$A$9:$A$19,0),_xlfn.XMATCH(E49,'Testing Matrix'!$D$8:$K$8,-1))="Streamlined"</xm:f>
            <x14:dxf>
              <fill>
                <patternFill>
                  <bgColor theme="9" tint="0.59996337778862885"/>
                </patternFill>
              </fill>
            </x14:dxf>
          </x14:cfRule>
          <xm:sqref>E49:N59</xm:sqref>
        </x14:conditionalFormatting>
        <x14:conditionalFormatting xmlns:xm="http://schemas.microsoft.com/office/excel/2006/main">
          <x14:cfRule type="expression" priority="1" id="{ACE1D19B-9376-354C-A7F4-72CCFA6F1EA0}">
            <xm:f>VLOOKUP($A61,'Testing Matrix'!$A$8:$K$19,MATCH(D61,'Testing Matrix'!$D$8:$K$8,-1),FALSE)="Full"</xm:f>
            <x14:dxf>
              <fill>
                <patternFill>
                  <bgColor theme="5" tint="0.39994506668294322"/>
                </patternFill>
              </fill>
            </x14:dxf>
          </x14:cfRule>
          <x14:cfRule type="expression" priority="2" id="{EC429E06-22A5-7544-A366-0C8F520F6739}">
            <xm:f>VLOOKUP($A61,'Testing Matrix'!$A$8:$K$19,MATCH(D61,'Testing Matrix'!$D$8:$K$8,-1),FALSE)="Basic"</xm:f>
            <x14:dxf>
              <fill>
                <patternFill>
                  <bgColor theme="4" tint="0.39994506668294322"/>
                </patternFill>
              </fill>
            </x14:dxf>
          </x14:cfRule>
          <x14:cfRule type="expression" priority="3" id="{D6C69BEC-8275-B945-844A-8076A2847956}">
            <xm:f>VLOOKUP($A61,'Testing Matrix'!$A$8:$K$19,MATCH(D61,'Testing Matrix'!$D$8:$K$8,-1),FALSE)="Streamlined"</xm:f>
            <x14:dxf>
              <fill>
                <patternFill>
                  <bgColor theme="9" tint="0.59996337778862885"/>
                </patternFill>
              </fill>
            </x14:dxf>
          </x14:cfRule>
          <xm:sqref>D61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7A04-B69D-4F5B-A0B3-D3EE406FD3B7}">
  <sheetPr codeName="Sheet3">
    <tabColor theme="5"/>
  </sheetPr>
  <dimension ref="A1:L26"/>
  <sheetViews>
    <sheetView zoomScaleNormal="100" workbookViewId="0">
      <selection activeCell="G4" sqref="G4"/>
    </sheetView>
  </sheetViews>
  <sheetFormatPr defaultColWidth="8.85546875" defaultRowHeight="14.25" x14ac:dyDescent="0.2"/>
  <cols>
    <col min="1" max="1" width="53.28515625" style="40" bestFit="1" customWidth="1"/>
    <col min="2" max="2" width="13.7109375" style="43" customWidth="1"/>
    <col min="3" max="3" width="68.42578125" style="42" customWidth="1"/>
    <col min="4" max="4" width="8.85546875" style="39"/>
    <col min="5" max="6" width="26.7109375" style="39" customWidth="1"/>
    <col min="7" max="7" width="8.85546875" style="39"/>
    <col min="8" max="9" width="26.7109375" style="39" customWidth="1"/>
    <col min="10" max="10" width="8.85546875" style="39"/>
    <col min="11" max="12" width="26.7109375" style="39" customWidth="1"/>
    <col min="13" max="16384" width="8.85546875" style="39"/>
  </cols>
  <sheetData>
    <row r="1" spans="1:12" ht="32.1" customHeight="1" x14ac:dyDescent="0.2">
      <c r="A1" s="36" t="s">
        <v>5</v>
      </c>
      <c r="B1" s="37" t="s">
        <v>30</v>
      </c>
      <c r="C1" s="38" t="s">
        <v>31</v>
      </c>
      <c r="E1" s="80" t="s">
        <v>55</v>
      </c>
      <c r="F1" s="81"/>
    </row>
    <row r="2" spans="1:12" ht="32.1" customHeight="1" thickBot="1" x14ac:dyDescent="0.25">
      <c r="A2" s="40" t="s">
        <v>32</v>
      </c>
      <c r="B2" s="41" t="s">
        <v>68</v>
      </c>
      <c r="C2" s="42" t="s">
        <v>64</v>
      </c>
    </row>
    <row r="3" spans="1:12" ht="32.1" customHeight="1" thickBot="1" x14ac:dyDescent="0.25">
      <c r="A3" s="40" t="s">
        <v>33</v>
      </c>
      <c r="B3" s="41" t="s">
        <v>18</v>
      </c>
      <c r="C3" s="42" t="s">
        <v>65</v>
      </c>
      <c r="E3" s="78" t="s">
        <v>56</v>
      </c>
      <c r="F3" s="79"/>
      <c r="H3" s="78" t="s">
        <v>60</v>
      </c>
      <c r="I3" s="79"/>
      <c r="K3" s="78" t="s">
        <v>61</v>
      </c>
      <c r="L3" s="79"/>
    </row>
    <row r="4" spans="1:12" ht="32.1" customHeight="1" x14ac:dyDescent="0.2">
      <c r="A4" s="40" t="s">
        <v>34</v>
      </c>
      <c r="B4" s="41" t="s">
        <v>21</v>
      </c>
      <c r="C4" s="42" t="s">
        <v>67</v>
      </c>
      <c r="E4" s="49" t="s">
        <v>68</v>
      </c>
      <c r="F4" s="50">
        <v>1</v>
      </c>
      <c r="H4" s="49" t="s">
        <v>68</v>
      </c>
      <c r="I4" s="62">
        <v>1.1000000000000001</v>
      </c>
      <c r="K4" s="49" t="s">
        <v>68</v>
      </c>
      <c r="L4" s="62">
        <v>1.2</v>
      </c>
    </row>
    <row r="5" spans="1:12" ht="32.1" customHeight="1" x14ac:dyDescent="0.2">
      <c r="A5" s="40" t="s">
        <v>35</v>
      </c>
      <c r="B5" s="41" t="s">
        <v>15</v>
      </c>
      <c r="C5" s="42" t="s">
        <v>66</v>
      </c>
      <c r="E5" s="51" t="s">
        <v>18</v>
      </c>
      <c r="F5" s="52">
        <v>1.4</v>
      </c>
      <c r="H5" s="51" t="s">
        <v>18</v>
      </c>
      <c r="I5" s="63">
        <v>1.6</v>
      </c>
      <c r="K5" s="51" t="s">
        <v>18</v>
      </c>
      <c r="L5" s="63">
        <v>2.2999999999999998</v>
      </c>
    </row>
    <row r="6" spans="1:12" ht="32.1" customHeight="1" x14ac:dyDescent="0.2">
      <c r="E6" s="53" t="s">
        <v>21</v>
      </c>
      <c r="F6" s="52">
        <v>1.5</v>
      </c>
      <c r="H6" s="53" t="s">
        <v>21</v>
      </c>
      <c r="I6" s="63">
        <v>1.7</v>
      </c>
      <c r="K6" s="53" t="s">
        <v>21</v>
      </c>
      <c r="L6" s="63">
        <v>2.1</v>
      </c>
    </row>
    <row r="7" spans="1:12" ht="32.1" customHeight="1" thickBot="1" x14ac:dyDescent="0.25">
      <c r="E7" s="54" t="s">
        <v>15</v>
      </c>
      <c r="F7" s="55">
        <v>1.3</v>
      </c>
      <c r="H7" s="54" t="s">
        <v>15</v>
      </c>
      <c r="I7" s="64">
        <v>1.6</v>
      </c>
      <c r="K7" s="54" t="s">
        <v>15</v>
      </c>
      <c r="L7" s="64">
        <v>1.8</v>
      </c>
    </row>
    <row r="8" spans="1:12" ht="32.1" customHeight="1" thickBot="1" x14ac:dyDescent="0.25"/>
    <row r="9" spans="1:12" ht="32.1" customHeight="1" thickBot="1" x14ac:dyDescent="0.25">
      <c r="E9" s="78" t="s">
        <v>57</v>
      </c>
      <c r="F9" s="79"/>
    </row>
    <row r="10" spans="1:12" ht="32.1" customHeight="1" thickBot="1" x14ac:dyDescent="0.25">
      <c r="A10" s="36" t="s">
        <v>36</v>
      </c>
      <c r="B10" s="37" t="s">
        <v>30</v>
      </c>
      <c r="C10" s="38" t="s">
        <v>37</v>
      </c>
      <c r="E10" s="44" t="s">
        <v>41</v>
      </c>
      <c r="F10" s="45">
        <v>1.5</v>
      </c>
    </row>
    <row r="11" spans="1:12" ht="32.1" customHeight="1" thickBot="1" x14ac:dyDescent="0.25">
      <c r="A11" s="40" t="s">
        <v>38</v>
      </c>
      <c r="B11" s="41" t="s">
        <v>16</v>
      </c>
      <c r="E11" s="46" t="s">
        <v>42</v>
      </c>
      <c r="F11" s="45">
        <v>1.9</v>
      </c>
    </row>
    <row r="12" spans="1:12" ht="32.1" customHeight="1" thickBot="1" x14ac:dyDescent="0.25">
      <c r="A12" s="40" t="s">
        <v>39</v>
      </c>
      <c r="B12" s="41" t="s">
        <v>40</v>
      </c>
      <c r="E12" s="46" t="s">
        <v>43</v>
      </c>
      <c r="F12" s="45">
        <v>2.2000000000000002</v>
      </c>
    </row>
    <row r="13" spans="1:12" ht="32.1" customHeight="1" thickBot="1" x14ac:dyDescent="0.25">
      <c r="A13" s="40" t="s">
        <v>39</v>
      </c>
      <c r="B13" s="41" t="s">
        <v>19</v>
      </c>
      <c r="E13" s="46" t="s">
        <v>44</v>
      </c>
      <c r="F13" s="45">
        <v>1.5</v>
      </c>
    </row>
    <row r="14" spans="1:12" ht="32.1" customHeight="1" thickBot="1" x14ac:dyDescent="0.25">
      <c r="E14" s="46" t="s">
        <v>45</v>
      </c>
      <c r="F14" s="45">
        <v>1.6</v>
      </c>
    </row>
    <row r="15" spans="1:12" ht="32.1" customHeight="1" thickBot="1" x14ac:dyDescent="0.25">
      <c r="E15" s="46" t="s">
        <v>58</v>
      </c>
      <c r="F15" s="45">
        <v>2</v>
      </c>
    </row>
    <row r="16" spans="1:12" ht="32.1" customHeight="1" thickBot="1" x14ac:dyDescent="0.25">
      <c r="E16" s="46" t="s">
        <v>46</v>
      </c>
      <c r="F16" s="45">
        <v>1.85</v>
      </c>
    </row>
    <row r="17" spans="5:6" ht="32.1" customHeight="1" thickBot="1" x14ac:dyDescent="0.25">
      <c r="E17" s="46" t="s">
        <v>47</v>
      </c>
      <c r="F17" s="45">
        <v>1.6</v>
      </c>
    </row>
    <row r="18" spans="5:6" ht="32.1" customHeight="1" thickBot="1" x14ac:dyDescent="0.25">
      <c r="E18" s="46" t="s">
        <v>48</v>
      </c>
      <c r="F18" s="45">
        <v>1.5</v>
      </c>
    </row>
    <row r="19" spans="5:6" ht="32.1" customHeight="1" thickBot="1" x14ac:dyDescent="0.25">
      <c r="E19" s="47" t="s">
        <v>59</v>
      </c>
      <c r="F19" s="48">
        <v>1</v>
      </c>
    </row>
    <row r="20" spans="5:6" ht="32.1" customHeight="1" x14ac:dyDescent="0.2"/>
    <row r="21" spans="5:6" ht="32.1" customHeight="1" x14ac:dyDescent="0.2"/>
    <row r="22" spans="5:6" ht="32.1" customHeight="1" x14ac:dyDescent="0.2"/>
    <row r="23" spans="5:6" ht="32.1" customHeight="1" x14ac:dyDescent="0.2"/>
    <row r="24" spans="5:6" ht="32.1" customHeight="1" x14ac:dyDescent="0.2"/>
    <row r="25" spans="5:6" ht="32.1" customHeight="1" x14ac:dyDescent="0.2"/>
    <row r="26" spans="5:6" ht="32.1" customHeight="1" x14ac:dyDescent="0.2"/>
  </sheetData>
  <mergeCells count="5">
    <mergeCell ref="K3:L3"/>
    <mergeCell ref="E1:F1"/>
    <mergeCell ref="E3:F3"/>
    <mergeCell ref="E9:F9"/>
    <mergeCell ref="H3:I3"/>
  </mergeCells>
  <conditionalFormatting sqref="F4">
    <cfRule type="dataBar" priority="21">
      <dataBar>
        <cfvo type="num" val="0"/>
        <cfvo type="num" val="3"/>
        <color rgb="FFF2F2F2"/>
      </dataBar>
      <extLst>
        <ext xmlns:x14="http://schemas.microsoft.com/office/spreadsheetml/2009/9/main" uri="{B025F937-C7B1-47D3-B67F-A62EFF666E3E}">
          <x14:id>{0DE12CB3-A19D-F444-90F3-E31B4DEE05A5}</x14:id>
        </ext>
      </extLst>
    </cfRule>
  </conditionalFormatting>
  <conditionalFormatting sqref="F5">
    <cfRule type="dataBar" priority="20">
      <dataBar>
        <cfvo type="num" val="0"/>
        <cfvo type="num" val="3"/>
        <color rgb="FFD9D9D9"/>
      </dataBar>
      <extLst>
        <ext xmlns:x14="http://schemas.microsoft.com/office/spreadsheetml/2009/9/main" uri="{B025F937-C7B1-47D3-B67F-A62EFF666E3E}">
          <x14:id>{7D644C2C-86A7-2E48-9B03-ECC65C70B8F0}</x14:id>
        </ext>
      </extLst>
    </cfRule>
  </conditionalFormatting>
  <conditionalFormatting sqref="F6">
    <cfRule type="dataBar" priority="19">
      <dataBar>
        <cfvo type="num" val="0"/>
        <cfvo type="num" val="3"/>
        <color rgb="FFBFBFBF"/>
      </dataBar>
      <extLst>
        <ext xmlns:x14="http://schemas.microsoft.com/office/spreadsheetml/2009/9/main" uri="{B025F937-C7B1-47D3-B67F-A62EFF666E3E}">
          <x14:id>{AADBB757-652A-0241-A641-3F556E14E772}</x14:id>
        </ext>
      </extLst>
    </cfRule>
  </conditionalFormatting>
  <conditionalFormatting sqref="F7">
    <cfRule type="dataBar" priority="18">
      <dataBar>
        <cfvo type="num" val="0"/>
        <cfvo type="num" val="3"/>
        <color rgb="FFA6A6A6"/>
      </dataBar>
      <extLst>
        <ext xmlns:x14="http://schemas.microsoft.com/office/spreadsheetml/2009/9/main" uri="{B025F937-C7B1-47D3-B67F-A62EFF666E3E}">
          <x14:id>{02A02F5D-1153-BA45-B6FF-6A7F15C1C24F}</x14:id>
        </ext>
      </extLst>
    </cfRule>
  </conditionalFormatting>
  <conditionalFormatting sqref="F10:F19">
    <cfRule type="dataBar" priority="17">
      <dataBar>
        <cfvo type="num" val="0"/>
        <cfvo type="num" val="3"/>
        <color rgb="FF638EC6"/>
      </dataBar>
      <extLst>
        <ext xmlns:x14="http://schemas.microsoft.com/office/spreadsheetml/2009/9/main" uri="{B025F937-C7B1-47D3-B67F-A62EFF666E3E}">
          <x14:id>{DB135DD1-3154-7B48-B865-B8B2DA57D85D}</x14:id>
        </ext>
      </extLst>
    </cfRule>
  </conditionalFormatting>
  <conditionalFormatting sqref="I4">
    <cfRule type="dataBar" priority="8">
      <dataBar>
        <cfvo type="num" val="0"/>
        <cfvo type="num" val="3"/>
        <color rgb="FFF2F2F2"/>
      </dataBar>
      <extLst>
        <ext xmlns:x14="http://schemas.microsoft.com/office/spreadsheetml/2009/9/main" uri="{B025F937-C7B1-47D3-B67F-A62EFF666E3E}">
          <x14:id>{5008A680-0693-0846-8F09-76A4D49146F3}</x14:id>
        </ext>
      </extLst>
    </cfRule>
  </conditionalFormatting>
  <conditionalFormatting sqref="I5">
    <cfRule type="dataBar" priority="7">
      <dataBar>
        <cfvo type="num" val="0"/>
        <cfvo type="num" val="3"/>
        <color rgb="FFD9D9D9"/>
      </dataBar>
      <extLst>
        <ext xmlns:x14="http://schemas.microsoft.com/office/spreadsheetml/2009/9/main" uri="{B025F937-C7B1-47D3-B67F-A62EFF666E3E}">
          <x14:id>{78BF7A81-0CFF-184E-B2E5-A96017E32AAF}</x14:id>
        </ext>
      </extLst>
    </cfRule>
  </conditionalFormatting>
  <conditionalFormatting sqref="I6">
    <cfRule type="dataBar" priority="6">
      <dataBar>
        <cfvo type="num" val="0"/>
        <cfvo type="num" val="3"/>
        <color rgb="FFBFBFBF"/>
      </dataBar>
      <extLst>
        <ext xmlns:x14="http://schemas.microsoft.com/office/spreadsheetml/2009/9/main" uri="{B025F937-C7B1-47D3-B67F-A62EFF666E3E}">
          <x14:id>{2D71C52B-7F5B-B24D-A65E-05BE717A3413}</x14:id>
        </ext>
      </extLst>
    </cfRule>
  </conditionalFormatting>
  <conditionalFormatting sqref="I7">
    <cfRule type="dataBar" priority="5">
      <dataBar>
        <cfvo type="num" val="0"/>
        <cfvo type="num" val="3"/>
        <color rgb="FFA6A6A6"/>
      </dataBar>
      <extLst>
        <ext xmlns:x14="http://schemas.microsoft.com/office/spreadsheetml/2009/9/main" uri="{B025F937-C7B1-47D3-B67F-A62EFF666E3E}">
          <x14:id>{DC5475CC-A396-FB4D-9755-383452A6CB94}</x14:id>
        </ext>
      </extLst>
    </cfRule>
  </conditionalFormatting>
  <conditionalFormatting sqref="L4">
    <cfRule type="dataBar" priority="4">
      <dataBar>
        <cfvo type="num" val="0"/>
        <cfvo type="num" val="3"/>
        <color rgb="FFF2F2F2"/>
      </dataBar>
      <extLst>
        <ext xmlns:x14="http://schemas.microsoft.com/office/spreadsheetml/2009/9/main" uri="{B025F937-C7B1-47D3-B67F-A62EFF666E3E}">
          <x14:id>{B0912823-8347-3E40-AACE-089ED6CCFC2D}</x14:id>
        </ext>
      </extLst>
    </cfRule>
  </conditionalFormatting>
  <conditionalFormatting sqref="L5">
    <cfRule type="dataBar" priority="3">
      <dataBar>
        <cfvo type="num" val="0"/>
        <cfvo type="num" val="3"/>
        <color rgb="FFD9D9D9"/>
      </dataBar>
      <extLst>
        <ext xmlns:x14="http://schemas.microsoft.com/office/spreadsheetml/2009/9/main" uri="{B025F937-C7B1-47D3-B67F-A62EFF666E3E}">
          <x14:id>{9BD8EFF2-DF48-F84F-B838-BA2C822DFA54}</x14:id>
        </ext>
      </extLst>
    </cfRule>
  </conditionalFormatting>
  <conditionalFormatting sqref="L6">
    <cfRule type="dataBar" priority="2">
      <dataBar>
        <cfvo type="num" val="0"/>
        <cfvo type="num" val="3"/>
        <color rgb="FFBFBFBF"/>
      </dataBar>
      <extLst>
        <ext xmlns:x14="http://schemas.microsoft.com/office/spreadsheetml/2009/9/main" uri="{B025F937-C7B1-47D3-B67F-A62EFF666E3E}">
          <x14:id>{FFAFA0BE-3F55-7A40-A39A-5D881F7C62A7}</x14:id>
        </ext>
      </extLst>
    </cfRule>
  </conditionalFormatting>
  <conditionalFormatting sqref="L7">
    <cfRule type="dataBar" priority="1">
      <dataBar>
        <cfvo type="num" val="0"/>
        <cfvo type="num" val="3"/>
        <color rgb="FFA6A6A6"/>
      </dataBar>
      <extLst>
        <ext xmlns:x14="http://schemas.microsoft.com/office/spreadsheetml/2009/9/main" uri="{B025F937-C7B1-47D3-B67F-A62EFF666E3E}">
          <x14:id>{D7EA3B4B-ECB4-964F-BB46-94864DAFB4F8}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DE12CB3-A19D-F444-90F3-E31B4DEE05A5}">
            <x14:dataBar minLength="0" maxLength="100">
              <x14:cfvo type="num">
                <xm:f>0</xm:f>
              </x14:cfvo>
              <x14:cfvo type="num">
                <xm:f>3</xm:f>
              </x14:cfvo>
              <x14:negativeFillColor rgb="FFFF0000"/>
              <x14:axisColor rgb="FF000000"/>
            </x14:dataBar>
          </x14:cfRule>
          <xm:sqref>F4</xm:sqref>
        </x14:conditionalFormatting>
        <x14:conditionalFormatting xmlns:xm="http://schemas.microsoft.com/office/excel/2006/main">
          <x14:cfRule type="dataBar" id="{7D644C2C-86A7-2E48-9B03-ECC65C70B8F0}">
            <x14:dataBar minLength="0" maxLength="100">
              <x14:cfvo type="num">
                <xm:f>0</xm:f>
              </x14:cfvo>
              <x14:cfvo type="num">
                <xm:f>3</xm:f>
              </x14:cfvo>
              <x14:negativeFillColor rgb="FFFF0000"/>
              <x14:axisColor rgb="FF000000"/>
            </x14:dataBar>
          </x14:cfRule>
          <xm:sqref>F5</xm:sqref>
        </x14:conditionalFormatting>
        <x14:conditionalFormatting xmlns:xm="http://schemas.microsoft.com/office/excel/2006/main">
          <x14:cfRule type="dataBar" id="{AADBB757-652A-0241-A641-3F556E14E772}">
            <x14:dataBar minLength="0" maxLength="100">
              <x14:cfvo type="num">
                <xm:f>0</xm:f>
              </x14:cfvo>
              <x14:cfvo type="num">
                <xm:f>3</xm:f>
              </x14:cfvo>
              <x14:negativeFillColor rgb="FFFF0000"/>
              <x14:axisColor rgb="FF000000"/>
            </x14:dataBar>
          </x14:cfRule>
          <xm:sqref>F6</xm:sqref>
        </x14:conditionalFormatting>
        <x14:conditionalFormatting xmlns:xm="http://schemas.microsoft.com/office/excel/2006/main">
          <x14:cfRule type="dataBar" id="{02A02F5D-1153-BA45-B6FF-6A7F15C1C24F}">
            <x14:dataBar minLength="0" maxLength="100">
              <x14:cfvo type="num">
                <xm:f>0</xm:f>
              </x14:cfvo>
              <x14:cfvo type="num">
                <xm:f>3</xm:f>
              </x14:cfvo>
              <x14:negativeFillColor rgb="FFFF0000"/>
              <x14:axisColor rgb="FF000000"/>
            </x14:dataBar>
          </x14:cfRule>
          <xm:sqref>F7</xm:sqref>
        </x14:conditionalFormatting>
        <x14:conditionalFormatting xmlns:xm="http://schemas.microsoft.com/office/excel/2006/main">
          <x14:cfRule type="dataBar" id="{DB135DD1-3154-7B48-B865-B8B2DA57D85D}">
            <x14:dataBar minLength="0" maxLength="100" border="1" negativeBarBorderColorSameAsPositive="0">
              <x14:cfvo type="num">
                <xm:f>0</xm:f>
              </x14:cfvo>
              <x14:cfvo type="num">
                <xm:f>3</xm:f>
              </x14:cfvo>
              <x14:borderColor rgb="FF638EC6"/>
              <x14:negativeFillColor rgb="FFFF0000"/>
              <x14:negativeBorderColor rgb="FFFF0000"/>
              <x14:axisColor rgb="FF000000"/>
            </x14:dataBar>
          </x14:cfRule>
          <xm:sqref>F10:F19</xm:sqref>
        </x14:conditionalFormatting>
        <x14:conditionalFormatting xmlns:xm="http://schemas.microsoft.com/office/excel/2006/main">
          <x14:cfRule type="dataBar" id="{5008A680-0693-0846-8F09-76A4D49146F3}">
            <x14:dataBar minLength="0" maxLength="100">
              <x14:cfvo type="num">
                <xm:f>0</xm:f>
              </x14:cfvo>
              <x14:cfvo type="num">
                <xm:f>3</xm:f>
              </x14:cfvo>
              <x14:negativeFillColor rgb="FFFF0000"/>
              <x14:axisColor rgb="FF000000"/>
            </x14:dataBar>
          </x14:cfRule>
          <xm:sqref>I4</xm:sqref>
        </x14:conditionalFormatting>
        <x14:conditionalFormatting xmlns:xm="http://schemas.microsoft.com/office/excel/2006/main">
          <x14:cfRule type="dataBar" id="{78BF7A81-0CFF-184E-B2E5-A96017E32AAF}">
            <x14:dataBar minLength="0" maxLength="100">
              <x14:cfvo type="num">
                <xm:f>0</xm:f>
              </x14:cfvo>
              <x14:cfvo type="num">
                <xm:f>3</xm:f>
              </x14:cfvo>
              <x14:negativeFillColor rgb="FFFF0000"/>
              <x14:axisColor rgb="FF000000"/>
            </x14:dataBar>
          </x14:cfRule>
          <xm:sqref>I5</xm:sqref>
        </x14:conditionalFormatting>
        <x14:conditionalFormatting xmlns:xm="http://schemas.microsoft.com/office/excel/2006/main">
          <x14:cfRule type="dataBar" id="{2D71C52B-7F5B-B24D-A65E-05BE717A3413}">
            <x14:dataBar minLength="0" maxLength="100">
              <x14:cfvo type="num">
                <xm:f>0</xm:f>
              </x14:cfvo>
              <x14:cfvo type="num">
                <xm:f>3</xm:f>
              </x14:cfvo>
              <x14:negativeFillColor rgb="FFFF0000"/>
              <x14:axisColor rgb="FF000000"/>
            </x14:dataBar>
          </x14:cfRule>
          <xm:sqref>I6</xm:sqref>
        </x14:conditionalFormatting>
        <x14:conditionalFormatting xmlns:xm="http://schemas.microsoft.com/office/excel/2006/main">
          <x14:cfRule type="dataBar" id="{DC5475CC-A396-FB4D-9755-383452A6CB94}">
            <x14:dataBar minLength="0" maxLength="100">
              <x14:cfvo type="num">
                <xm:f>0</xm:f>
              </x14:cfvo>
              <x14:cfvo type="num">
                <xm:f>3</xm:f>
              </x14:cfvo>
              <x14:negativeFillColor rgb="FFFF0000"/>
              <x14:axisColor rgb="FF000000"/>
            </x14:dataBar>
          </x14:cfRule>
          <xm:sqref>I7</xm:sqref>
        </x14:conditionalFormatting>
        <x14:conditionalFormatting xmlns:xm="http://schemas.microsoft.com/office/excel/2006/main">
          <x14:cfRule type="dataBar" id="{B0912823-8347-3E40-AACE-089ED6CCFC2D}">
            <x14:dataBar minLength="0" maxLength="100">
              <x14:cfvo type="num">
                <xm:f>0</xm:f>
              </x14:cfvo>
              <x14:cfvo type="num">
                <xm:f>3</xm:f>
              </x14:cfvo>
              <x14:negativeFillColor rgb="FFFF0000"/>
              <x14:axisColor rgb="FF000000"/>
            </x14:dataBar>
          </x14:cfRule>
          <xm:sqref>L4</xm:sqref>
        </x14:conditionalFormatting>
        <x14:conditionalFormatting xmlns:xm="http://schemas.microsoft.com/office/excel/2006/main">
          <x14:cfRule type="dataBar" id="{9BD8EFF2-DF48-F84F-B838-BA2C822DFA54}">
            <x14:dataBar minLength="0" maxLength="100">
              <x14:cfvo type="num">
                <xm:f>0</xm:f>
              </x14:cfvo>
              <x14:cfvo type="num">
                <xm:f>3</xm:f>
              </x14:cfvo>
              <x14:negativeFillColor rgb="FFFF0000"/>
              <x14:axisColor rgb="FF000000"/>
            </x14:dataBar>
          </x14:cfRule>
          <xm:sqref>L5</xm:sqref>
        </x14:conditionalFormatting>
        <x14:conditionalFormatting xmlns:xm="http://schemas.microsoft.com/office/excel/2006/main">
          <x14:cfRule type="dataBar" id="{FFAFA0BE-3F55-7A40-A39A-5D881F7C62A7}">
            <x14:dataBar minLength="0" maxLength="100">
              <x14:cfvo type="num">
                <xm:f>0</xm:f>
              </x14:cfvo>
              <x14:cfvo type="num">
                <xm:f>3</xm:f>
              </x14:cfvo>
              <x14:negativeFillColor rgb="FFFF0000"/>
              <x14:axisColor rgb="FF000000"/>
            </x14:dataBar>
          </x14:cfRule>
          <xm:sqref>L6</xm:sqref>
        </x14:conditionalFormatting>
        <x14:conditionalFormatting xmlns:xm="http://schemas.microsoft.com/office/excel/2006/main">
          <x14:cfRule type="dataBar" id="{D7EA3B4B-ECB4-964F-BB46-94864DAFB4F8}">
            <x14:dataBar minLength="0" maxLength="100">
              <x14:cfvo type="num">
                <xm:f>0</xm:f>
              </x14:cfvo>
              <x14:cfvo type="num">
                <xm:f>3</xm:f>
              </x14:cfvo>
              <x14:negativeFillColor rgb="FFFF0000"/>
              <x14:axisColor rgb="FF000000"/>
            </x14:dataBar>
          </x14:cfRule>
          <xm:sqref>L7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3AE5D275B184468178F4D9971BB694" ma:contentTypeVersion="11" ma:contentTypeDescription="Create a new document." ma:contentTypeScope="" ma:versionID="dba9e48a582559e0936728b9b87cc82c">
  <xsd:schema xmlns:xsd="http://www.w3.org/2001/XMLSchema" xmlns:xs="http://www.w3.org/2001/XMLSchema" xmlns:p="http://schemas.microsoft.com/office/2006/metadata/properties" xmlns:ns2="53164698-b3e5-48d7-a4e1-140e13708e96" xmlns:ns3="0042fd8a-77f9-46dc-9f74-81e43bc75bc8" targetNamespace="http://schemas.microsoft.com/office/2006/metadata/properties" ma:root="true" ma:fieldsID="43ac5445a2e8009a63502f2becdd8e88" ns2:_="" ns3:_="">
    <xsd:import namespace="53164698-b3e5-48d7-a4e1-140e13708e96"/>
    <xsd:import namespace="0042fd8a-77f9-46dc-9f74-81e43bc75b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164698-b3e5-48d7-a4e1-140e13708e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42fd8a-77f9-46dc-9f74-81e43bc75bc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D97042-6D3B-4DF1-8F07-5FAC756DD6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164698-b3e5-48d7-a4e1-140e13708e96"/>
    <ds:schemaRef ds:uri="0042fd8a-77f9-46dc-9f74-81e43bc75b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0BC5C4-889C-41F2-8B68-7E7476B665E5}">
  <ds:schemaRefs>
    <ds:schemaRef ds:uri="http://schemas.microsoft.com/sharepoint/v3/contenttype/forms"/>
  </ds:schemaRefs>
</ds:datastoreItem>
</file>

<file path=customXml/itemProps3.xml><?xml version="1.0" encoding="utf-8"?>
<ds:datastoreItem xmlns:ds="http://schemas.openxmlformats.org/officeDocument/2006/customXml" ds:itemID="{A086824A-8477-4F68-949D-ECF01B2BC244}">
  <ds:schemaRefs>
    <ds:schemaRef ds:uri="http://schemas.openxmlformats.org/package/2006/metadata/core-properties"/>
    <ds:schemaRef ds:uri="http://schemas.microsoft.com/office/2006/documentManagement/types"/>
    <ds:schemaRef ds:uri="0042fd8a-77f9-46dc-9f74-81e43bc75bc8"/>
    <ds:schemaRef ds:uri="http://schemas.microsoft.com/office/2006/metadata/properties"/>
    <ds:schemaRef ds:uri="http://purl.org/dc/dcmitype/"/>
    <ds:schemaRef ds:uri="http://purl.org/dc/terms/"/>
    <ds:schemaRef ds:uri="http://www.w3.org/XML/1998/namespace"/>
    <ds:schemaRef ds:uri="http://schemas.microsoft.com/office/infopath/2007/PartnerControls"/>
    <ds:schemaRef ds:uri="53164698-b3e5-48d7-a4e1-140e13708e96"/>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Testing Matrix</vt:lpstr>
      <vt:lpstr>Examples</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Aaron Wilson</dc:creator>
  <cp:keywords/>
  <dc:description/>
  <cp:lastModifiedBy>Aaron Wilson</cp:lastModifiedBy>
  <cp:revision/>
  <dcterms:created xsi:type="dcterms:W3CDTF">2020-12-14T13:38:25Z</dcterms:created>
  <dcterms:modified xsi:type="dcterms:W3CDTF">2021-02-24T14:47:19Z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0x010100373AE5D275B184468178F4D9971BB694</vt:lpwstr>
  </property>
</Properties>
</file>