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RAFUL\Desktop\HRMIS\"/>
    </mc:Choice>
  </mc:AlternateContent>
  <bookViews>
    <workbookView xWindow="0" yWindow="0" windowWidth="28800" windowHeight="12300"/>
  </bookViews>
  <sheets>
    <sheet name="Sheet1" sheetId="2" r:id="rId1"/>
    <sheet name="Sheet3" sheetId="4" r:id="rId2"/>
    <sheet name="Final" sheetId="1" r:id="rId3"/>
    <sheet name="Sheet2" sheetId="3" r:id="rId4"/>
  </sheets>
  <definedNames>
    <definedName name="_xlnm._FilterDatabase" localSheetId="2" hidden="1">Final!$A$2:$R$2</definedName>
    <definedName name="_xlnm.Print_Titles" localSheetId="2">Final!$1:$2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7" i="1" l="1"/>
  <c r="M157" i="1"/>
  <c r="O157" i="1" s="1"/>
  <c r="L157" i="1"/>
  <c r="N157" i="1" s="1"/>
  <c r="P157" i="1" s="1"/>
  <c r="Q157" i="1" s="1"/>
  <c r="R156" i="1"/>
  <c r="L156" i="1"/>
  <c r="R155" i="1"/>
  <c r="O155" i="1"/>
  <c r="N155" i="1"/>
  <c r="M155" i="1"/>
  <c r="L155" i="1"/>
  <c r="R154" i="1"/>
  <c r="N154" i="1"/>
  <c r="L154" i="1"/>
  <c r="M154" i="1" s="1"/>
  <c r="O154" i="1" s="1"/>
  <c r="R153" i="1"/>
  <c r="Q153" i="1"/>
  <c r="M153" i="1"/>
  <c r="O153" i="1" s="1"/>
  <c r="L153" i="1"/>
  <c r="N153" i="1" s="1"/>
  <c r="P153" i="1" s="1"/>
  <c r="R152" i="1"/>
  <c r="L152" i="1"/>
  <c r="R151" i="1"/>
  <c r="O151" i="1"/>
  <c r="N151" i="1"/>
  <c r="P151" i="1" s="1"/>
  <c r="Q151" i="1" s="1"/>
  <c r="M151" i="1"/>
  <c r="L151" i="1"/>
  <c r="R150" i="1"/>
  <c r="N150" i="1"/>
  <c r="P150" i="1" s="1"/>
  <c r="Q150" i="1" s="1"/>
  <c r="L150" i="1"/>
  <c r="M150" i="1" s="1"/>
  <c r="O150" i="1" s="1"/>
  <c r="R149" i="1"/>
  <c r="M149" i="1"/>
  <c r="O149" i="1" s="1"/>
  <c r="L149" i="1"/>
  <c r="N149" i="1" s="1"/>
  <c r="R148" i="1"/>
  <c r="L148" i="1"/>
  <c r="R147" i="1"/>
  <c r="O147" i="1"/>
  <c r="N147" i="1"/>
  <c r="P147" i="1" s="1"/>
  <c r="Q147" i="1" s="1"/>
  <c r="M147" i="1"/>
  <c r="L147" i="1"/>
  <c r="R146" i="1"/>
  <c r="N146" i="1"/>
  <c r="L146" i="1"/>
  <c r="M146" i="1" s="1"/>
  <c r="O146" i="1" s="1"/>
  <c r="R145" i="1"/>
  <c r="M145" i="1"/>
  <c r="O145" i="1" s="1"/>
  <c r="L145" i="1"/>
  <c r="N145" i="1" s="1"/>
  <c r="P145" i="1" s="1"/>
  <c r="Q145" i="1" s="1"/>
  <c r="R144" i="1"/>
  <c r="L144" i="1"/>
  <c r="R143" i="1"/>
  <c r="O143" i="1"/>
  <c r="N143" i="1"/>
  <c r="P143" i="1" s="1"/>
  <c r="Q143" i="1" s="1"/>
  <c r="M143" i="1"/>
  <c r="L143" i="1"/>
  <c r="R142" i="1"/>
  <c r="N142" i="1"/>
  <c r="L142" i="1"/>
  <c r="M142" i="1" s="1"/>
  <c r="O142" i="1" s="1"/>
  <c r="R141" i="1"/>
  <c r="M141" i="1"/>
  <c r="O141" i="1" s="1"/>
  <c r="L141" i="1"/>
  <c r="N141" i="1" s="1"/>
  <c r="P141" i="1" s="1"/>
  <c r="Q141" i="1" s="1"/>
  <c r="R140" i="1"/>
  <c r="L140" i="1"/>
  <c r="R139" i="1"/>
  <c r="O139" i="1"/>
  <c r="N139" i="1"/>
  <c r="M139" i="1"/>
  <c r="L139" i="1"/>
  <c r="R138" i="1"/>
  <c r="N138" i="1"/>
  <c r="L138" i="1"/>
  <c r="M138" i="1" s="1"/>
  <c r="O138" i="1" s="1"/>
  <c r="R137" i="1"/>
  <c r="Q137" i="1"/>
  <c r="M137" i="1"/>
  <c r="O137" i="1" s="1"/>
  <c r="L137" i="1"/>
  <c r="N137" i="1" s="1"/>
  <c r="P137" i="1" s="1"/>
  <c r="R136" i="1"/>
  <c r="L136" i="1"/>
  <c r="R135" i="1"/>
  <c r="O135" i="1"/>
  <c r="N135" i="1"/>
  <c r="P135" i="1" s="1"/>
  <c r="Q135" i="1" s="1"/>
  <c r="M135" i="1"/>
  <c r="L135" i="1"/>
  <c r="R134" i="1"/>
  <c r="N134" i="1"/>
  <c r="P134" i="1" s="1"/>
  <c r="Q134" i="1" s="1"/>
  <c r="L134" i="1"/>
  <c r="M134" i="1" s="1"/>
  <c r="O134" i="1" s="1"/>
  <c r="R133" i="1"/>
  <c r="M133" i="1"/>
  <c r="O133" i="1" s="1"/>
  <c r="L133" i="1"/>
  <c r="N133" i="1" s="1"/>
  <c r="R132" i="1"/>
  <c r="L132" i="1"/>
  <c r="R131" i="1"/>
  <c r="O131" i="1"/>
  <c r="N131" i="1"/>
  <c r="P131" i="1" s="1"/>
  <c r="Q131" i="1" s="1"/>
  <c r="M131" i="1"/>
  <c r="L131" i="1"/>
  <c r="R130" i="1"/>
  <c r="N130" i="1"/>
  <c r="L130" i="1"/>
  <c r="M130" i="1" s="1"/>
  <c r="O130" i="1" s="1"/>
  <c r="R129" i="1"/>
  <c r="M129" i="1"/>
  <c r="O129" i="1" s="1"/>
  <c r="L129" i="1"/>
  <c r="N129" i="1" s="1"/>
  <c r="P129" i="1" s="1"/>
  <c r="Q129" i="1" s="1"/>
  <c r="R128" i="1"/>
  <c r="L128" i="1"/>
  <c r="R127" i="1"/>
  <c r="O127" i="1"/>
  <c r="N127" i="1"/>
  <c r="P127" i="1" s="1"/>
  <c r="Q127" i="1" s="1"/>
  <c r="M127" i="1"/>
  <c r="L127" i="1"/>
  <c r="R126" i="1"/>
  <c r="N126" i="1"/>
  <c r="L126" i="1"/>
  <c r="M126" i="1" s="1"/>
  <c r="O126" i="1" s="1"/>
  <c r="R125" i="1"/>
  <c r="M125" i="1"/>
  <c r="O125" i="1" s="1"/>
  <c r="L125" i="1"/>
  <c r="N125" i="1" s="1"/>
  <c r="P125" i="1" s="1"/>
  <c r="Q125" i="1" s="1"/>
  <c r="R124" i="1"/>
  <c r="L124" i="1"/>
  <c r="R123" i="1"/>
  <c r="O123" i="1"/>
  <c r="N123" i="1"/>
  <c r="M123" i="1"/>
  <c r="L123" i="1"/>
  <c r="R122" i="1"/>
  <c r="N122" i="1"/>
  <c r="L122" i="1"/>
  <c r="M122" i="1" s="1"/>
  <c r="O122" i="1" s="1"/>
  <c r="R121" i="1"/>
  <c r="Q121" i="1"/>
  <c r="M121" i="1"/>
  <c r="O121" i="1" s="1"/>
  <c r="L121" i="1"/>
  <c r="N121" i="1" s="1"/>
  <c r="P121" i="1" s="1"/>
  <c r="R120" i="1"/>
  <c r="L120" i="1"/>
  <c r="R119" i="1"/>
  <c r="O119" i="1"/>
  <c r="N119" i="1"/>
  <c r="P119" i="1" s="1"/>
  <c r="Q119" i="1" s="1"/>
  <c r="M119" i="1"/>
  <c r="L119" i="1"/>
  <c r="R118" i="1"/>
  <c r="N118" i="1"/>
  <c r="P118" i="1" s="1"/>
  <c r="Q118" i="1" s="1"/>
  <c r="L118" i="1"/>
  <c r="M118" i="1" s="1"/>
  <c r="O118" i="1" s="1"/>
  <c r="R117" i="1"/>
  <c r="M117" i="1"/>
  <c r="O117" i="1" s="1"/>
  <c r="L117" i="1"/>
  <c r="N117" i="1" s="1"/>
  <c r="R116" i="1"/>
  <c r="L116" i="1"/>
  <c r="R115" i="1"/>
  <c r="O115" i="1"/>
  <c r="M115" i="1"/>
  <c r="L115" i="1"/>
  <c r="N115" i="1" s="1"/>
  <c r="P115" i="1" s="1"/>
  <c r="Q115" i="1" s="1"/>
  <c r="R114" i="1"/>
  <c r="N114" i="1"/>
  <c r="L114" i="1"/>
  <c r="M114" i="1" s="1"/>
  <c r="O114" i="1" s="1"/>
  <c r="R113" i="1"/>
  <c r="M113" i="1"/>
  <c r="O113" i="1" s="1"/>
  <c r="L113" i="1"/>
  <c r="N113" i="1" s="1"/>
  <c r="P113" i="1" s="1"/>
  <c r="Q113" i="1" s="1"/>
  <c r="R112" i="1"/>
  <c r="L112" i="1"/>
  <c r="R111" i="1"/>
  <c r="O111" i="1"/>
  <c r="M111" i="1"/>
  <c r="L111" i="1"/>
  <c r="N111" i="1" s="1"/>
  <c r="R110" i="1"/>
  <c r="N110" i="1"/>
  <c r="P110" i="1" s="1"/>
  <c r="Q110" i="1" s="1"/>
  <c r="L110" i="1"/>
  <c r="M110" i="1" s="1"/>
  <c r="O110" i="1" s="1"/>
  <c r="R109" i="1"/>
  <c r="O109" i="1"/>
  <c r="M109" i="1"/>
  <c r="L109" i="1"/>
  <c r="N109" i="1" s="1"/>
  <c r="R108" i="1"/>
  <c r="P108" i="1"/>
  <c r="Q108" i="1" s="1"/>
  <c r="N108" i="1"/>
  <c r="L108" i="1"/>
  <c r="M108" i="1" s="1"/>
  <c r="O108" i="1" s="1"/>
  <c r="R107" i="1"/>
  <c r="O107" i="1"/>
  <c r="M107" i="1"/>
  <c r="L107" i="1"/>
  <c r="N107" i="1" s="1"/>
  <c r="R106" i="1"/>
  <c r="P106" i="1"/>
  <c r="Q106" i="1" s="1"/>
  <c r="N106" i="1"/>
  <c r="L106" i="1"/>
  <c r="M106" i="1" s="1"/>
  <c r="O106" i="1" s="1"/>
  <c r="R105" i="1"/>
  <c r="M105" i="1"/>
  <c r="O105" i="1" s="1"/>
  <c r="L105" i="1"/>
  <c r="N105" i="1" s="1"/>
  <c r="R104" i="1"/>
  <c r="L104" i="1"/>
  <c r="M104" i="1" s="1"/>
  <c r="O104" i="1" s="1"/>
  <c r="R103" i="1"/>
  <c r="M103" i="1"/>
  <c r="O103" i="1" s="1"/>
  <c r="L103" i="1"/>
  <c r="N103" i="1" s="1"/>
  <c r="R102" i="1"/>
  <c r="N102" i="1"/>
  <c r="P102" i="1" s="1"/>
  <c r="Q102" i="1" s="1"/>
  <c r="L102" i="1"/>
  <c r="M102" i="1" s="1"/>
  <c r="O102" i="1" s="1"/>
  <c r="R101" i="1"/>
  <c r="O101" i="1"/>
  <c r="M101" i="1"/>
  <c r="L101" i="1"/>
  <c r="N101" i="1" s="1"/>
  <c r="R100" i="1"/>
  <c r="P100" i="1"/>
  <c r="Q100" i="1" s="1"/>
  <c r="N100" i="1"/>
  <c r="L100" i="1"/>
  <c r="M100" i="1" s="1"/>
  <c r="O100" i="1" s="1"/>
  <c r="R99" i="1"/>
  <c r="O99" i="1"/>
  <c r="M99" i="1"/>
  <c r="L99" i="1"/>
  <c r="N99" i="1" s="1"/>
  <c r="R98" i="1"/>
  <c r="L98" i="1"/>
  <c r="M98" i="1" s="1"/>
  <c r="O98" i="1" s="1"/>
  <c r="R97" i="1"/>
  <c r="M97" i="1"/>
  <c r="O97" i="1" s="1"/>
  <c r="L97" i="1"/>
  <c r="N97" i="1" s="1"/>
  <c r="R96" i="1"/>
  <c r="L96" i="1"/>
  <c r="M96" i="1" s="1"/>
  <c r="O96" i="1" s="1"/>
  <c r="R95" i="1"/>
  <c r="M95" i="1"/>
  <c r="O95" i="1" s="1"/>
  <c r="L95" i="1"/>
  <c r="N95" i="1" s="1"/>
  <c r="R94" i="1"/>
  <c r="N94" i="1"/>
  <c r="P94" i="1" s="1"/>
  <c r="Q94" i="1" s="1"/>
  <c r="L94" i="1"/>
  <c r="M94" i="1" s="1"/>
  <c r="O94" i="1" s="1"/>
  <c r="R93" i="1"/>
  <c r="O93" i="1"/>
  <c r="M93" i="1"/>
  <c r="L93" i="1"/>
  <c r="N93" i="1" s="1"/>
  <c r="R92" i="1"/>
  <c r="P92" i="1"/>
  <c r="Q92" i="1" s="1"/>
  <c r="N92" i="1"/>
  <c r="L92" i="1"/>
  <c r="M92" i="1" s="1"/>
  <c r="O92" i="1" s="1"/>
  <c r="R91" i="1"/>
  <c r="O91" i="1"/>
  <c r="M91" i="1"/>
  <c r="L91" i="1"/>
  <c r="N91" i="1" s="1"/>
  <c r="R90" i="1"/>
  <c r="L90" i="1"/>
  <c r="M90" i="1" s="1"/>
  <c r="O90" i="1" s="1"/>
  <c r="R89" i="1"/>
  <c r="N89" i="1"/>
  <c r="M89" i="1"/>
  <c r="O89" i="1" s="1"/>
  <c r="L89" i="1"/>
  <c r="R88" i="1"/>
  <c r="M88" i="1"/>
  <c r="O88" i="1" s="1"/>
  <c r="L88" i="1"/>
  <c r="N88" i="1" s="1"/>
  <c r="P88" i="1" s="1"/>
  <c r="Q88" i="1" s="1"/>
  <c r="R87" i="1"/>
  <c r="L87" i="1"/>
  <c r="N87" i="1" s="1"/>
  <c r="R86" i="1"/>
  <c r="N86" i="1"/>
  <c r="P86" i="1" s="1"/>
  <c r="Q86" i="1" s="1"/>
  <c r="L86" i="1"/>
  <c r="M86" i="1" s="1"/>
  <c r="O86" i="1" s="1"/>
  <c r="R85" i="1"/>
  <c r="N85" i="1"/>
  <c r="M85" i="1"/>
  <c r="O85" i="1" s="1"/>
  <c r="L85" i="1"/>
  <c r="R84" i="1"/>
  <c r="M84" i="1"/>
  <c r="O84" i="1" s="1"/>
  <c r="L84" i="1"/>
  <c r="N84" i="1" s="1"/>
  <c r="P84" i="1" s="1"/>
  <c r="Q84" i="1" s="1"/>
  <c r="R83" i="1"/>
  <c r="L83" i="1"/>
  <c r="N83" i="1" s="1"/>
  <c r="R82" i="1"/>
  <c r="N82" i="1"/>
  <c r="P82" i="1" s="1"/>
  <c r="Q82" i="1" s="1"/>
  <c r="L82" i="1"/>
  <c r="M82" i="1" s="1"/>
  <c r="O82" i="1" s="1"/>
  <c r="R81" i="1"/>
  <c r="N81" i="1"/>
  <c r="M81" i="1"/>
  <c r="O81" i="1" s="1"/>
  <c r="L81" i="1"/>
  <c r="R80" i="1"/>
  <c r="M80" i="1"/>
  <c r="O80" i="1" s="1"/>
  <c r="L80" i="1"/>
  <c r="N80" i="1" s="1"/>
  <c r="P80" i="1" s="1"/>
  <c r="Q80" i="1" s="1"/>
  <c r="R79" i="1"/>
  <c r="L79" i="1"/>
  <c r="N79" i="1" s="1"/>
  <c r="R78" i="1"/>
  <c r="N78" i="1"/>
  <c r="P78" i="1" s="1"/>
  <c r="Q78" i="1" s="1"/>
  <c r="L78" i="1"/>
  <c r="M78" i="1" s="1"/>
  <c r="O78" i="1" s="1"/>
  <c r="R77" i="1"/>
  <c r="N77" i="1"/>
  <c r="M77" i="1"/>
  <c r="O77" i="1" s="1"/>
  <c r="L77" i="1"/>
  <c r="R76" i="1"/>
  <c r="M76" i="1"/>
  <c r="O76" i="1" s="1"/>
  <c r="L76" i="1"/>
  <c r="N76" i="1" s="1"/>
  <c r="P76" i="1" s="1"/>
  <c r="Q76" i="1" s="1"/>
  <c r="R75" i="1"/>
  <c r="L75" i="1"/>
  <c r="N75" i="1" s="1"/>
  <c r="R74" i="1"/>
  <c r="O74" i="1"/>
  <c r="N74" i="1"/>
  <c r="P74" i="1" s="1"/>
  <c r="Q74" i="1" s="1"/>
  <c r="M74" i="1"/>
  <c r="L74" i="1"/>
  <c r="R73" i="1"/>
  <c r="N73" i="1"/>
  <c r="M73" i="1"/>
  <c r="O73" i="1" s="1"/>
  <c r="L73" i="1"/>
  <c r="R72" i="1"/>
  <c r="M72" i="1"/>
  <c r="O72" i="1" s="1"/>
  <c r="L72" i="1"/>
  <c r="N72" i="1" s="1"/>
  <c r="P72" i="1" s="1"/>
  <c r="Q72" i="1" s="1"/>
  <c r="R71" i="1"/>
  <c r="L71" i="1"/>
  <c r="N71" i="1" s="1"/>
  <c r="R70" i="1"/>
  <c r="N70" i="1"/>
  <c r="P70" i="1" s="1"/>
  <c r="Q70" i="1" s="1"/>
  <c r="L70" i="1"/>
  <c r="M70" i="1" s="1"/>
  <c r="O70" i="1" s="1"/>
  <c r="R69" i="1"/>
  <c r="N69" i="1"/>
  <c r="M69" i="1"/>
  <c r="O69" i="1" s="1"/>
  <c r="L69" i="1"/>
  <c r="R68" i="1"/>
  <c r="M68" i="1"/>
  <c r="O68" i="1" s="1"/>
  <c r="L68" i="1"/>
  <c r="N68" i="1" s="1"/>
  <c r="P68" i="1" s="1"/>
  <c r="Q68" i="1" s="1"/>
  <c r="R67" i="1"/>
  <c r="L67" i="1"/>
  <c r="N67" i="1" s="1"/>
  <c r="R66" i="1"/>
  <c r="N66" i="1"/>
  <c r="P66" i="1" s="1"/>
  <c r="Q66" i="1" s="1"/>
  <c r="L66" i="1"/>
  <c r="M66" i="1" s="1"/>
  <c r="O66" i="1" s="1"/>
  <c r="R65" i="1"/>
  <c r="N65" i="1"/>
  <c r="M65" i="1"/>
  <c r="O65" i="1" s="1"/>
  <c r="L65" i="1"/>
  <c r="R64" i="1"/>
  <c r="M64" i="1"/>
  <c r="O64" i="1" s="1"/>
  <c r="L64" i="1"/>
  <c r="N64" i="1" s="1"/>
  <c r="P64" i="1" s="1"/>
  <c r="Q64" i="1" s="1"/>
  <c r="R63" i="1"/>
  <c r="L63" i="1"/>
  <c r="N63" i="1" s="1"/>
  <c r="R62" i="1"/>
  <c r="N62" i="1"/>
  <c r="P62" i="1" s="1"/>
  <c r="Q62" i="1" s="1"/>
  <c r="L62" i="1"/>
  <c r="M62" i="1" s="1"/>
  <c r="O62" i="1" s="1"/>
  <c r="R61" i="1"/>
  <c r="N61" i="1"/>
  <c r="M61" i="1"/>
  <c r="O61" i="1" s="1"/>
  <c r="L61" i="1"/>
  <c r="R60" i="1"/>
  <c r="M60" i="1"/>
  <c r="O60" i="1" s="1"/>
  <c r="L60" i="1"/>
  <c r="N60" i="1" s="1"/>
  <c r="P60" i="1" s="1"/>
  <c r="Q60" i="1" s="1"/>
  <c r="R59" i="1"/>
  <c r="L59" i="1"/>
  <c r="N59" i="1" s="1"/>
  <c r="R58" i="1"/>
  <c r="N58" i="1"/>
  <c r="P58" i="1" s="1"/>
  <c r="Q58" i="1" s="1"/>
  <c r="L58" i="1"/>
  <c r="M58" i="1" s="1"/>
  <c r="O58" i="1" s="1"/>
  <c r="R57" i="1"/>
  <c r="N57" i="1"/>
  <c r="M57" i="1"/>
  <c r="O57" i="1" s="1"/>
  <c r="L57" i="1"/>
  <c r="R56" i="1"/>
  <c r="L56" i="1"/>
  <c r="N56" i="1" s="1"/>
  <c r="R55" i="1"/>
  <c r="L55" i="1"/>
  <c r="N55" i="1" s="1"/>
  <c r="R54" i="1"/>
  <c r="N54" i="1"/>
  <c r="L54" i="1"/>
  <c r="M54" i="1" s="1"/>
  <c r="O54" i="1" s="1"/>
  <c r="R53" i="1"/>
  <c r="N53" i="1"/>
  <c r="P53" i="1" s="1"/>
  <c r="Q53" i="1" s="1"/>
  <c r="M53" i="1"/>
  <c r="O53" i="1" s="1"/>
  <c r="L53" i="1"/>
  <c r="R52" i="1"/>
  <c r="L52" i="1"/>
  <c r="N52" i="1" s="1"/>
  <c r="R51" i="1"/>
  <c r="L51" i="1"/>
  <c r="N51" i="1" s="1"/>
  <c r="R50" i="1"/>
  <c r="N50" i="1"/>
  <c r="P50" i="1" s="1"/>
  <c r="Q50" i="1" s="1"/>
  <c r="L50" i="1"/>
  <c r="M50" i="1" s="1"/>
  <c r="O50" i="1" s="1"/>
  <c r="R49" i="1"/>
  <c r="N49" i="1"/>
  <c r="M49" i="1"/>
  <c r="O49" i="1" s="1"/>
  <c r="L49" i="1"/>
  <c r="R48" i="1"/>
  <c r="L48" i="1"/>
  <c r="N48" i="1" s="1"/>
  <c r="R47" i="1"/>
  <c r="L47" i="1"/>
  <c r="N47" i="1" s="1"/>
  <c r="R46" i="1"/>
  <c r="N46" i="1"/>
  <c r="L46" i="1"/>
  <c r="M46" i="1" s="1"/>
  <c r="O46" i="1" s="1"/>
  <c r="R45" i="1"/>
  <c r="N45" i="1"/>
  <c r="P45" i="1" s="1"/>
  <c r="Q45" i="1" s="1"/>
  <c r="M45" i="1"/>
  <c r="O45" i="1" s="1"/>
  <c r="L45" i="1"/>
  <c r="R44" i="1"/>
  <c r="L44" i="1"/>
  <c r="N44" i="1" s="1"/>
  <c r="R43" i="1"/>
  <c r="L43" i="1"/>
  <c r="N43" i="1" s="1"/>
  <c r="R42" i="1"/>
  <c r="N42" i="1"/>
  <c r="P42" i="1" s="1"/>
  <c r="Q42" i="1" s="1"/>
  <c r="L42" i="1"/>
  <c r="M42" i="1" s="1"/>
  <c r="O42" i="1" s="1"/>
  <c r="R41" i="1"/>
  <c r="N41" i="1"/>
  <c r="M41" i="1"/>
  <c r="O41" i="1" s="1"/>
  <c r="L41" i="1"/>
  <c r="R40" i="1"/>
  <c r="L40" i="1"/>
  <c r="N40" i="1" s="1"/>
  <c r="R39" i="1"/>
  <c r="L39" i="1"/>
  <c r="R38" i="1"/>
  <c r="L38" i="1"/>
  <c r="N38" i="1" s="1"/>
  <c r="R37" i="1"/>
  <c r="O37" i="1"/>
  <c r="M37" i="1"/>
  <c r="L37" i="1"/>
  <c r="N37" i="1" s="1"/>
  <c r="P37" i="1" s="1"/>
  <c r="Q37" i="1" s="1"/>
  <c r="R36" i="1"/>
  <c r="N36" i="1"/>
  <c r="L36" i="1"/>
  <c r="M36" i="1" s="1"/>
  <c r="O36" i="1" s="1"/>
  <c r="R35" i="1"/>
  <c r="M35" i="1"/>
  <c r="O35" i="1" s="1"/>
  <c r="L35" i="1"/>
  <c r="N35" i="1" s="1"/>
  <c r="R34" i="1"/>
  <c r="L34" i="1"/>
  <c r="N34" i="1" s="1"/>
  <c r="R33" i="1"/>
  <c r="O33" i="1"/>
  <c r="M33" i="1"/>
  <c r="L33" i="1"/>
  <c r="N33" i="1" s="1"/>
  <c r="P33" i="1" s="1"/>
  <c r="Q33" i="1" s="1"/>
  <c r="R32" i="1"/>
  <c r="N32" i="1"/>
  <c r="L32" i="1"/>
  <c r="M32" i="1" s="1"/>
  <c r="O32" i="1" s="1"/>
  <c r="R31" i="1"/>
  <c r="M31" i="1"/>
  <c r="O31" i="1" s="1"/>
  <c r="L31" i="1"/>
  <c r="N31" i="1" s="1"/>
  <c r="R30" i="1"/>
  <c r="L30" i="1"/>
  <c r="N30" i="1" s="1"/>
  <c r="R29" i="1"/>
  <c r="O29" i="1"/>
  <c r="M29" i="1"/>
  <c r="L29" i="1"/>
  <c r="N29" i="1" s="1"/>
  <c r="P29" i="1" s="1"/>
  <c r="Q29" i="1" s="1"/>
  <c r="R28" i="1"/>
  <c r="N28" i="1"/>
  <c r="L28" i="1"/>
  <c r="M28" i="1" s="1"/>
  <c r="O28" i="1" s="1"/>
  <c r="R27" i="1"/>
  <c r="N27" i="1"/>
  <c r="P27" i="1" s="1"/>
  <c r="Q27" i="1" s="1"/>
  <c r="M27" i="1"/>
  <c r="O27" i="1" s="1"/>
  <c r="L27" i="1"/>
  <c r="R26" i="1"/>
  <c r="M26" i="1"/>
  <c r="O26" i="1" s="1"/>
  <c r="L26" i="1"/>
  <c r="N26" i="1" s="1"/>
  <c r="R25" i="1"/>
  <c r="L25" i="1"/>
  <c r="N25" i="1" s="1"/>
  <c r="R24" i="1"/>
  <c r="O24" i="1"/>
  <c r="N24" i="1"/>
  <c r="P24" i="1" s="1"/>
  <c r="Q24" i="1" s="1"/>
  <c r="M24" i="1"/>
  <c r="L24" i="1"/>
  <c r="R23" i="1"/>
  <c r="N23" i="1"/>
  <c r="L23" i="1"/>
  <c r="M23" i="1" s="1"/>
  <c r="O23" i="1" s="1"/>
  <c r="R22" i="1"/>
  <c r="M22" i="1"/>
  <c r="O22" i="1" s="1"/>
  <c r="L22" i="1"/>
  <c r="N22" i="1" s="1"/>
  <c r="P22" i="1" s="1"/>
  <c r="Q22" i="1" s="1"/>
  <c r="R21" i="1"/>
  <c r="L21" i="1"/>
  <c r="N21" i="1" s="1"/>
  <c r="R20" i="1"/>
  <c r="O20" i="1"/>
  <c r="N20" i="1"/>
  <c r="P20" i="1" s="1"/>
  <c r="Q20" i="1" s="1"/>
  <c r="M20" i="1"/>
  <c r="L20" i="1"/>
  <c r="R19" i="1"/>
  <c r="N19" i="1"/>
  <c r="L19" i="1"/>
  <c r="M19" i="1" s="1"/>
  <c r="O19" i="1" s="1"/>
  <c r="R18" i="1"/>
  <c r="M18" i="1"/>
  <c r="O18" i="1" s="1"/>
  <c r="L18" i="1"/>
  <c r="N18" i="1" s="1"/>
  <c r="P18" i="1" s="1"/>
  <c r="Q18" i="1" s="1"/>
  <c r="R17" i="1"/>
  <c r="L17" i="1"/>
  <c r="N17" i="1" s="1"/>
  <c r="R16" i="1"/>
  <c r="O16" i="1"/>
  <c r="N16" i="1"/>
  <c r="P16" i="1" s="1"/>
  <c r="Q16" i="1" s="1"/>
  <c r="M16" i="1"/>
  <c r="L16" i="1"/>
  <c r="R15" i="1"/>
  <c r="N15" i="1"/>
  <c r="P15" i="1" s="1"/>
  <c r="Q15" i="1" s="1"/>
  <c r="L15" i="1"/>
  <c r="M15" i="1" s="1"/>
  <c r="O15" i="1" s="1"/>
  <c r="R14" i="1"/>
  <c r="M14" i="1"/>
  <c r="O14" i="1" s="1"/>
  <c r="L14" i="1"/>
  <c r="N14" i="1" s="1"/>
  <c r="P14" i="1" s="1"/>
  <c r="Q14" i="1" s="1"/>
  <c r="R13" i="1"/>
  <c r="L13" i="1"/>
  <c r="N13" i="1" s="1"/>
  <c r="R12" i="1"/>
  <c r="O12" i="1"/>
  <c r="N12" i="1"/>
  <c r="P12" i="1" s="1"/>
  <c r="Q12" i="1" s="1"/>
  <c r="M12" i="1"/>
  <c r="L12" i="1"/>
  <c r="R11" i="1"/>
  <c r="N11" i="1"/>
  <c r="L11" i="1"/>
  <c r="M11" i="1" s="1"/>
  <c r="O11" i="1" s="1"/>
  <c r="R10" i="1"/>
  <c r="M10" i="1"/>
  <c r="O10" i="1" s="1"/>
  <c r="L10" i="1"/>
  <c r="N10" i="1" s="1"/>
  <c r="R9" i="1"/>
  <c r="L9" i="1"/>
  <c r="N9" i="1" s="1"/>
  <c r="R8" i="1"/>
  <c r="O8" i="1"/>
  <c r="N8" i="1"/>
  <c r="P8" i="1" s="1"/>
  <c r="Q8" i="1" s="1"/>
  <c r="M8" i="1"/>
  <c r="L8" i="1"/>
  <c r="R7" i="1"/>
  <c r="N7" i="1"/>
  <c r="L7" i="1"/>
  <c r="M7" i="1" s="1"/>
  <c r="O7" i="1" s="1"/>
  <c r="R6" i="1"/>
  <c r="M6" i="1"/>
  <c r="O6" i="1" s="1"/>
  <c r="L6" i="1"/>
  <c r="N6" i="1" s="1"/>
  <c r="P6" i="1" s="1"/>
  <c r="Q6" i="1" s="1"/>
  <c r="R5" i="1"/>
  <c r="L5" i="1"/>
  <c r="N5" i="1" s="1"/>
  <c r="R4" i="1"/>
  <c r="O4" i="1"/>
  <c r="M4" i="1"/>
  <c r="L4" i="1"/>
  <c r="N4" i="1" s="1"/>
  <c r="P4" i="1" s="1"/>
  <c r="Q4" i="1" s="1"/>
  <c r="R3" i="1"/>
  <c r="N3" i="1"/>
  <c r="L3" i="1"/>
  <c r="M3" i="1" s="1"/>
  <c r="O3" i="1" s="1"/>
  <c r="P19" i="1" l="1"/>
  <c r="Q19" i="1" s="1"/>
  <c r="P7" i="1"/>
  <c r="Q7" i="1" s="1"/>
  <c r="P23" i="1"/>
  <c r="Q23" i="1" s="1"/>
  <c r="P3" i="1"/>
  <c r="P10" i="1"/>
  <c r="Q10" i="1" s="1"/>
  <c r="P11" i="1"/>
  <c r="Q11" i="1" s="1"/>
  <c r="P26" i="1"/>
  <c r="Q26" i="1" s="1"/>
  <c r="P28" i="1"/>
  <c r="Q28" i="1" s="1"/>
  <c r="P31" i="1"/>
  <c r="Q31" i="1" s="1"/>
  <c r="P32" i="1"/>
  <c r="Q32" i="1" s="1"/>
  <c r="P35" i="1"/>
  <c r="Q35" i="1" s="1"/>
  <c r="P36" i="1"/>
  <c r="Q36" i="1" s="1"/>
  <c r="M30" i="1"/>
  <c r="O30" i="1" s="1"/>
  <c r="P30" i="1" s="1"/>
  <c r="Q30" i="1" s="1"/>
  <c r="M34" i="1"/>
  <c r="O34" i="1" s="1"/>
  <c r="P34" i="1" s="1"/>
  <c r="Q34" i="1" s="1"/>
  <c r="M38" i="1"/>
  <c r="O38" i="1" s="1"/>
  <c r="P38" i="1" s="1"/>
  <c r="Q38" i="1" s="1"/>
  <c r="P41" i="1"/>
  <c r="Q41" i="1" s="1"/>
  <c r="P54" i="1"/>
  <c r="Q54" i="1" s="1"/>
  <c r="P57" i="1"/>
  <c r="Q57" i="1" s="1"/>
  <c r="P61" i="1"/>
  <c r="Q61" i="1" s="1"/>
  <c r="P65" i="1"/>
  <c r="Q65" i="1" s="1"/>
  <c r="P69" i="1"/>
  <c r="Q69" i="1" s="1"/>
  <c r="P73" i="1"/>
  <c r="Q73" i="1" s="1"/>
  <c r="M5" i="1"/>
  <c r="O5" i="1" s="1"/>
  <c r="P5" i="1" s="1"/>
  <c r="Q5" i="1" s="1"/>
  <c r="M9" i="1"/>
  <c r="O9" i="1" s="1"/>
  <c r="P9" i="1" s="1"/>
  <c r="Q9" i="1" s="1"/>
  <c r="M13" i="1"/>
  <c r="O13" i="1" s="1"/>
  <c r="P13" i="1" s="1"/>
  <c r="Q13" i="1" s="1"/>
  <c r="M17" i="1"/>
  <c r="O17" i="1" s="1"/>
  <c r="P17" i="1" s="1"/>
  <c r="Q17" i="1" s="1"/>
  <c r="M21" i="1"/>
  <c r="O21" i="1" s="1"/>
  <c r="P21" i="1" s="1"/>
  <c r="Q21" i="1" s="1"/>
  <c r="M25" i="1"/>
  <c r="O25" i="1" s="1"/>
  <c r="P25" i="1" s="1"/>
  <c r="Q25" i="1" s="1"/>
  <c r="N39" i="1"/>
  <c r="P39" i="1" s="1"/>
  <c r="Q39" i="1" s="1"/>
  <c r="M39" i="1"/>
  <c r="O39" i="1" s="1"/>
  <c r="M40" i="1"/>
  <c r="O40" i="1" s="1"/>
  <c r="P40" i="1" s="1"/>
  <c r="Q40" i="1" s="1"/>
  <c r="P46" i="1"/>
  <c r="Q46" i="1" s="1"/>
  <c r="P49" i="1"/>
  <c r="Q49" i="1" s="1"/>
  <c r="P77" i="1"/>
  <c r="Q77" i="1" s="1"/>
  <c r="P81" i="1"/>
  <c r="Q81" i="1" s="1"/>
  <c r="P85" i="1"/>
  <c r="Q85" i="1" s="1"/>
  <c r="P89" i="1"/>
  <c r="Q89" i="1" s="1"/>
  <c r="M44" i="1"/>
  <c r="O44" i="1" s="1"/>
  <c r="P44" i="1" s="1"/>
  <c r="Q44" i="1" s="1"/>
  <c r="M48" i="1"/>
  <c r="O48" i="1" s="1"/>
  <c r="P48" i="1" s="1"/>
  <c r="Q48" i="1" s="1"/>
  <c r="M52" i="1"/>
  <c r="O52" i="1" s="1"/>
  <c r="P52" i="1" s="1"/>
  <c r="Q52" i="1" s="1"/>
  <c r="M56" i="1"/>
  <c r="O56" i="1" s="1"/>
  <c r="P56" i="1" s="1"/>
  <c r="Q56" i="1" s="1"/>
  <c r="P97" i="1"/>
  <c r="Q97" i="1" s="1"/>
  <c r="P105" i="1"/>
  <c r="Q105" i="1" s="1"/>
  <c r="N116" i="1"/>
  <c r="M116" i="1"/>
  <c r="O116" i="1" s="1"/>
  <c r="N132" i="1"/>
  <c r="M132" i="1"/>
  <c r="O132" i="1" s="1"/>
  <c r="N148" i="1"/>
  <c r="M148" i="1"/>
  <c r="O148" i="1" s="1"/>
  <c r="M43" i="1"/>
  <c r="O43" i="1" s="1"/>
  <c r="P43" i="1" s="1"/>
  <c r="Q43" i="1" s="1"/>
  <c r="M47" i="1"/>
  <c r="O47" i="1" s="1"/>
  <c r="P47" i="1" s="1"/>
  <c r="Q47" i="1" s="1"/>
  <c r="M51" i="1"/>
  <c r="O51" i="1" s="1"/>
  <c r="P51" i="1" s="1"/>
  <c r="Q51" i="1" s="1"/>
  <c r="M55" i="1"/>
  <c r="O55" i="1" s="1"/>
  <c r="P55" i="1" s="1"/>
  <c r="Q55" i="1" s="1"/>
  <c r="M59" i="1"/>
  <c r="O59" i="1" s="1"/>
  <c r="P59" i="1" s="1"/>
  <c r="Q59" i="1" s="1"/>
  <c r="M63" i="1"/>
  <c r="O63" i="1" s="1"/>
  <c r="P63" i="1" s="1"/>
  <c r="Q63" i="1" s="1"/>
  <c r="M67" i="1"/>
  <c r="O67" i="1" s="1"/>
  <c r="P67" i="1" s="1"/>
  <c r="Q67" i="1" s="1"/>
  <c r="M71" i="1"/>
  <c r="O71" i="1" s="1"/>
  <c r="P71" i="1" s="1"/>
  <c r="Q71" i="1" s="1"/>
  <c r="M75" i="1"/>
  <c r="O75" i="1" s="1"/>
  <c r="P75" i="1" s="1"/>
  <c r="Q75" i="1" s="1"/>
  <c r="M79" i="1"/>
  <c r="O79" i="1" s="1"/>
  <c r="P79" i="1" s="1"/>
  <c r="Q79" i="1" s="1"/>
  <c r="M83" i="1"/>
  <c r="O83" i="1" s="1"/>
  <c r="P83" i="1" s="1"/>
  <c r="Q83" i="1" s="1"/>
  <c r="M87" i="1"/>
  <c r="O87" i="1" s="1"/>
  <c r="P87" i="1" s="1"/>
  <c r="Q87" i="1" s="1"/>
  <c r="P91" i="1"/>
  <c r="Q91" i="1" s="1"/>
  <c r="N96" i="1"/>
  <c r="P96" i="1" s="1"/>
  <c r="Q96" i="1" s="1"/>
  <c r="P99" i="1"/>
  <c r="Q99" i="1" s="1"/>
  <c r="N104" i="1"/>
  <c r="P104" i="1" s="1"/>
  <c r="Q104" i="1" s="1"/>
  <c r="P107" i="1"/>
  <c r="Q107" i="1" s="1"/>
  <c r="N128" i="1"/>
  <c r="P128" i="1" s="1"/>
  <c r="Q128" i="1" s="1"/>
  <c r="M128" i="1"/>
  <c r="O128" i="1" s="1"/>
  <c r="P130" i="1"/>
  <c r="Q130" i="1" s="1"/>
  <c r="N144" i="1"/>
  <c r="M144" i="1"/>
  <c r="O144" i="1" s="1"/>
  <c r="P146" i="1"/>
  <c r="Q146" i="1" s="1"/>
  <c r="N90" i="1"/>
  <c r="P90" i="1" s="1"/>
  <c r="Q90" i="1" s="1"/>
  <c r="P93" i="1"/>
  <c r="Q93" i="1" s="1"/>
  <c r="N98" i="1"/>
  <c r="P98" i="1" s="1"/>
  <c r="Q98" i="1" s="1"/>
  <c r="P101" i="1"/>
  <c r="Q101" i="1" s="1"/>
  <c r="P109" i="1"/>
  <c r="Q109" i="1" s="1"/>
  <c r="P111" i="1"/>
  <c r="Q111" i="1" s="1"/>
  <c r="N112" i="1"/>
  <c r="P112" i="1" s="1"/>
  <c r="Q112" i="1" s="1"/>
  <c r="M112" i="1"/>
  <c r="O112" i="1" s="1"/>
  <c r="P114" i="1"/>
  <c r="Q114" i="1" s="1"/>
  <c r="N124" i="1"/>
  <c r="M124" i="1"/>
  <c r="O124" i="1" s="1"/>
  <c r="P126" i="1"/>
  <c r="Q126" i="1" s="1"/>
  <c r="N140" i="1"/>
  <c r="P140" i="1" s="1"/>
  <c r="Q140" i="1" s="1"/>
  <c r="M140" i="1"/>
  <c r="O140" i="1" s="1"/>
  <c r="P142" i="1"/>
  <c r="Q142" i="1" s="1"/>
  <c r="N156" i="1"/>
  <c r="M156" i="1"/>
  <c r="O156" i="1" s="1"/>
  <c r="P95" i="1"/>
  <c r="Q95" i="1" s="1"/>
  <c r="P103" i="1"/>
  <c r="Q103" i="1" s="1"/>
  <c r="P117" i="1"/>
  <c r="Q117" i="1" s="1"/>
  <c r="N120" i="1"/>
  <c r="P120" i="1" s="1"/>
  <c r="Q120" i="1" s="1"/>
  <c r="M120" i="1"/>
  <c r="O120" i="1" s="1"/>
  <c r="P122" i="1"/>
  <c r="Q122" i="1" s="1"/>
  <c r="P123" i="1"/>
  <c r="Q123" i="1" s="1"/>
  <c r="P133" i="1"/>
  <c r="Q133" i="1" s="1"/>
  <c r="N136" i="1"/>
  <c r="M136" i="1"/>
  <c r="O136" i="1" s="1"/>
  <c r="P138" i="1"/>
  <c r="Q138" i="1" s="1"/>
  <c r="P139" i="1"/>
  <c r="Q139" i="1" s="1"/>
  <c r="P149" i="1"/>
  <c r="Q149" i="1" s="1"/>
  <c r="N152" i="1"/>
  <c r="M152" i="1"/>
  <c r="O152" i="1" s="1"/>
  <c r="P154" i="1"/>
  <c r="Q154" i="1" s="1"/>
  <c r="P155" i="1"/>
  <c r="Q155" i="1" s="1"/>
  <c r="P152" i="1" l="1"/>
  <c r="Q152" i="1" s="1"/>
  <c r="Q3" i="1"/>
  <c r="P136" i="1"/>
  <c r="Q136" i="1" s="1"/>
  <c r="P124" i="1"/>
  <c r="Q124" i="1" s="1"/>
  <c r="P144" i="1"/>
  <c r="Q144" i="1" s="1"/>
  <c r="P132" i="1"/>
  <c r="Q132" i="1" s="1"/>
  <c r="P156" i="1"/>
  <c r="Q156" i="1" s="1"/>
  <c r="P148" i="1"/>
  <c r="Q148" i="1" s="1"/>
  <c r="P116" i="1"/>
  <c r="Q116" i="1" s="1"/>
  <c r="P158" i="1" l="1"/>
</calcChain>
</file>

<file path=xl/sharedStrings.xml><?xml version="1.0" encoding="utf-8"?>
<sst xmlns="http://schemas.openxmlformats.org/spreadsheetml/2006/main" count="655" uniqueCount="235">
  <si>
    <t>Ha-Meem Group
                                                                                        Head Office 5% Auto Increment ( Workers) - 2020-2021                                                  Dated: 6/1/2021</t>
  </si>
  <si>
    <t>SL</t>
  </si>
  <si>
    <t>Department Name</t>
  </si>
  <si>
    <t>Employee ID</t>
  </si>
  <si>
    <t>Employee Name</t>
  </si>
  <si>
    <t>Designation Name</t>
  </si>
  <si>
    <t>Joining Date</t>
  </si>
  <si>
    <t>Service Year</t>
  </si>
  <si>
    <t>Payroll Company</t>
  </si>
  <si>
    <t>Last Increment Amount</t>
  </si>
  <si>
    <t>Last Increment Date</t>
  </si>
  <si>
    <t>Current Gross Salary</t>
  </si>
  <si>
    <t>Basic Salary</t>
  </si>
  <si>
    <t>House Rent</t>
  </si>
  <si>
    <t>Increment on Basic (5%)</t>
  </si>
  <si>
    <t>Increment on House Rent (5%)</t>
  </si>
  <si>
    <t>Total 5% Increment</t>
  </si>
  <si>
    <t>Salary After Increment</t>
  </si>
  <si>
    <t>Effective Date</t>
  </si>
  <si>
    <t>Administration</t>
  </si>
  <si>
    <t>Md. Habibur Rahman</t>
  </si>
  <si>
    <t>Peon</t>
  </si>
  <si>
    <t>ADL</t>
  </si>
  <si>
    <t>Md. Sohrab Hossain</t>
  </si>
  <si>
    <t>MWDL</t>
  </si>
  <si>
    <t>Md. Monir Hossain</t>
  </si>
  <si>
    <t>EWDL</t>
  </si>
  <si>
    <t>Kazi Masrek</t>
  </si>
  <si>
    <t>TISWL</t>
  </si>
  <si>
    <t>S. M. Habibur Rahman</t>
  </si>
  <si>
    <t>Md. Kamrul Islam</t>
  </si>
  <si>
    <t>Lift Operator</t>
  </si>
  <si>
    <t>RGL</t>
  </si>
  <si>
    <t>Md. Mahabub Alam</t>
  </si>
  <si>
    <t>Md. Yusuf Howlader</t>
  </si>
  <si>
    <t>Mohammad Ishaque</t>
  </si>
  <si>
    <t>Store Keeper</t>
  </si>
  <si>
    <t>Md. Arman Mondol</t>
  </si>
  <si>
    <t>NCL</t>
  </si>
  <si>
    <t xml:space="preserve">Md. Mofijur Rahman </t>
  </si>
  <si>
    <t>CCL</t>
  </si>
  <si>
    <t>Biswarup Das</t>
  </si>
  <si>
    <t>Messenger</t>
  </si>
  <si>
    <t>Md. Monzur Islam</t>
  </si>
  <si>
    <t>Md. Roni Matubbar</t>
  </si>
  <si>
    <t>AGL</t>
  </si>
  <si>
    <t>Md. Abu Yusuf</t>
  </si>
  <si>
    <t>HDML</t>
  </si>
  <si>
    <t>Md. Riaz Sheikh</t>
  </si>
  <si>
    <t>Md. Sohel Rana</t>
  </si>
  <si>
    <t>NPPL</t>
  </si>
  <si>
    <t>Commercial</t>
  </si>
  <si>
    <t>Md. Nurul Islam</t>
  </si>
  <si>
    <t>S.M.Jalal Uddin</t>
  </si>
  <si>
    <t>Md. Hasnayen</t>
  </si>
  <si>
    <t>Md. Abdul Jalil</t>
  </si>
  <si>
    <t>Md: Shahabuddim Sikder</t>
  </si>
  <si>
    <t>Md.Shakil Ahmed</t>
  </si>
  <si>
    <t>Engineering</t>
  </si>
  <si>
    <t>Md. Nasir Uddin</t>
  </si>
  <si>
    <t>Mechanics</t>
  </si>
  <si>
    <t>SWDL</t>
  </si>
  <si>
    <t>Md. Rony Mia</t>
  </si>
  <si>
    <t>Electrician</t>
  </si>
  <si>
    <t>MCCL</t>
  </si>
  <si>
    <t>Amit Sikder</t>
  </si>
  <si>
    <t>Md. Shahin Howlader</t>
  </si>
  <si>
    <t>RPPIL</t>
  </si>
  <si>
    <t>Roman Hawlader</t>
  </si>
  <si>
    <t>Plumber</t>
  </si>
  <si>
    <t>BECL</t>
  </si>
  <si>
    <t>Md. Kamrul Hossain</t>
  </si>
  <si>
    <t>Md.Tozammel Haque</t>
  </si>
  <si>
    <t>Fire Pump Operator</t>
  </si>
  <si>
    <t>Md. Ibrahim</t>
  </si>
  <si>
    <t>CWDL</t>
  </si>
  <si>
    <t>Merchandising</t>
  </si>
  <si>
    <t>Md. Forkan Ali</t>
  </si>
  <si>
    <t>Shahin Akon</t>
  </si>
  <si>
    <t>Md.Azizul Huq</t>
  </si>
  <si>
    <t>Md. Rubel Mridha</t>
  </si>
  <si>
    <t>Mr. Abdus Satter</t>
  </si>
  <si>
    <t>Sample Man</t>
  </si>
  <si>
    <t>Md. Sumon Hossain</t>
  </si>
  <si>
    <t>Md. Sumon Hossain - 2</t>
  </si>
  <si>
    <t>Md. Masum Hossain</t>
  </si>
  <si>
    <t>Saiful Islam</t>
  </si>
  <si>
    <t>Imran Hossain</t>
  </si>
  <si>
    <t>Others</t>
  </si>
  <si>
    <t>Md. Mehedi Hasan</t>
  </si>
  <si>
    <t>NJML</t>
  </si>
  <si>
    <t>Ziaur Rahman Sarder</t>
  </si>
  <si>
    <t>Cook</t>
  </si>
  <si>
    <t>Md. Jahangir Alam</t>
  </si>
  <si>
    <t>Mst.Kulsum Begum</t>
  </si>
  <si>
    <t>Cleaner</t>
  </si>
  <si>
    <t>Procurement &amp; Supply Management</t>
  </si>
  <si>
    <t>Md. Mainuddin</t>
  </si>
  <si>
    <t>Production</t>
  </si>
  <si>
    <t>Md. Sanaul Haolader</t>
  </si>
  <si>
    <t>Sales &amp; Marketing</t>
  </si>
  <si>
    <t>Shohrab Hossen</t>
  </si>
  <si>
    <t>Security &amp; Surveillance</t>
  </si>
  <si>
    <t>Bidish Shangma</t>
  </si>
  <si>
    <t>Security Guard</t>
  </si>
  <si>
    <t>Md. Alam Miah</t>
  </si>
  <si>
    <t>TIGL</t>
  </si>
  <si>
    <t>Md. Buzlur Rahman</t>
  </si>
  <si>
    <t>Motaleb Hossain</t>
  </si>
  <si>
    <t>Md. Ayub Ali</t>
  </si>
  <si>
    <t>Md. Abdur Razzak</t>
  </si>
  <si>
    <t>Md. Salim Sardar</t>
  </si>
  <si>
    <t>Md.Sahab Uddin</t>
  </si>
  <si>
    <t>Md. Ohab ali</t>
  </si>
  <si>
    <t>Ripon Miah</t>
  </si>
  <si>
    <t>SPL</t>
  </si>
  <si>
    <t xml:space="preserve">Md.Asaduzzaman </t>
  </si>
  <si>
    <t>Md.Ashikur Rahman</t>
  </si>
  <si>
    <t>Md.Nurul Islam</t>
  </si>
  <si>
    <t>Kanai Guse</t>
  </si>
  <si>
    <t>Abdul Wadud Chowdory</t>
  </si>
  <si>
    <t>Hussain Ahmed</t>
  </si>
  <si>
    <t>Md. Ainal Haque</t>
  </si>
  <si>
    <t xml:space="preserve">Md. Rifat Hosain </t>
  </si>
  <si>
    <t>Transport</t>
  </si>
  <si>
    <t>Md. Shamsul Haque</t>
  </si>
  <si>
    <t>Driver</t>
  </si>
  <si>
    <t>Moslem Uddin</t>
  </si>
  <si>
    <t>Murad Mollah</t>
  </si>
  <si>
    <t>HAL</t>
  </si>
  <si>
    <t>Bazlur Rahman</t>
  </si>
  <si>
    <t>Mohamad Mostofa</t>
  </si>
  <si>
    <t>Delwer Hossain-1</t>
  </si>
  <si>
    <t>Abdus Satter</t>
  </si>
  <si>
    <t>Juwel Sheikh</t>
  </si>
  <si>
    <t>Majedul Islam</t>
  </si>
  <si>
    <t>Fazlul Haque</t>
  </si>
  <si>
    <t>Mahbub Alam</t>
  </si>
  <si>
    <t>Nuruzzaman</t>
  </si>
  <si>
    <t>Md. Tohin Mollah</t>
  </si>
  <si>
    <t>Nazin Uddin</t>
  </si>
  <si>
    <t>Kawser Biswas</t>
  </si>
  <si>
    <t>Md. Mozammel Haque</t>
  </si>
  <si>
    <t>Shohel Howlader</t>
  </si>
  <si>
    <t>Obaidur Rahman</t>
  </si>
  <si>
    <t>Md. Mannan</t>
  </si>
  <si>
    <t>Morshed Alam Sikder</t>
  </si>
  <si>
    <t>Md. Yasin Shaikh</t>
  </si>
  <si>
    <t>Wahid Sikder</t>
  </si>
  <si>
    <t>Md. Sumon Dewan</t>
  </si>
  <si>
    <t>Md. Saidur Rahman</t>
  </si>
  <si>
    <t>Md. Delower Hossain</t>
  </si>
  <si>
    <t>Zahid Mollah</t>
  </si>
  <si>
    <t>MD:Hafizur Rahman</t>
  </si>
  <si>
    <t>Md:Jillur Rahman</t>
  </si>
  <si>
    <t>Md:Riyhan shak</t>
  </si>
  <si>
    <t>Md. Harun or Rashid</t>
  </si>
  <si>
    <t>MD:Mamun Khan</t>
  </si>
  <si>
    <t>Md:Maruf Sarder</t>
  </si>
  <si>
    <t>Md.Zakiul Haider</t>
  </si>
  <si>
    <t>Md. Soliman</t>
  </si>
  <si>
    <t>Md.Kobir Hossain</t>
  </si>
  <si>
    <t>Md. Mizanur Ramhan</t>
  </si>
  <si>
    <t>Anower bepari</t>
  </si>
  <si>
    <t>Md. Repon Sekder</t>
  </si>
  <si>
    <t>Md. Rasel Talukder</t>
  </si>
  <si>
    <t>Md. Rubel Molla</t>
  </si>
  <si>
    <t>Md. Sumon Khan</t>
  </si>
  <si>
    <t>Mohammad Ali Khan</t>
  </si>
  <si>
    <t>Md. Masud Sheikh</t>
  </si>
  <si>
    <t>Shala Uddin Sarkar</t>
  </si>
  <si>
    <t>Md. Bablu</t>
  </si>
  <si>
    <t>Md Tipu Sharif</t>
  </si>
  <si>
    <t>Md Sadikur Rahman</t>
  </si>
  <si>
    <t>Md. Shahadot Hossain</t>
  </si>
  <si>
    <t>Md. Anamul Haque Monir</t>
  </si>
  <si>
    <t>Md. Bellal Hossain</t>
  </si>
  <si>
    <t>Md.Yousuf Hossain Roni</t>
  </si>
  <si>
    <t>Md. Masud Shaik</t>
  </si>
  <si>
    <t>Md. Bachu Mridha</t>
  </si>
  <si>
    <t>Md. Sohel Bepari</t>
  </si>
  <si>
    <t>Abdul Alim</t>
  </si>
  <si>
    <t>Md. Rafiq Kha</t>
  </si>
  <si>
    <t>Md. Sazzad Hossain</t>
  </si>
  <si>
    <t>Md. Mosharaf Hossain</t>
  </si>
  <si>
    <t>Md. Hossen Mridha</t>
  </si>
  <si>
    <t>Abdur Rahman Molla</t>
  </si>
  <si>
    <t>Md. Saddam Hossain</t>
  </si>
  <si>
    <t>Al-Amin</t>
  </si>
  <si>
    <t>Helper</t>
  </si>
  <si>
    <t>Mamun Molla</t>
  </si>
  <si>
    <t>Md Mohidul Islam</t>
  </si>
  <si>
    <t>Computer Operator</t>
  </si>
  <si>
    <t>M A Samad</t>
  </si>
  <si>
    <t>Gun Man</t>
  </si>
  <si>
    <t>Md. Solayman</t>
  </si>
  <si>
    <t>Technician</t>
  </si>
  <si>
    <t>Md. Nazrul Islam</t>
  </si>
  <si>
    <t>Md. Mostafa Kamal</t>
  </si>
  <si>
    <t>Assistant Technician</t>
  </si>
  <si>
    <t>Md. Selim</t>
  </si>
  <si>
    <t>Typist</t>
  </si>
  <si>
    <t>Md: Jelhaq Ali</t>
  </si>
  <si>
    <t>Md. Azizul Islam</t>
  </si>
  <si>
    <t>Office Assistant</t>
  </si>
  <si>
    <t>Md.Rakib Shake</t>
  </si>
  <si>
    <t>Pay Loader Operator</t>
  </si>
  <si>
    <t>Badol Biswas</t>
  </si>
  <si>
    <t>Pump Operator</t>
  </si>
  <si>
    <t>Md.Tazul Arefin</t>
  </si>
  <si>
    <t>Jasim Fakir</t>
  </si>
  <si>
    <t>Giasuddin Ahammed</t>
  </si>
  <si>
    <t>Md. Ezazul Islam</t>
  </si>
  <si>
    <t>Mohammad Ali</t>
  </si>
  <si>
    <t>Massion</t>
  </si>
  <si>
    <t>Md. Abdul Alim</t>
  </si>
  <si>
    <t>Batching Plant Operator</t>
  </si>
  <si>
    <t>SPIL</t>
  </si>
  <si>
    <t>Mr.Shanger Alom</t>
  </si>
  <si>
    <t>Junior Security Guard</t>
  </si>
  <si>
    <t>Md.Abdullah Al Mamun</t>
  </si>
  <si>
    <t>Mr.Naim Ahmad</t>
  </si>
  <si>
    <t>Md. Shahin Mullah</t>
  </si>
  <si>
    <t>Md. Sujon Sheikh</t>
  </si>
  <si>
    <t>Md.Masud</t>
  </si>
  <si>
    <t>Md.Razib Akonda</t>
  </si>
  <si>
    <t>Md.Shohag Shake</t>
  </si>
  <si>
    <t>Md.Mannan Kazi</t>
  </si>
  <si>
    <t>Total Amount</t>
  </si>
  <si>
    <t>EmpID</t>
  </si>
  <si>
    <t>PrevSalary</t>
  </si>
  <si>
    <t>IncrementAmt</t>
  </si>
  <si>
    <t>NewGrossSalary</t>
  </si>
  <si>
    <t>EffecDate</t>
  </si>
  <si>
    <t>EffectDate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</si>
</sst>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00000"/>
    <numFmt numFmtId="165" formatCode="[$-409]d\-mmm\-yy;@"/>
    <numFmt numFmtId="166" formatCode="_(* #,##0_);_(* \(#,##0\);_(* &quot;-&quot;??_);_(@_)"/>
    <numFmt numFmtId="167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66" fontId="2" fillId="0" borderId="4" xfId="1" applyNumberFormat="1" applyFont="1" applyFill="1" applyBorder="1" applyAlignment="1">
      <alignment horizontal="center" vertical="center" wrapText="1"/>
    </xf>
    <xf numFmtId="166" fontId="2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0" applyNumberFormat="1"/>
    <xf numFmtId="0" fontId="7" fillId="0" borderId="0" xfId="0" applyFont="1"/>
    <xf numFmtId="0" fontId="7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topLeftCell="A130" workbookViewId="0">
      <selection activeCell="D159" sqref="D159"/>
    </sheetView>
  </sheetViews>
  <sheetFormatPr defaultRowHeight="15" x14ac:dyDescent="0.25"/>
  <cols>
    <col min="1" max="1" width="8.42578125" customWidth="1"/>
    <col min="2" max="2" width="12.5703125" customWidth="1"/>
    <col min="3" max="3" width="16.28515625" customWidth="1"/>
    <col min="4" max="4" width="17.42578125" customWidth="1"/>
    <col min="5" max="5" width="13.28515625" customWidth="1"/>
  </cols>
  <sheetData>
    <row r="1" spans="1:5" x14ac:dyDescent="0.25">
      <c r="A1" t="s">
        <v>229</v>
      </c>
      <c r="B1" t="s">
        <v>230</v>
      </c>
      <c r="C1" t="s">
        <v>231</v>
      </c>
      <c r="D1" t="s">
        <v>232</v>
      </c>
      <c r="E1" t="s">
        <v>233</v>
      </c>
    </row>
    <row r="2" spans="1:5" x14ac:dyDescent="0.25">
      <c r="A2" s="15">
        <v>79</v>
      </c>
      <c r="B2">
        <v>22918</v>
      </c>
      <c r="C2">
        <v>1053.4000000000001</v>
      </c>
      <c r="D2">
        <v>23971.4</v>
      </c>
      <c r="E2" s="16">
        <v>44136</v>
      </c>
    </row>
    <row r="3" spans="1:5" x14ac:dyDescent="0.25">
      <c r="A3" s="15">
        <v>80</v>
      </c>
      <c r="B3">
        <v>21654</v>
      </c>
      <c r="C3">
        <v>990.2</v>
      </c>
      <c r="D3">
        <v>22644.2</v>
      </c>
      <c r="E3" s="16">
        <v>44136</v>
      </c>
    </row>
    <row r="4" spans="1:5" x14ac:dyDescent="0.25">
      <c r="A4" s="15">
        <v>310</v>
      </c>
      <c r="B4">
        <v>22557</v>
      </c>
      <c r="C4">
        <v>1035.3499999999999</v>
      </c>
      <c r="D4">
        <v>23592.35</v>
      </c>
      <c r="E4" s="16">
        <v>44136</v>
      </c>
    </row>
    <row r="5" spans="1:5" x14ac:dyDescent="0.25">
      <c r="A5" s="15">
        <v>41</v>
      </c>
      <c r="B5">
        <v>18585</v>
      </c>
      <c r="C5">
        <v>836.75</v>
      </c>
      <c r="D5">
        <v>19421.75</v>
      </c>
      <c r="E5" s="16">
        <v>44136</v>
      </c>
    </row>
    <row r="6" spans="1:5" x14ac:dyDescent="0.25">
      <c r="A6" s="15">
        <v>74</v>
      </c>
      <c r="B6">
        <v>30719</v>
      </c>
      <c r="C6">
        <v>1443.45</v>
      </c>
      <c r="D6">
        <v>32162.45</v>
      </c>
      <c r="E6" s="16">
        <v>44136</v>
      </c>
    </row>
    <row r="7" spans="1:5" x14ac:dyDescent="0.25">
      <c r="A7" s="15">
        <v>266</v>
      </c>
      <c r="B7">
        <v>23318</v>
      </c>
      <c r="C7">
        <v>1073.4000000000001</v>
      </c>
      <c r="D7">
        <v>24391.4</v>
      </c>
      <c r="E7" s="16">
        <v>44136</v>
      </c>
    </row>
    <row r="8" spans="1:5" x14ac:dyDescent="0.25">
      <c r="A8" s="15">
        <v>267</v>
      </c>
      <c r="B8">
        <v>23318</v>
      </c>
      <c r="C8">
        <v>1073.4000000000001</v>
      </c>
      <c r="D8">
        <v>24391.4</v>
      </c>
      <c r="E8" s="16">
        <v>44136</v>
      </c>
    </row>
    <row r="9" spans="1:5" x14ac:dyDescent="0.25">
      <c r="A9" s="15">
        <v>77</v>
      </c>
      <c r="B9">
        <v>29033</v>
      </c>
      <c r="C9">
        <v>1359.15</v>
      </c>
      <c r="D9">
        <v>30392.15</v>
      </c>
      <c r="E9" s="16">
        <v>44136</v>
      </c>
    </row>
    <row r="10" spans="1:5" x14ac:dyDescent="0.25">
      <c r="A10" s="15">
        <v>2001</v>
      </c>
      <c r="B10">
        <v>25046</v>
      </c>
      <c r="C10">
        <v>1159.8000000000002</v>
      </c>
      <c r="D10">
        <v>26205.8</v>
      </c>
      <c r="E10" s="16">
        <v>43983</v>
      </c>
    </row>
    <row r="11" spans="1:5" x14ac:dyDescent="0.25">
      <c r="A11" s="15">
        <v>97</v>
      </c>
      <c r="B11">
        <v>23255</v>
      </c>
      <c r="C11">
        <v>1070.25</v>
      </c>
      <c r="D11">
        <v>24325.25</v>
      </c>
      <c r="E11" s="16">
        <v>44136</v>
      </c>
    </row>
    <row r="12" spans="1:5" x14ac:dyDescent="0.25">
      <c r="A12" s="15">
        <v>754</v>
      </c>
      <c r="B12">
        <v>19404</v>
      </c>
      <c r="C12">
        <v>877.7</v>
      </c>
      <c r="D12">
        <v>20281.7</v>
      </c>
      <c r="E12" s="16">
        <v>44136</v>
      </c>
    </row>
    <row r="13" spans="1:5" x14ac:dyDescent="0.25">
      <c r="A13" s="15">
        <v>761</v>
      </c>
      <c r="B13">
        <v>11770</v>
      </c>
      <c r="C13">
        <v>496</v>
      </c>
      <c r="D13">
        <v>12266</v>
      </c>
      <c r="E13" s="16">
        <v>44136</v>
      </c>
    </row>
    <row r="14" spans="1:5" x14ac:dyDescent="0.25">
      <c r="A14" s="15">
        <v>2608</v>
      </c>
      <c r="B14">
        <v>11145</v>
      </c>
      <c r="C14">
        <v>464.75000000000006</v>
      </c>
      <c r="D14">
        <v>11609.75</v>
      </c>
      <c r="E14" s="16">
        <v>44146</v>
      </c>
    </row>
    <row r="15" spans="1:5" x14ac:dyDescent="0.25">
      <c r="A15" s="15">
        <v>3677</v>
      </c>
      <c r="B15">
        <v>10062</v>
      </c>
      <c r="C15">
        <v>410.6</v>
      </c>
      <c r="D15">
        <v>10472.6</v>
      </c>
      <c r="E15" s="16">
        <v>44180</v>
      </c>
    </row>
    <row r="16" spans="1:5" x14ac:dyDescent="0.25">
      <c r="A16" s="15">
        <v>4313</v>
      </c>
      <c r="B16">
        <v>8308</v>
      </c>
      <c r="C16">
        <v>322.89999999999998</v>
      </c>
      <c r="D16">
        <v>8630.9</v>
      </c>
      <c r="E16" s="16">
        <v>44105</v>
      </c>
    </row>
    <row r="17" spans="1:5" x14ac:dyDescent="0.25">
      <c r="A17" s="15">
        <v>4329</v>
      </c>
      <c r="B17">
        <v>7783</v>
      </c>
      <c r="C17">
        <v>296.65000000000003</v>
      </c>
      <c r="D17">
        <v>8079.65</v>
      </c>
      <c r="E17" s="16">
        <v>44106</v>
      </c>
    </row>
    <row r="18" spans="1:5" x14ac:dyDescent="0.25">
      <c r="A18" s="15">
        <v>4347</v>
      </c>
      <c r="B18">
        <v>8308</v>
      </c>
      <c r="C18">
        <v>322.89999999999998</v>
      </c>
      <c r="D18">
        <v>8630.9</v>
      </c>
      <c r="E18" s="16">
        <v>44141</v>
      </c>
    </row>
    <row r="19" spans="1:5" x14ac:dyDescent="0.25">
      <c r="A19" s="15">
        <v>168</v>
      </c>
      <c r="B19">
        <v>22666</v>
      </c>
      <c r="C19">
        <v>1040.8000000000002</v>
      </c>
      <c r="D19">
        <v>23706.799999999999</v>
      </c>
      <c r="E19" s="16">
        <v>44136</v>
      </c>
    </row>
    <row r="20" spans="1:5" x14ac:dyDescent="0.25">
      <c r="A20" s="15">
        <v>72</v>
      </c>
      <c r="B20">
        <v>25795</v>
      </c>
      <c r="C20">
        <v>1197.25</v>
      </c>
      <c r="D20">
        <v>26992.25</v>
      </c>
      <c r="E20" s="16">
        <v>44136</v>
      </c>
    </row>
    <row r="21" spans="1:5" x14ac:dyDescent="0.25">
      <c r="A21" s="15">
        <v>170</v>
      </c>
      <c r="B21">
        <v>20924</v>
      </c>
      <c r="C21">
        <v>953.7</v>
      </c>
      <c r="D21">
        <v>21877.7</v>
      </c>
      <c r="E21" s="16">
        <v>44136</v>
      </c>
    </row>
    <row r="22" spans="1:5" x14ac:dyDescent="0.25">
      <c r="A22" s="15">
        <v>886</v>
      </c>
      <c r="B22">
        <v>19118</v>
      </c>
      <c r="C22">
        <v>863.40000000000009</v>
      </c>
      <c r="D22">
        <v>19981.400000000001</v>
      </c>
      <c r="E22" s="16">
        <v>44136</v>
      </c>
    </row>
    <row r="23" spans="1:5" x14ac:dyDescent="0.25">
      <c r="A23" s="15">
        <v>1159</v>
      </c>
      <c r="B23">
        <v>15748</v>
      </c>
      <c r="C23">
        <v>694.90000000000009</v>
      </c>
      <c r="D23">
        <v>16442.900000000001</v>
      </c>
      <c r="E23" s="16">
        <v>43953</v>
      </c>
    </row>
    <row r="24" spans="1:5" x14ac:dyDescent="0.25">
      <c r="A24" s="15">
        <v>2528</v>
      </c>
      <c r="B24">
        <v>11430</v>
      </c>
      <c r="C24">
        <v>479.00000000000006</v>
      </c>
      <c r="D24">
        <v>11909</v>
      </c>
      <c r="E24" s="16">
        <v>44119</v>
      </c>
    </row>
    <row r="25" spans="1:5" x14ac:dyDescent="0.25">
      <c r="A25" s="15">
        <v>1586</v>
      </c>
      <c r="B25">
        <v>27895</v>
      </c>
      <c r="C25">
        <v>1302.25</v>
      </c>
      <c r="D25">
        <v>29197.25</v>
      </c>
      <c r="E25" s="16">
        <v>44136</v>
      </c>
    </row>
    <row r="26" spans="1:5" x14ac:dyDescent="0.25">
      <c r="A26" s="15">
        <v>1584</v>
      </c>
      <c r="B26">
        <v>27413</v>
      </c>
      <c r="C26">
        <v>1278.1500000000001</v>
      </c>
      <c r="D26">
        <v>28691.15</v>
      </c>
      <c r="E26" s="16">
        <v>44136</v>
      </c>
    </row>
    <row r="27" spans="1:5" x14ac:dyDescent="0.25">
      <c r="A27" s="15">
        <v>320</v>
      </c>
      <c r="B27">
        <v>24404</v>
      </c>
      <c r="C27">
        <v>1127.7</v>
      </c>
      <c r="D27">
        <v>25531.7</v>
      </c>
      <c r="E27" s="16">
        <v>44136</v>
      </c>
    </row>
    <row r="28" spans="1:5" x14ac:dyDescent="0.25">
      <c r="A28" s="15">
        <v>833</v>
      </c>
      <c r="B28">
        <v>18413</v>
      </c>
      <c r="C28">
        <v>828.15000000000009</v>
      </c>
      <c r="D28">
        <v>19241.150000000001</v>
      </c>
      <c r="E28" s="16">
        <v>44136</v>
      </c>
    </row>
    <row r="29" spans="1:5" x14ac:dyDescent="0.25">
      <c r="A29" s="15">
        <v>1588</v>
      </c>
      <c r="B29">
        <v>24644</v>
      </c>
      <c r="C29">
        <v>1139.7</v>
      </c>
      <c r="D29">
        <v>25783.7</v>
      </c>
      <c r="E29" s="16">
        <v>44136</v>
      </c>
    </row>
    <row r="30" spans="1:5" x14ac:dyDescent="0.25">
      <c r="A30" s="15">
        <v>1585</v>
      </c>
      <c r="B30">
        <v>16860</v>
      </c>
      <c r="C30">
        <v>750.5</v>
      </c>
      <c r="D30">
        <v>17610.5</v>
      </c>
      <c r="E30" s="16">
        <v>44153</v>
      </c>
    </row>
    <row r="31" spans="1:5" x14ac:dyDescent="0.25">
      <c r="A31" s="15">
        <v>2910</v>
      </c>
      <c r="B31">
        <v>24444</v>
      </c>
      <c r="C31">
        <v>1129.7</v>
      </c>
      <c r="D31">
        <v>25573.7</v>
      </c>
      <c r="E31" s="16">
        <v>44136</v>
      </c>
    </row>
    <row r="32" spans="1:5" x14ac:dyDescent="0.25">
      <c r="A32" s="15">
        <v>3819</v>
      </c>
      <c r="B32">
        <v>16362</v>
      </c>
      <c r="C32">
        <v>725.6</v>
      </c>
      <c r="D32">
        <v>17087.599999999999</v>
      </c>
      <c r="E32" s="16">
        <v>44119</v>
      </c>
    </row>
    <row r="33" spans="1:5" x14ac:dyDescent="0.25">
      <c r="A33" s="15">
        <v>245</v>
      </c>
      <c r="B33">
        <v>33721</v>
      </c>
      <c r="C33">
        <v>1593.5499999999997</v>
      </c>
      <c r="D33">
        <v>35314.550000000003</v>
      </c>
      <c r="E33" s="16">
        <v>44136</v>
      </c>
    </row>
    <row r="34" spans="1:5" x14ac:dyDescent="0.25">
      <c r="A34" s="15">
        <v>257</v>
      </c>
      <c r="B34">
        <v>19480</v>
      </c>
      <c r="C34">
        <v>881.50000000000011</v>
      </c>
      <c r="D34">
        <v>20361.5</v>
      </c>
      <c r="E34" s="16">
        <v>44136</v>
      </c>
    </row>
    <row r="35" spans="1:5" x14ac:dyDescent="0.25">
      <c r="A35" s="15">
        <v>248</v>
      </c>
      <c r="B35">
        <v>19600</v>
      </c>
      <c r="C35">
        <v>887.50000000000011</v>
      </c>
      <c r="D35">
        <v>20487.5</v>
      </c>
      <c r="E35" s="16">
        <v>44136</v>
      </c>
    </row>
    <row r="36" spans="1:5" x14ac:dyDescent="0.25">
      <c r="A36" s="15">
        <v>249</v>
      </c>
      <c r="B36">
        <v>19600</v>
      </c>
      <c r="C36">
        <v>887.50000000000011</v>
      </c>
      <c r="D36">
        <v>20487.5</v>
      </c>
      <c r="E36" s="16">
        <v>44136</v>
      </c>
    </row>
    <row r="37" spans="1:5" x14ac:dyDescent="0.25">
      <c r="A37" s="15">
        <v>239</v>
      </c>
      <c r="B37">
        <v>34520</v>
      </c>
      <c r="C37">
        <v>1633.5</v>
      </c>
      <c r="D37">
        <v>36153.5</v>
      </c>
      <c r="E37" s="16">
        <v>44136</v>
      </c>
    </row>
    <row r="38" spans="1:5" x14ac:dyDescent="0.25">
      <c r="A38" s="15">
        <v>659</v>
      </c>
      <c r="B38">
        <v>18878</v>
      </c>
      <c r="C38">
        <v>851.40000000000009</v>
      </c>
      <c r="D38">
        <v>19729.400000000001</v>
      </c>
      <c r="E38" s="16">
        <v>44136</v>
      </c>
    </row>
    <row r="39" spans="1:5" x14ac:dyDescent="0.25">
      <c r="A39" s="15">
        <v>652</v>
      </c>
      <c r="B39">
        <v>18878</v>
      </c>
      <c r="C39">
        <v>851.40000000000009</v>
      </c>
      <c r="D39">
        <v>19729.400000000001</v>
      </c>
      <c r="E39" s="16">
        <v>44136</v>
      </c>
    </row>
    <row r="40" spans="1:5" x14ac:dyDescent="0.25">
      <c r="A40" s="15">
        <v>1022</v>
      </c>
      <c r="B40">
        <v>17675</v>
      </c>
      <c r="C40">
        <v>791.25</v>
      </c>
      <c r="D40">
        <v>18466.25</v>
      </c>
      <c r="E40" s="16">
        <v>44136</v>
      </c>
    </row>
    <row r="41" spans="1:5" x14ac:dyDescent="0.25">
      <c r="A41" s="15">
        <v>1185</v>
      </c>
      <c r="B41">
        <v>15146</v>
      </c>
      <c r="C41">
        <v>664.80000000000007</v>
      </c>
      <c r="D41">
        <v>15810.8</v>
      </c>
      <c r="E41" s="16">
        <v>43968</v>
      </c>
    </row>
    <row r="42" spans="1:5" x14ac:dyDescent="0.25">
      <c r="A42" s="15">
        <v>2093</v>
      </c>
      <c r="B42">
        <v>13280</v>
      </c>
      <c r="C42">
        <v>571.5</v>
      </c>
      <c r="D42">
        <v>13851.5</v>
      </c>
      <c r="E42" s="16">
        <v>44077</v>
      </c>
    </row>
    <row r="43" spans="1:5" x14ac:dyDescent="0.25">
      <c r="A43" s="15">
        <v>1622</v>
      </c>
      <c r="B43">
        <v>26812</v>
      </c>
      <c r="C43">
        <v>1248.0999999999999</v>
      </c>
      <c r="D43">
        <v>28060.1</v>
      </c>
      <c r="E43" s="16">
        <v>44136</v>
      </c>
    </row>
    <row r="44" spans="1:5" x14ac:dyDescent="0.25">
      <c r="A44" s="15">
        <v>1752</v>
      </c>
      <c r="B44">
        <v>20872</v>
      </c>
      <c r="C44">
        <v>951.10000000000014</v>
      </c>
      <c r="D44">
        <v>21823.1</v>
      </c>
      <c r="E44" s="16">
        <v>44013</v>
      </c>
    </row>
    <row r="45" spans="1:5" x14ac:dyDescent="0.25">
      <c r="A45" s="15">
        <v>1753</v>
      </c>
      <c r="B45">
        <v>29900</v>
      </c>
      <c r="C45">
        <v>1402.5</v>
      </c>
      <c r="D45">
        <v>31302.5</v>
      </c>
      <c r="E45" s="16">
        <v>44136</v>
      </c>
    </row>
    <row r="46" spans="1:5" x14ac:dyDescent="0.25">
      <c r="A46" s="15">
        <v>1756</v>
      </c>
      <c r="B46">
        <v>9145</v>
      </c>
      <c r="C46">
        <v>364.75</v>
      </c>
      <c r="D46">
        <v>9509.75</v>
      </c>
      <c r="E46" s="16">
        <v>44155</v>
      </c>
    </row>
    <row r="47" spans="1:5" x14ac:dyDescent="0.25">
      <c r="A47" s="15">
        <v>76</v>
      </c>
      <c r="B47">
        <v>25497</v>
      </c>
      <c r="C47">
        <v>1182.3499999999999</v>
      </c>
      <c r="D47">
        <v>26679.35</v>
      </c>
      <c r="E47" s="16">
        <v>44136</v>
      </c>
    </row>
    <row r="48" spans="1:5" x14ac:dyDescent="0.25">
      <c r="A48" s="15">
        <v>1522</v>
      </c>
      <c r="B48">
        <v>15318</v>
      </c>
      <c r="C48">
        <v>673.4</v>
      </c>
      <c r="D48">
        <v>15991.4</v>
      </c>
      <c r="E48" s="16">
        <v>44112</v>
      </c>
    </row>
    <row r="49" spans="1:5" x14ac:dyDescent="0.25">
      <c r="A49" s="15">
        <v>4272</v>
      </c>
      <c r="B49">
        <v>8308</v>
      </c>
      <c r="C49">
        <v>322.89999999999998</v>
      </c>
      <c r="D49">
        <v>8630.9</v>
      </c>
      <c r="E49" s="16">
        <v>44026</v>
      </c>
    </row>
    <row r="50" spans="1:5" x14ac:dyDescent="0.25">
      <c r="A50" s="15">
        <v>1750</v>
      </c>
      <c r="B50">
        <v>20293</v>
      </c>
      <c r="C50">
        <v>922.15000000000009</v>
      </c>
      <c r="D50">
        <v>21215.15</v>
      </c>
      <c r="E50" s="16">
        <v>44136</v>
      </c>
    </row>
    <row r="51" spans="1:5" x14ac:dyDescent="0.25">
      <c r="A51" s="15">
        <v>609</v>
      </c>
      <c r="B51">
        <v>18658</v>
      </c>
      <c r="C51">
        <v>840.40000000000009</v>
      </c>
      <c r="D51">
        <v>19498.400000000001</v>
      </c>
      <c r="E51" s="16">
        <v>44136</v>
      </c>
    </row>
    <row r="52" spans="1:5" x14ac:dyDescent="0.25">
      <c r="A52" s="15">
        <v>600</v>
      </c>
      <c r="B52">
        <v>18241</v>
      </c>
      <c r="C52">
        <v>819.55</v>
      </c>
      <c r="D52">
        <v>19060.55</v>
      </c>
      <c r="E52" s="16">
        <v>44136</v>
      </c>
    </row>
    <row r="53" spans="1:5" x14ac:dyDescent="0.25">
      <c r="A53" s="15">
        <v>580</v>
      </c>
      <c r="B53">
        <v>15955</v>
      </c>
      <c r="C53">
        <v>705.25000000000011</v>
      </c>
      <c r="D53">
        <v>16660.25</v>
      </c>
      <c r="E53" s="16">
        <v>44136</v>
      </c>
    </row>
    <row r="54" spans="1:5" x14ac:dyDescent="0.25">
      <c r="A54" s="15">
        <v>983</v>
      </c>
      <c r="B54">
        <v>15947</v>
      </c>
      <c r="C54">
        <v>704.85</v>
      </c>
      <c r="D54">
        <v>16651.849999999999</v>
      </c>
      <c r="E54" s="16">
        <v>44136</v>
      </c>
    </row>
    <row r="55" spans="1:5" x14ac:dyDescent="0.25">
      <c r="A55" s="15">
        <v>1038</v>
      </c>
      <c r="B55">
        <v>16862</v>
      </c>
      <c r="C55">
        <v>750.6</v>
      </c>
      <c r="D55">
        <v>17612.599999999999</v>
      </c>
      <c r="E55" s="16">
        <v>44136</v>
      </c>
    </row>
    <row r="56" spans="1:5" x14ac:dyDescent="0.25">
      <c r="A56" s="15">
        <v>2106</v>
      </c>
      <c r="B56">
        <v>11734</v>
      </c>
      <c r="C56">
        <v>494.20000000000005</v>
      </c>
      <c r="D56">
        <v>12228.2</v>
      </c>
      <c r="E56" s="16">
        <v>44095</v>
      </c>
    </row>
    <row r="57" spans="1:5" x14ac:dyDescent="0.25">
      <c r="A57" s="15">
        <v>2155</v>
      </c>
      <c r="B57">
        <v>11891</v>
      </c>
      <c r="C57">
        <v>502.05000000000007</v>
      </c>
      <c r="D57">
        <v>12393.05</v>
      </c>
      <c r="E57" s="16">
        <v>44151</v>
      </c>
    </row>
    <row r="58" spans="1:5" x14ac:dyDescent="0.25">
      <c r="A58" s="15">
        <v>2157</v>
      </c>
      <c r="B58">
        <v>11847</v>
      </c>
      <c r="C58">
        <v>499.85</v>
      </c>
      <c r="D58">
        <v>12346.85</v>
      </c>
      <c r="E58" s="16">
        <v>44151</v>
      </c>
    </row>
    <row r="59" spans="1:5" x14ac:dyDescent="0.25">
      <c r="A59" s="15">
        <v>2464</v>
      </c>
      <c r="B59">
        <v>11221</v>
      </c>
      <c r="C59">
        <v>468.55</v>
      </c>
      <c r="D59">
        <v>11689.55</v>
      </c>
      <c r="E59" s="16">
        <v>44048</v>
      </c>
    </row>
    <row r="60" spans="1:5" x14ac:dyDescent="0.25">
      <c r="A60" s="15">
        <v>2579</v>
      </c>
      <c r="B60">
        <v>11337</v>
      </c>
      <c r="C60">
        <v>474.35</v>
      </c>
      <c r="D60">
        <v>11811.35</v>
      </c>
      <c r="E60" s="16">
        <v>44154</v>
      </c>
    </row>
    <row r="61" spans="1:5" x14ac:dyDescent="0.25">
      <c r="A61" s="15">
        <v>2591</v>
      </c>
      <c r="B61">
        <v>11221</v>
      </c>
      <c r="C61">
        <v>468.55</v>
      </c>
      <c r="D61">
        <v>11689.55</v>
      </c>
      <c r="E61" s="16">
        <v>44166</v>
      </c>
    </row>
    <row r="62" spans="1:5" x14ac:dyDescent="0.25">
      <c r="A62" s="15">
        <v>2592</v>
      </c>
      <c r="B62">
        <v>11337</v>
      </c>
      <c r="C62">
        <v>474.35</v>
      </c>
      <c r="D62">
        <v>11811.35</v>
      </c>
      <c r="E62" s="16">
        <v>44166</v>
      </c>
    </row>
    <row r="63" spans="1:5" x14ac:dyDescent="0.25">
      <c r="A63" s="15">
        <v>2600</v>
      </c>
      <c r="B63">
        <v>11337</v>
      </c>
      <c r="C63">
        <v>474.35</v>
      </c>
      <c r="D63">
        <v>11811.35</v>
      </c>
      <c r="E63" s="16">
        <v>44166</v>
      </c>
    </row>
    <row r="64" spans="1:5" x14ac:dyDescent="0.25">
      <c r="A64" s="15">
        <v>2833</v>
      </c>
      <c r="B64">
        <v>11221</v>
      </c>
      <c r="C64">
        <v>468.55</v>
      </c>
      <c r="D64">
        <v>11689.55</v>
      </c>
      <c r="E64" s="16">
        <v>44075</v>
      </c>
    </row>
    <row r="65" spans="1:5" x14ac:dyDescent="0.25">
      <c r="A65" s="15">
        <v>2835</v>
      </c>
      <c r="B65">
        <v>11221</v>
      </c>
      <c r="C65">
        <v>468.55</v>
      </c>
      <c r="D65">
        <v>11689.55</v>
      </c>
      <c r="E65" s="16">
        <v>44075</v>
      </c>
    </row>
    <row r="66" spans="1:5" x14ac:dyDescent="0.25">
      <c r="A66" s="15">
        <v>3838</v>
      </c>
      <c r="B66">
        <v>11221</v>
      </c>
      <c r="C66">
        <v>468.55</v>
      </c>
      <c r="D66">
        <v>11689.55</v>
      </c>
      <c r="E66" s="16">
        <v>44129</v>
      </c>
    </row>
    <row r="67" spans="1:5" x14ac:dyDescent="0.25">
      <c r="A67" s="15">
        <v>3839</v>
      </c>
      <c r="B67">
        <v>11221</v>
      </c>
      <c r="C67">
        <v>468.55</v>
      </c>
      <c r="D67">
        <v>11689.55</v>
      </c>
      <c r="E67" s="16">
        <v>44129</v>
      </c>
    </row>
    <row r="68" spans="1:5" x14ac:dyDescent="0.25">
      <c r="A68" s="15">
        <v>1682</v>
      </c>
      <c r="B68">
        <v>44625</v>
      </c>
      <c r="C68">
        <v>2138.75</v>
      </c>
      <c r="D68">
        <v>46763.75</v>
      </c>
      <c r="E68" s="16">
        <v>44136</v>
      </c>
    </row>
    <row r="69" spans="1:5" x14ac:dyDescent="0.25">
      <c r="A69" s="15">
        <v>1658</v>
      </c>
      <c r="B69">
        <v>30164</v>
      </c>
      <c r="C69">
        <v>1415.7</v>
      </c>
      <c r="D69">
        <v>31579.7</v>
      </c>
      <c r="E69" s="16">
        <v>44136</v>
      </c>
    </row>
    <row r="70" spans="1:5" x14ac:dyDescent="0.25">
      <c r="A70" s="15">
        <v>1643</v>
      </c>
      <c r="B70">
        <v>27331</v>
      </c>
      <c r="C70">
        <v>1274.05</v>
      </c>
      <c r="D70">
        <v>28605.05</v>
      </c>
      <c r="E70" s="16">
        <v>44136</v>
      </c>
    </row>
    <row r="71" spans="1:5" x14ac:dyDescent="0.25">
      <c r="A71" s="15">
        <v>1667</v>
      </c>
      <c r="B71">
        <v>27644</v>
      </c>
      <c r="C71">
        <v>1289.7</v>
      </c>
      <c r="D71">
        <v>28933.7</v>
      </c>
      <c r="E71" s="16">
        <v>44136</v>
      </c>
    </row>
    <row r="72" spans="1:5" x14ac:dyDescent="0.25">
      <c r="A72" s="15">
        <v>1657</v>
      </c>
      <c r="B72">
        <v>26622</v>
      </c>
      <c r="C72">
        <v>1238.6000000000001</v>
      </c>
      <c r="D72">
        <v>27860.6</v>
      </c>
      <c r="E72" s="16">
        <v>44136</v>
      </c>
    </row>
    <row r="73" spans="1:5" x14ac:dyDescent="0.25">
      <c r="A73" s="15">
        <v>1649</v>
      </c>
      <c r="B73">
        <v>26849</v>
      </c>
      <c r="C73">
        <v>1249.95</v>
      </c>
      <c r="D73">
        <v>28098.95</v>
      </c>
      <c r="E73" s="16">
        <v>44136</v>
      </c>
    </row>
    <row r="74" spans="1:5" x14ac:dyDescent="0.25">
      <c r="A74" s="15">
        <v>1668</v>
      </c>
      <c r="B74">
        <v>24442</v>
      </c>
      <c r="C74">
        <v>1129.6000000000001</v>
      </c>
      <c r="D74">
        <v>25571.599999999999</v>
      </c>
      <c r="E74" s="16">
        <v>44136</v>
      </c>
    </row>
    <row r="75" spans="1:5" x14ac:dyDescent="0.25">
      <c r="A75" s="15">
        <v>1644</v>
      </c>
      <c r="B75">
        <v>21674</v>
      </c>
      <c r="C75">
        <v>991.2</v>
      </c>
      <c r="D75">
        <v>22665.200000000001</v>
      </c>
      <c r="E75" s="16">
        <v>44136</v>
      </c>
    </row>
    <row r="76" spans="1:5" x14ac:dyDescent="0.25">
      <c r="A76" s="15">
        <v>1648</v>
      </c>
      <c r="B76">
        <v>21433</v>
      </c>
      <c r="C76">
        <v>979.15000000000009</v>
      </c>
      <c r="D76">
        <v>22412.15</v>
      </c>
      <c r="E76" s="16">
        <v>44136</v>
      </c>
    </row>
    <row r="77" spans="1:5" x14ac:dyDescent="0.25">
      <c r="A77" s="15">
        <v>1659</v>
      </c>
      <c r="B77">
        <v>21381</v>
      </c>
      <c r="C77">
        <v>976.55</v>
      </c>
      <c r="D77">
        <v>22357.55</v>
      </c>
      <c r="E77" s="16">
        <v>44136</v>
      </c>
    </row>
    <row r="78" spans="1:5" x14ac:dyDescent="0.25">
      <c r="A78" s="15">
        <v>1646</v>
      </c>
      <c r="B78">
        <v>28174</v>
      </c>
      <c r="C78">
        <v>1316.2</v>
      </c>
      <c r="D78">
        <v>29490.2</v>
      </c>
      <c r="E78" s="16">
        <v>44136</v>
      </c>
    </row>
    <row r="79" spans="1:5" x14ac:dyDescent="0.25">
      <c r="A79" s="15">
        <v>655</v>
      </c>
      <c r="B79">
        <v>24503</v>
      </c>
      <c r="C79">
        <v>1132.6500000000001</v>
      </c>
      <c r="D79">
        <v>25635.65</v>
      </c>
      <c r="E79" s="16">
        <v>44136</v>
      </c>
    </row>
    <row r="80" spans="1:5" x14ac:dyDescent="0.25">
      <c r="A80" s="15">
        <v>1651</v>
      </c>
      <c r="B80">
        <v>20831</v>
      </c>
      <c r="C80">
        <v>949.05000000000007</v>
      </c>
      <c r="D80">
        <v>21780.05</v>
      </c>
      <c r="E80" s="16">
        <v>44136</v>
      </c>
    </row>
    <row r="81" spans="1:5" x14ac:dyDescent="0.25">
      <c r="A81" s="15">
        <v>1670</v>
      </c>
      <c r="B81">
        <v>21313</v>
      </c>
      <c r="C81">
        <v>973.15000000000009</v>
      </c>
      <c r="D81">
        <v>22286.15</v>
      </c>
      <c r="E81" s="16">
        <v>44136</v>
      </c>
    </row>
    <row r="82" spans="1:5" x14ac:dyDescent="0.25">
      <c r="A82" s="15">
        <v>1653</v>
      </c>
      <c r="B82">
        <v>20470</v>
      </c>
      <c r="C82">
        <v>931.00000000000011</v>
      </c>
      <c r="D82">
        <v>21401</v>
      </c>
      <c r="E82" s="16">
        <v>44136</v>
      </c>
    </row>
    <row r="83" spans="1:5" x14ac:dyDescent="0.25">
      <c r="A83" s="15">
        <v>1652</v>
      </c>
      <c r="B83">
        <v>20711</v>
      </c>
      <c r="C83">
        <v>943.05000000000007</v>
      </c>
      <c r="D83">
        <v>21654.05</v>
      </c>
      <c r="E83" s="16">
        <v>44136</v>
      </c>
    </row>
    <row r="84" spans="1:5" x14ac:dyDescent="0.25">
      <c r="A84" s="15">
        <v>1671</v>
      </c>
      <c r="B84">
        <v>20952</v>
      </c>
      <c r="C84">
        <v>955.1</v>
      </c>
      <c r="D84">
        <v>21907.1</v>
      </c>
      <c r="E84" s="16">
        <v>44136</v>
      </c>
    </row>
    <row r="85" spans="1:5" x14ac:dyDescent="0.25">
      <c r="A85" s="15">
        <v>1672</v>
      </c>
      <c r="B85">
        <v>21674</v>
      </c>
      <c r="C85">
        <v>991.2</v>
      </c>
      <c r="D85">
        <v>22665.200000000001</v>
      </c>
      <c r="E85" s="16">
        <v>44136</v>
      </c>
    </row>
    <row r="86" spans="1:5" x14ac:dyDescent="0.25">
      <c r="A86" s="15">
        <v>4308</v>
      </c>
      <c r="B86">
        <v>25250</v>
      </c>
      <c r="C86">
        <v>1170</v>
      </c>
      <c r="D86">
        <v>26420</v>
      </c>
      <c r="E86" s="16">
        <v>44119</v>
      </c>
    </row>
    <row r="87" spans="1:5" x14ac:dyDescent="0.25">
      <c r="A87" s="15">
        <v>1655</v>
      </c>
      <c r="B87">
        <v>20470</v>
      </c>
      <c r="C87">
        <v>931.00000000000011</v>
      </c>
      <c r="D87">
        <v>21401</v>
      </c>
      <c r="E87" s="16">
        <v>44136</v>
      </c>
    </row>
    <row r="88" spans="1:5" x14ac:dyDescent="0.25">
      <c r="A88" s="15">
        <v>1684</v>
      </c>
      <c r="B88">
        <v>21013</v>
      </c>
      <c r="C88">
        <v>958.15000000000009</v>
      </c>
      <c r="D88">
        <v>21971.15</v>
      </c>
      <c r="E88" s="16">
        <v>44136</v>
      </c>
    </row>
    <row r="89" spans="1:5" x14ac:dyDescent="0.25">
      <c r="A89" s="15">
        <v>1674</v>
      </c>
      <c r="B89">
        <v>24699</v>
      </c>
      <c r="C89">
        <v>1142.45</v>
      </c>
      <c r="D89">
        <v>25841.45</v>
      </c>
      <c r="E89" s="16">
        <v>44136</v>
      </c>
    </row>
    <row r="90" spans="1:5" x14ac:dyDescent="0.25">
      <c r="A90" s="15">
        <v>1654</v>
      </c>
      <c r="B90">
        <v>20831</v>
      </c>
      <c r="C90">
        <v>949.05000000000007</v>
      </c>
      <c r="D90">
        <v>21780.05</v>
      </c>
      <c r="E90" s="16">
        <v>44136</v>
      </c>
    </row>
    <row r="91" spans="1:5" x14ac:dyDescent="0.25">
      <c r="A91" s="15">
        <v>1664</v>
      </c>
      <c r="B91">
        <v>18003</v>
      </c>
      <c r="C91">
        <v>807.64999999999986</v>
      </c>
      <c r="D91">
        <v>18810.650000000001</v>
      </c>
      <c r="E91" s="16">
        <v>43970</v>
      </c>
    </row>
    <row r="92" spans="1:5" x14ac:dyDescent="0.25">
      <c r="A92" s="15">
        <v>1679</v>
      </c>
      <c r="B92">
        <v>18003</v>
      </c>
      <c r="C92">
        <v>807.64999999999986</v>
      </c>
      <c r="D92">
        <v>18810.650000000001</v>
      </c>
      <c r="E92" s="16">
        <v>44105</v>
      </c>
    </row>
    <row r="93" spans="1:5" x14ac:dyDescent="0.25">
      <c r="A93" s="15">
        <v>1681</v>
      </c>
      <c r="B93">
        <v>26440</v>
      </c>
      <c r="C93">
        <v>1229.5</v>
      </c>
      <c r="D93">
        <v>27669.5</v>
      </c>
      <c r="E93" s="16">
        <v>44149</v>
      </c>
    </row>
    <row r="94" spans="1:5" x14ac:dyDescent="0.25">
      <c r="A94" s="15">
        <v>1748</v>
      </c>
      <c r="B94">
        <v>17488</v>
      </c>
      <c r="C94">
        <v>781.90000000000009</v>
      </c>
      <c r="D94">
        <v>18269.900000000001</v>
      </c>
      <c r="E94" s="16">
        <v>44105</v>
      </c>
    </row>
    <row r="95" spans="1:5" x14ac:dyDescent="0.25">
      <c r="A95" s="15">
        <v>2268</v>
      </c>
      <c r="B95">
        <v>17488</v>
      </c>
      <c r="C95">
        <v>781.90000000000009</v>
      </c>
      <c r="D95">
        <v>18269.900000000001</v>
      </c>
      <c r="E95" s="16">
        <v>44105</v>
      </c>
    </row>
    <row r="96" spans="1:5" x14ac:dyDescent="0.25">
      <c r="A96" s="15">
        <v>2297</v>
      </c>
      <c r="B96">
        <v>17488</v>
      </c>
      <c r="C96">
        <v>781.90000000000009</v>
      </c>
      <c r="D96">
        <v>18269.900000000001</v>
      </c>
      <c r="E96" s="16">
        <v>44105</v>
      </c>
    </row>
    <row r="97" spans="1:5" x14ac:dyDescent="0.25">
      <c r="A97" s="15">
        <v>2306</v>
      </c>
      <c r="B97">
        <v>16362</v>
      </c>
      <c r="C97">
        <v>725.6</v>
      </c>
      <c r="D97">
        <v>17087.599999999999</v>
      </c>
      <c r="E97" s="16">
        <v>44105</v>
      </c>
    </row>
    <row r="98" spans="1:5" x14ac:dyDescent="0.25">
      <c r="A98" s="15">
        <v>2291</v>
      </c>
      <c r="B98">
        <v>16362</v>
      </c>
      <c r="C98">
        <v>725.6</v>
      </c>
      <c r="D98">
        <v>17087.599999999999</v>
      </c>
      <c r="E98" s="16">
        <v>44105</v>
      </c>
    </row>
    <row r="99" spans="1:5" x14ac:dyDescent="0.25">
      <c r="A99" s="15">
        <v>2304</v>
      </c>
      <c r="B99">
        <v>17488</v>
      </c>
      <c r="C99">
        <v>781.90000000000009</v>
      </c>
      <c r="D99">
        <v>18269.900000000001</v>
      </c>
      <c r="E99" s="16">
        <v>44105</v>
      </c>
    </row>
    <row r="100" spans="1:5" x14ac:dyDescent="0.25">
      <c r="A100" s="15">
        <v>2361</v>
      </c>
      <c r="B100">
        <v>17488</v>
      </c>
      <c r="C100">
        <v>781.90000000000009</v>
      </c>
      <c r="D100">
        <v>18269.900000000001</v>
      </c>
      <c r="E100" s="16">
        <v>44105</v>
      </c>
    </row>
    <row r="101" spans="1:5" x14ac:dyDescent="0.25">
      <c r="A101" s="15">
        <v>2415</v>
      </c>
      <c r="B101">
        <v>16362</v>
      </c>
      <c r="C101">
        <v>725.6</v>
      </c>
      <c r="D101">
        <v>17087.599999999999</v>
      </c>
      <c r="E101" s="16">
        <v>44105</v>
      </c>
    </row>
    <row r="102" spans="1:5" x14ac:dyDescent="0.25">
      <c r="A102" s="15">
        <v>4473</v>
      </c>
      <c r="B102">
        <v>18523</v>
      </c>
      <c r="C102">
        <v>833.65000000000009</v>
      </c>
      <c r="D102">
        <v>19356.650000000001</v>
      </c>
      <c r="E102" s="16">
        <v>44136</v>
      </c>
    </row>
    <row r="103" spans="1:5" x14ac:dyDescent="0.25">
      <c r="A103" s="15">
        <v>2922</v>
      </c>
      <c r="B103">
        <v>16362</v>
      </c>
      <c r="C103">
        <v>725.6</v>
      </c>
      <c r="D103">
        <v>17087.599999999999</v>
      </c>
      <c r="E103" s="16">
        <v>44166</v>
      </c>
    </row>
    <row r="104" spans="1:5" x14ac:dyDescent="0.25">
      <c r="A104" s="15">
        <v>3244</v>
      </c>
      <c r="B104">
        <v>16362</v>
      </c>
      <c r="C104">
        <v>725.6</v>
      </c>
      <c r="D104">
        <v>17087.599999999999</v>
      </c>
      <c r="E104" s="16">
        <v>44105</v>
      </c>
    </row>
    <row r="105" spans="1:5" x14ac:dyDescent="0.25">
      <c r="A105" s="15">
        <v>3317</v>
      </c>
      <c r="B105">
        <v>17488</v>
      </c>
      <c r="C105">
        <v>781.90000000000009</v>
      </c>
      <c r="D105">
        <v>18269.900000000001</v>
      </c>
      <c r="E105" s="16">
        <v>44105</v>
      </c>
    </row>
    <row r="106" spans="1:5" x14ac:dyDescent="0.25">
      <c r="A106" s="15">
        <v>3451</v>
      </c>
      <c r="B106">
        <v>17488</v>
      </c>
      <c r="C106">
        <v>781.90000000000009</v>
      </c>
      <c r="D106">
        <v>18269.900000000001</v>
      </c>
      <c r="E106" s="16">
        <v>44105</v>
      </c>
    </row>
    <row r="107" spans="1:5" x14ac:dyDescent="0.25">
      <c r="A107" s="15">
        <v>3713</v>
      </c>
      <c r="B107">
        <v>16362</v>
      </c>
      <c r="C107">
        <v>725.6</v>
      </c>
      <c r="D107">
        <v>17087.599999999999</v>
      </c>
      <c r="E107" s="16">
        <v>44105</v>
      </c>
    </row>
    <row r="108" spans="1:5" x14ac:dyDescent="0.25">
      <c r="A108" s="15">
        <v>3762</v>
      </c>
      <c r="B108">
        <v>16362</v>
      </c>
      <c r="C108">
        <v>725.6</v>
      </c>
      <c r="D108">
        <v>17087.599999999999</v>
      </c>
      <c r="E108" s="16">
        <v>44105</v>
      </c>
    </row>
    <row r="109" spans="1:5" x14ac:dyDescent="0.25">
      <c r="A109" s="15">
        <v>3775</v>
      </c>
      <c r="B109">
        <v>14113</v>
      </c>
      <c r="C109">
        <v>613.15</v>
      </c>
      <c r="D109">
        <v>14726.15</v>
      </c>
      <c r="E109" s="16">
        <v>44020</v>
      </c>
    </row>
    <row r="110" spans="1:5" x14ac:dyDescent="0.25">
      <c r="A110" s="15">
        <v>3793</v>
      </c>
      <c r="B110">
        <v>17488</v>
      </c>
      <c r="C110">
        <v>781.90000000000009</v>
      </c>
      <c r="D110">
        <v>18269.900000000001</v>
      </c>
      <c r="E110" s="16">
        <v>44027</v>
      </c>
    </row>
    <row r="111" spans="1:5" x14ac:dyDescent="0.25">
      <c r="A111" s="15">
        <v>3908</v>
      </c>
      <c r="B111">
        <v>17488</v>
      </c>
      <c r="C111">
        <v>781.90000000000009</v>
      </c>
      <c r="D111">
        <v>18269.900000000001</v>
      </c>
      <c r="E111" s="16">
        <v>44084</v>
      </c>
    </row>
    <row r="112" spans="1:5" x14ac:dyDescent="0.25">
      <c r="A112" s="15">
        <v>3909</v>
      </c>
      <c r="B112">
        <v>14113</v>
      </c>
      <c r="C112">
        <v>613.15</v>
      </c>
      <c r="D112">
        <v>14726.15</v>
      </c>
      <c r="E112" s="16">
        <v>44093</v>
      </c>
    </row>
    <row r="113" spans="1:5" x14ac:dyDescent="0.25">
      <c r="A113" s="15">
        <v>3906</v>
      </c>
      <c r="B113">
        <v>16362</v>
      </c>
      <c r="C113">
        <v>725.6</v>
      </c>
      <c r="D113">
        <v>17087.599999999999</v>
      </c>
      <c r="E113" s="16">
        <v>44119</v>
      </c>
    </row>
    <row r="114" spans="1:5" x14ac:dyDescent="0.25">
      <c r="A114" s="15">
        <v>3903</v>
      </c>
      <c r="B114">
        <v>17488</v>
      </c>
      <c r="C114">
        <v>781.90000000000009</v>
      </c>
      <c r="D114">
        <v>18269.900000000001</v>
      </c>
      <c r="E114" s="16">
        <v>44121</v>
      </c>
    </row>
    <row r="115" spans="1:5" x14ac:dyDescent="0.25">
      <c r="A115" s="15">
        <v>3904</v>
      </c>
      <c r="B115">
        <v>17488</v>
      </c>
      <c r="C115">
        <v>781.90000000000009</v>
      </c>
      <c r="D115">
        <v>18269.900000000001</v>
      </c>
      <c r="E115" s="16">
        <v>44122</v>
      </c>
    </row>
    <row r="116" spans="1:5" x14ac:dyDescent="0.25">
      <c r="A116" s="15">
        <v>3980</v>
      </c>
      <c r="B116">
        <v>17488</v>
      </c>
      <c r="C116">
        <v>781.90000000000009</v>
      </c>
      <c r="D116">
        <v>18269.900000000001</v>
      </c>
      <c r="E116" s="16">
        <v>44136</v>
      </c>
    </row>
    <row r="117" spans="1:5" x14ac:dyDescent="0.25">
      <c r="A117" s="15">
        <v>3978</v>
      </c>
      <c r="B117">
        <v>17488</v>
      </c>
      <c r="C117">
        <v>781.90000000000009</v>
      </c>
      <c r="D117">
        <v>18269.900000000001</v>
      </c>
      <c r="E117" s="16">
        <v>44143</v>
      </c>
    </row>
    <row r="118" spans="1:5" x14ac:dyDescent="0.25">
      <c r="A118" s="15">
        <v>3977</v>
      </c>
      <c r="B118">
        <v>16362</v>
      </c>
      <c r="C118">
        <v>725.6</v>
      </c>
      <c r="D118">
        <v>17087.599999999999</v>
      </c>
      <c r="E118" s="16">
        <v>44148</v>
      </c>
    </row>
    <row r="119" spans="1:5" x14ac:dyDescent="0.25">
      <c r="A119" s="15">
        <v>4044</v>
      </c>
      <c r="B119">
        <v>18808</v>
      </c>
      <c r="C119">
        <v>847.90000000000009</v>
      </c>
      <c r="D119">
        <v>19655.900000000001</v>
      </c>
      <c r="E119" s="16">
        <v>44184</v>
      </c>
    </row>
    <row r="120" spans="1:5" x14ac:dyDescent="0.25">
      <c r="A120" s="15">
        <v>4038</v>
      </c>
      <c r="B120">
        <v>17488</v>
      </c>
      <c r="C120">
        <v>781.90000000000009</v>
      </c>
      <c r="D120">
        <v>18269.900000000001</v>
      </c>
      <c r="E120" s="16">
        <v>44191</v>
      </c>
    </row>
    <row r="121" spans="1:5" x14ac:dyDescent="0.25">
      <c r="A121" s="15">
        <v>4037</v>
      </c>
      <c r="B121">
        <v>17488</v>
      </c>
      <c r="C121">
        <v>781.90000000000009</v>
      </c>
      <c r="D121">
        <v>18269.900000000001</v>
      </c>
      <c r="E121" s="16">
        <v>44191</v>
      </c>
    </row>
    <row r="122" spans="1:5" x14ac:dyDescent="0.25">
      <c r="A122" s="15">
        <v>4280</v>
      </c>
      <c r="B122">
        <v>15658</v>
      </c>
      <c r="C122">
        <v>690.40000000000009</v>
      </c>
      <c r="D122">
        <v>16348.4</v>
      </c>
      <c r="E122" s="16">
        <v>44027</v>
      </c>
    </row>
    <row r="123" spans="1:5" x14ac:dyDescent="0.25">
      <c r="A123" s="15">
        <v>4281</v>
      </c>
      <c r="B123">
        <v>14608</v>
      </c>
      <c r="C123">
        <v>637.90000000000009</v>
      </c>
      <c r="D123">
        <v>15245.9</v>
      </c>
      <c r="E123" s="16">
        <v>44033</v>
      </c>
    </row>
    <row r="124" spans="1:5" x14ac:dyDescent="0.25">
      <c r="A124" s="15">
        <v>4316</v>
      </c>
      <c r="B124">
        <v>15658</v>
      </c>
      <c r="C124">
        <v>690.40000000000009</v>
      </c>
      <c r="D124">
        <v>16348.4</v>
      </c>
      <c r="E124" s="16">
        <v>44082</v>
      </c>
    </row>
    <row r="125" spans="1:5" x14ac:dyDescent="0.25">
      <c r="A125" s="15">
        <v>4318</v>
      </c>
      <c r="B125">
        <v>14608</v>
      </c>
      <c r="C125">
        <v>637.90000000000009</v>
      </c>
      <c r="D125">
        <v>15245.9</v>
      </c>
      <c r="E125" s="16">
        <v>44083</v>
      </c>
    </row>
    <row r="126" spans="1:5" x14ac:dyDescent="0.25">
      <c r="A126" s="15">
        <v>4317</v>
      </c>
      <c r="B126">
        <v>15658</v>
      </c>
      <c r="C126">
        <v>690.40000000000009</v>
      </c>
      <c r="D126">
        <v>16348.4</v>
      </c>
      <c r="E126" s="16">
        <v>44084</v>
      </c>
    </row>
    <row r="127" spans="1:5" x14ac:dyDescent="0.25">
      <c r="A127" s="15">
        <v>4344</v>
      </c>
      <c r="B127">
        <v>14608</v>
      </c>
      <c r="C127">
        <v>637.90000000000009</v>
      </c>
      <c r="D127">
        <v>15245.9</v>
      </c>
      <c r="E127" s="16">
        <v>44103</v>
      </c>
    </row>
    <row r="128" spans="1:5" x14ac:dyDescent="0.25">
      <c r="A128" s="15">
        <v>4443</v>
      </c>
      <c r="B128">
        <v>15658</v>
      </c>
      <c r="C128">
        <v>690.40000000000009</v>
      </c>
      <c r="D128">
        <v>16348.4</v>
      </c>
      <c r="E128" s="16">
        <v>44154</v>
      </c>
    </row>
    <row r="129" spans="1:5" x14ac:dyDescent="0.25">
      <c r="A129" s="15">
        <v>4444</v>
      </c>
      <c r="B129">
        <v>18808</v>
      </c>
      <c r="C129">
        <v>847.90000000000009</v>
      </c>
      <c r="D129">
        <v>19655.900000000001</v>
      </c>
      <c r="E129" s="16">
        <v>44166</v>
      </c>
    </row>
    <row r="130" spans="1:5" x14ac:dyDescent="0.25">
      <c r="A130" s="15">
        <v>4446</v>
      </c>
      <c r="B130">
        <v>7783</v>
      </c>
      <c r="C130">
        <v>296.65000000000003</v>
      </c>
      <c r="D130">
        <v>8079.65</v>
      </c>
      <c r="E130" s="16">
        <v>44166</v>
      </c>
    </row>
    <row r="131" spans="1:5" x14ac:dyDescent="0.25">
      <c r="A131" s="15">
        <v>4445</v>
      </c>
      <c r="B131">
        <v>14608</v>
      </c>
      <c r="C131">
        <v>637.90000000000009</v>
      </c>
      <c r="D131">
        <v>15245.9</v>
      </c>
      <c r="E131" s="16">
        <v>44190</v>
      </c>
    </row>
    <row r="132" spans="1:5" x14ac:dyDescent="0.25">
      <c r="A132" s="15">
        <v>3912</v>
      </c>
      <c r="B132">
        <v>10408</v>
      </c>
      <c r="C132">
        <v>427.9</v>
      </c>
      <c r="D132">
        <v>10835.9</v>
      </c>
      <c r="E132" s="16">
        <v>43784</v>
      </c>
    </row>
    <row r="133" spans="1:5" x14ac:dyDescent="0.25">
      <c r="A133" s="15">
        <v>4298</v>
      </c>
      <c r="B133">
        <v>36658</v>
      </c>
      <c r="C133">
        <v>1740.4</v>
      </c>
      <c r="D133">
        <v>38398.400000000001</v>
      </c>
      <c r="E133" s="16">
        <v>44077</v>
      </c>
    </row>
    <row r="134" spans="1:5" x14ac:dyDescent="0.25">
      <c r="A134" s="15">
        <v>3936</v>
      </c>
      <c r="B134">
        <v>17968</v>
      </c>
      <c r="C134">
        <v>805.90000000000009</v>
      </c>
      <c r="D134">
        <v>18773.900000000001</v>
      </c>
      <c r="E134" s="16">
        <v>44168</v>
      </c>
    </row>
    <row r="135" spans="1:5" x14ac:dyDescent="0.25">
      <c r="A135" s="15">
        <v>4080</v>
      </c>
      <c r="B135">
        <v>17308</v>
      </c>
      <c r="C135">
        <v>772.90000000000009</v>
      </c>
      <c r="D135">
        <v>18080.900000000001</v>
      </c>
      <c r="E135" s="16">
        <v>44082</v>
      </c>
    </row>
    <row r="136" spans="1:5" x14ac:dyDescent="0.25">
      <c r="A136" s="15">
        <v>3697</v>
      </c>
      <c r="B136">
        <v>12993</v>
      </c>
      <c r="C136">
        <v>557.15000000000009</v>
      </c>
      <c r="D136">
        <v>13550.15</v>
      </c>
      <c r="E136" s="16">
        <v>43863</v>
      </c>
    </row>
    <row r="137" spans="1:5" x14ac:dyDescent="0.25">
      <c r="A137" s="15">
        <v>1211</v>
      </c>
      <c r="B137">
        <v>34243</v>
      </c>
      <c r="C137">
        <v>1619.65</v>
      </c>
      <c r="D137">
        <v>35862.65</v>
      </c>
      <c r="E137" s="16">
        <v>43627</v>
      </c>
    </row>
    <row r="138" spans="1:5" x14ac:dyDescent="0.25">
      <c r="A138" s="15">
        <v>1505</v>
      </c>
      <c r="B138">
        <v>33560</v>
      </c>
      <c r="C138">
        <v>1585.5</v>
      </c>
      <c r="D138">
        <v>35145.5</v>
      </c>
      <c r="E138" s="16">
        <v>43740</v>
      </c>
    </row>
    <row r="139" spans="1:5" x14ac:dyDescent="0.25">
      <c r="A139" s="15">
        <v>5739</v>
      </c>
      <c r="B139">
        <v>10500</v>
      </c>
      <c r="C139">
        <v>432.50000000000006</v>
      </c>
      <c r="D139">
        <v>10932.5</v>
      </c>
      <c r="E139" s="16">
        <v>44126</v>
      </c>
    </row>
    <row r="140" spans="1:5" x14ac:dyDescent="0.25">
      <c r="A140" s="15">
        <v>4745</v>
      </c>
      <c r="B140">
        <v>20000</v>
      </c>
      <c r="C140">
        <v>907.5</v>
      </c>
      <c r="D140">
        <v>20907.5</v>
      </c>
      <c r="E140" s="16">
        <v>44121</v>
      </c>
    </row>
    <row r="141" spans="1:5" x14ac:dyDescent="0.25">
      <c r="A141" s="15">
        <v>4779</v>
      </c>
      <c r="B141">
        <v>15000</v>
      </c>
      <c r="C141">
        <v>657.5</v>
      </c>
      <c r="D141">
        <v>15657.5</v>
      </c>
      <c r="E141" s="16">
        <v>44166</v>
      </c>
    </row>
    <row r="142" spans="1:5" x14ac:dyDescent="0.25">
      <c r="A142" s="15">
        <v>4793</v>
      </c>
      <c r="B142">
        <v>15000</v>
      </c>
      <c r="C142">
        <v>657.5</v>
      </c>
      <c r="D142">
        <v>15657.5</v>
      </c>
      <c r="E142" s="16">
        <v>44180</v>
      </c>
    </row>
    <row r="143" spans="1:5" x14ac:dyDescent="0.25">
      <c r="A143" s="15">
        <v>4795</v>
      </c>
      <c r="B143">
        <v>15000</v>
      </c>
      <c r="C143">
        <v>657.5</v>
      </c>
      <c r="D143">
        <v>15657.5</v>
      </c>
      <c r="E143" s="16">
        <v>44180</v>
      </c>
    </row>
    <row r="144" spans="1:5" x14ac:dyDescent="0.25">
      <c r="A144" s="15">
        <v>4700</v>
      </c>
      <c r="B144">
        <v>35751</v>
      </c>
      <c r="C144">
        <v>1695.0500000000002</v>
      </c>
      <c r="D144">
        <v>37446.050000000003</v>
      </c>
      <c r="E144" s="16">
        <v>44090</v>
      </c>
    </row>
    <row r="145" spans="1:5" x14ac:dyDescent="0.25">
      <c r="A145" s="15">
        <v>4663</v>
      </c>
      <c r="B145">
        <v>15000</v>
      </c>
      <c r="C145">
        <v>657.5</v>
      </c>
      <c r="D145">
        <v>15657.5</v>
      </c>
      <c r="E145" s="16">
        <v>44061</v>
      </c>
    </row>
    <row r="146" spans="1:5" x14ac:dyDescent="0.25">
      <c r="A146" s="15">
        <v>1635</v>
      </c>
      <c r="B146">
        <v>22184</v>
      </c>
      <c r="C146">
        <v>1016.7</v>
      </c>
      <c r="D146">
        <v>23200.7</v>
      </c>
      <c r="E146" s="16">
        <v>43740</v>
      </c>
    </row>
    <row r="147" spans="1:5" x14ac:dyDescent="0.25">
      <c r="A147" s="15">
        <v>4557</v>
      </c>
      <c r="B147">
        <v>22000</v>
      </c>
      <c r="C147">
        <v>1007.5000000000001</v>
      </c>
      <c r="D147">
        <v>23007.5</v>
      </c>
      <c r="E147" s="16">
        <v>43936</v>
      </c>
    </row>
    <row r="148" spans="1:5" x14ac:dyDescent="0.25">
      <c r="A148" s="15">
        <v>4727</v>
      </c>
      <c r="B148">
        <v>8375</v>
      </c>
      <c r="C148">
        <v>326.25</v>
      </c>
      <c r="D148">
        <v>8701.25</v>
      </c>
      <c r="E148" s="16">
        <v>44067</v>
      </c>
    </row>
    <row r="149" spans="1:5" x14ac:dyDescent="0.25">
      <c r="A149" s="15">
        <v>4728</v>
      </c>
      <c r="B149">
        <v>8375</v>
      </c>
      <c r="C149">
        <v>326.25</v>
      </c>
      <c r="D149">
        <v>8701.25</v>
      </c>
      <c r="E149" s="16">
        <v>44075</v>
      </c>
    </row>
    <row r="150" spans="1:5" x14ac:dyDescent="0.25">
      <c r="A150" s="15">
        <v>4730</v>
      </c>
      <c r="B150">
        <v>8375</v>
      </c>
      <c r="C150">
        <v>326.25</v>
      </c>
      <c r="D150">
        <v>8701.25</v>
      </c>
      <c r="E150" s="16">
        <v>44067</v>
      </c>
    </row>
    <row r="151" spans="1:5" x14ac:dyDescent="0.25">
      <c r="A151" s="15">
        <v>5957</v>
      </c>
      <c r="B151">
        <v>11221</v>
      </c>
      <c r="C151">
        <v>468.55</v>
      </c>
      <c r="D151">
        <v>11689.55</v>
      </c>
      <c r="E151" s="16">
        <v>44166</v>
      </c>
    </row>
    <row r="152" spans="1:5" x14ac:dyDescent="0.25">
      <c r="A152" s="15">
        <v>4751</v>
      </c>
      <c r="B152">
        <v>16000</v>
      </c>
      <c r="C152">
        <v>707.50000000000011</v>
      </c>
      <c r="D152">
        <v>16707.5</v>
      </c>
      <c r="E152" s="16">
        <v>44105</v>
      </c>
    </row>
    <row r="153" spans="1:5" x14ac:dyDescent="0.25">
      <c r="A153" s="15">
        <v>4721</v>
      </c>
      <c r="B153">
        <v>15000</v>
      </c>
      <c r="C153">
        <v>657.5</v>
      </c>
      <c r="D153">
        <v>15657.5</v>
      </c>
      <c r="E153" s="16">
        <v>44092</v>
      </c>
    </row>
    <row r="154" spans="1:5" x14ac:dyDescent="0.25">
      <c r="A154" s="15">
        <v>4722</v>
      </c>
      <c r="B154">
        <v>14000</v>
      </c>
      <c r="C154">
        <v>607.5</v>
      </c>
      <c r="D154">
        <v>14607.5</v>
      </c>
      <c r="E154" s="16">
        <v>44092</v>
      </c>
    </row>
    <row r="155" spans="1:5" x14ac:dyDescent="0.25">
      <c r="A155" s="15">
        <v>4801</v>
      </c>
      <c r="B155">
        <v>15000</v>
      </c>
      <c r="C155">
        <v>657.5</v>
      </c>
      <c r="D155">
        <v>15657.5</v>
      </c>
      <c r="E155" s="16">
        <v>44180</v>
      </c>
    </row>
    <row r="156" spans="1:5" x14ac:dyDescent="0.25">
      <c r="A156" s="15">
        <v>4802</v>
      </c>
      <c r="B156">
        <v>15000</v>
      </c>
      <c r="C156">
        <v>657.5</v>
      </c>
      <c r="D156">
        <v>15657.5</v>
      </c>
      <c r="E156" s="16">
        <v>44180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8" sqref="I8"/>
    </sheetView>
  </sheetViews>
  <sheetFormatPr defaultRowHeight="15" x14ac:dyDescent="0.25"/>
  <cols>
    <col min="1" max="1" width="13" bestFit="1" customWidth="1"/>
    <col min="2" max="2" width="20.7109375" customWidth="1"/>
    <col min="3" max="3" width="28.42578125" customWidth="1"/>
    <col min="4" max="4" width="31.7109375" customWidth="1"/>
    <col min="5" max="5" width="18.85546875" customWidth="1"/>
  </cols>
  <sheetData>
    <row r="1" spans="1:5" s="20" customFormat="1" ht="28.5" x14ac:dyDescent="0.45">
      <c r="A1" s="19" t="s">
        <v>229</v>
      </c>
      <c r="B1" s="19" t="s">
        <v>230</v>
      </c>
      <c r="C1" s="19" t="s">
        <v>231</v>
      </c>
      <c r="D1" s="19" t="s">
        <v>232</v>
      </c>
      <c r="E1" s="19" t="s">
        <v>234</v>
      </c>
    </row>
    <row r="2" spans="1:5" s="17" customFormat="1" ht="28.5" x14ac:dyDescent="0.45">
      <c r="A2" s="18"/>
      <c r="B2" s="18"/>
      <c r="C2" s="18"/>
      <c r="D2" s="18"/>
      <c r="E2" s="18"/>
    </row>
    <row r="3" spans="1:5" s="17" customFormat="1" ht="28.5" x14ac:dyDescent="0.45">
      <c r="A3" s="18"/>
      <c r="B3" s="18"/>
      <c r="C3" s="18"/>
      <c r="D3" s="18"/>
      <c r="E3" s="18"/>
    </row>
    <row r="4" spans="1:5" s="17" customFormat="1" ht="28.5" x14ac:dyDescent="0.45">
      <c r="A4" s="18"/>
      <c r="B4" s="18"/>
      <c r="C4" s="18"/>
      <c r="D4" s="18"/>
      <c r="E4" s="18"/>
    </row>
    <row r="5" spans="1:5" s="17" customFormat="1" ht="28.5" x14ac:dyDescent="0.45">
      <c r="A5" s="18"/>
      <c r="B5" s="18"/>
      <c r="C5" s="18"/>
      <c r="D5" s="18"/>
      <c r="E5" s="18"/>
    </row>
    <row r="6" spans="1:5" s="17" customFormat="1" ht="28.5" x14ac:dyDescent="0.45">
      <c r="A6" s="18"/>
      <c r="B6" s="18"/>
      <c r="C6" s="18"/>
      <c r="D6" s="18"/>
      <c r="E6" s="18"/>
    </row>
    <row r="7" spans="1:5" s="17" customFormat="1" ht="28.5" x14ac:dyDescent="0.45">
      <c r="A7" s="18"/>
      <c r="B7" s="18"/>
      <c r="C7" s="18"/>
      <c r="D7" s="18"/>
      <c r="E7" s="18"/>
    </row>
    <row r="8" spans="1:5" s="17" customFormat="1" ht="28.5" x14ac:dyDescent="0.45">
      <c r="A8" s="18"/>
      <c r="B8" s="18"/>
      <c r="C8" s="18"/>
      <c r="D8" s="18"/>
      <c r="E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opLeftCell="B1" zoomScaleNormal="100" workbookViewId="0">
      <selection activeCell="B11" sqref="A11:XFD11"/>
    </sheetView>
  </sheetViews>
  <sheetFormatPr defaultRowHeight="15.75" x14ac:dyDescent="0.25"/>
  <cols>
    <col min="1" max="1" width="4.42578125" style="1" bestFit="1" customWidth="1"/>
    <col min="2" max="2" width="35.140625" style="1" bestFit="1" customWidth="1"/>
    <col min="3" max="3" width="13.28515625" style="11" bestFit="1" customWidth="1"/>
    <col min="4" max="4" width="26.42578125" style="1" bestFit="1" customWidth="1"/>
    <col min="5" max="5" width="23.7109375" style="1" bestFit="1" customWidth="1"/>
    <col min="6" max="6" width="13.140625" style="12" bestFit="1" customWidth="1"/>
    <col min="7" max="7" width="12.28515625" style="1" bestFit="1" customWidth="1"/>
    <col min="8" max="8" width="10.140625" style="1" bestFit="1" customWidth="1"/>
    <col min="9" max="9" width="15.5703125" style="1" bestFit="1" customWidth="1"/>
    <col min="10" max="10" width="20.85546875" style="12" bestFit="1" customWidth="1"/>
    <col min="11" max="11" width="14.42578125" style="1" bestFit="1" customWidth="1"/>
    <col min="12" max="13" width="7" style="1" bestFit="1" customWidth="1"/>
    <col min="14" max="14" width="14.28515625" style="1" bestFit="1" customWidth="1"/>
    <col min="15" max="15" width="17.28515625" style="1" bestFit="1" customWidth="1"/>
    <col min="16" max="16" width="11.7109375" style="1" bestFit="1" customWidth="1"/>
    <col min="17" max="17" width="13.7109375" style="1" customWidth="1"/>
    <col min="18" max="18" width="11" style="1" bestFit="1" customWidth="1"/>
    <col min="19" max="16384" width="9.140625" style="1"/>
  </cols>
  <sheetData>
    <row r="1" spans="1:18" ht="48.7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43.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4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25.5" customHeight="1" x14ac:dyDescent="0.25">
      <c r="A3" s="5">
        <v>1</v>
      </c>
      <c r="B3" s="5" t="s">
        <v>19</v>
      </c>
      <c r="C3" s="6">
        <v>79</v>
      </c>
      <c r="D3" s="5" t="s">
        <v>20</v>
      </c>
      <c r="E3" s="5" t="s">
        <v>21</v>
      </c>
      <c r="F3" s="7">
        <v>38087</v>
      </c>
      <c r="G3" s="5">
        <v>16</v>
      </c>
      <c r="H3" s="5" t="s">
        <v>22</v>
      </c>
      <c r="I3" s="5">
        <v>1003</v>
      </c>
      <c r="J3" s="7">
        <v>43770</v>
      </c>
      <c r="K3" s="5">
        <v>22918</v>
      </c>
      <c r="L3" s="8">
        <f t="shared" ref="L3:L66" si="0">(K3-1850)/1.5</f>
        <v>14045.333333333334</v>
      </c>
      <c r="M3" s="8">
        <f t="shared" ref="M3:M66" si="1">L3*50%</f>
        <v>7022.666666666667</v>
      </c>
      <c r="N3" s="8">
        <f t="shared" ref="N3:O53" si="2">L3*5%</f>
        <v>702.26666666666677</v>
      </c>
      <c r="O3" s="8">
        <f t="shared" si="2"/>
        <v>351.13333333333338</v>
      </c>
      <c r="P3" s="8">
        <f>N3+O3</f>
        <v>1053.4000000000001</v>
      </c>
      <c r="Q3" s="8">
        <f>K3+P3</f>
        <v>23971.4</v>
      </c>
      <c r="R3" s="7">
        <f>J3+366</f>
        <v>44136</v>
      </c>
    </row>
    <row r="4" spans="1:18" ht="25.5" customHeight="1" x14ac:dyDescent="0.25">
      <c r="A4" s="5">
        <v>2</v>
      </c>
      <c r="B4" s="5" t="s">
        <v>19</v>
      </c>
      <c r="C4" s="6">
        <v>80</v>
      </c>
      <c r="D4" s="5" t="s">
        <v>23</v>
      </c>
      <c r="E4" s="5" t="s">
        <v>21</v>
      </c>
      <c r="F4" s="7">
        <v>38444</v>
      </c>
      <c r="G4" s="5">
        <v>15</v>
      </c>
      <c r="H4" s="5" t="s">
        <v>24</v>
      </c>
      <c r="I4" s="5">
        <v>943</v>
      </c>
      <c r="J4" s="7">
        <v>43770</v>
      </c>
      <c r="K4" s="5">
        <v>21654</v>
      </c>
      <c r="L4" s="8">
        <f t="shared" si="0"/>
        <v>13202.666666666666</v>
      </c>
      <c r="M4" s="8">
        <f t="shared" si="1"/>
        <v>6601.333333333333</v>
      </c>
      <c r="N4" s="8">
        <f t="shared" si="2"/>
        <v>660.13333333333333</v>
      </c>
      <c r="O4" s="8">
        <f t="shared" si="2"/>
        <v>330.06666666666666</v>
      </c>
      <c r="P4" s="8">
        <f t="shared" ref="P4:P67" si="3">N4+O4</f>
        <v>990.2</v>
      </c>
      <c r="Q4" s="8">
        <f t="shared" ref="Q4:Q67" si="4">K4+P4</f>
        <v>22644.2</v>
      </c>
      <c r="R4" s="7">
        <f t="shared" ref="R4:R67" si="5">J4+366</f>
        <v>44136</v>
      </c>
    </row>
    <row r="5" spans="1:18" ht="25.5" customHeight="1" x14ac:dyDescent="0.25">
      <c r="A5" s="5">
        <v>3</v>
      </c>
      <c r="B5" s="5" t="s">
        <v>19</v>
      </c>
      <c r="C5" s="6">
        <v>310</v>
      </c>
      <c r="D5" s="5" t="s">
        <v>25</v>
      </c>
      <c r="E5" s="5" t="s">
        <v>21</v>
      </c>
      <c r="F5" s="7">
        <v>38505</v>
      </c>
      <c r="G5" s="5">
        <v>15</v>
      </c>
      <c r="H5" s="5" t="s">
        <v>26</v>
      </c>
      <c r="I5" s="5">
        <v>986</v>
      </c>
      <c r="J5" s="7">
        <v>43770</v>
      </c>
      <c r="K5" s="5">
        <v>22557</v>
      </c>
      <c r="L5" s="8">
        <f t="shared" si="0"/>
        <v>13804.666666666666</v>
      </c>
      <c r="M5" s="8">
        <f t="shared" si="1"/>
        <v>6902.333333333333</v>
      </c>
      <c r="N5" s="8">
        <f t="shared" si="2"/>
        <v>690.23333333333335</v>
      </c>
      <c r="O5" s="8">
        <f t="shared" si="2"/>
        <v>345.11666666666667</v>
      </c>
      <c r="P5" s="8">
        <f t="shared" si="3"/>
        <v>1035.3499999999999</v>
      </c>
      <c r="Q5" s="8">
        <f t="shared" si="4"/>
        <v>23592.35</v>
      </c>
      <c r="R5" s="7">
        <f t="shared" si="5"/>
        <v>44136</v>
      </c>
    </row>
    <row r="6" spans="1:18" ht="25.5" customHeight="1" x14ac:dyDescent="0.25">
      <c r="A6" s="5">
        <v>4</v>
      </c>
      <c r="B6" s="5" t="s">
        <v>19</v>
      </c>
      <c r="C6" s="6">
        <v>41</v>
      </c>
      <c r="D6" s="5" t="s">
        <v>27</v>
      </c>
      <c r="E6" s="5" t="s">
        <v>21</v>
      </c>
      <c r="F6" s="7">
        <v>39884</v>
      </c>
      <c r="G6" s="5">
        <v>11</v>
      </c>
      <c r="H6" s="5" t="s">
        <v>28</v>
      </c>
      <c r="I6" s="5">
        <v>797</v>
      </c>
      <c r="J6" s="7">
        <v>43770</v>
      </c>
      <c r="K6" s="5">
        <v>18585</v>
      </c>
      <c r="L6" s="8">
        <f t="shared" si="0"/>
        <v>11156.666666666666</v>
      </c>
      <c r="M6" s="8">
        <f t="shared" si="1"/>
        <v>5578.333333333333</v>
      </c>
      <c r="N6" s="8">
        <f t="shared" si="2"/>
        <v>557.83333333333337</v>
      </c>
      <c r="O6" s="8">
        <f t="shared" si="2"/>
        <v>278.91666666666669</v>
      </c>
      <c r="P6" s="8">
        <f t="shared" si="3"/>
        <v>836.75</v>
      </c>
      <c r="Q6" s="8">
        <f t="shared" si="4"/>
        <v>19421.75</v>
      </c>
      <c r="R6" s="7">
        <f t="shared" si="5"/>
        <v>44136</v>
      </c>
    </row>
    <row r="7" spans="1:18" ht="25.5" customHeight="1" x14ac:dyDescent="0.25">
      <c r="A7" s="5">
        <v>5</v>
      </c>
      <c r="B7" s="5" t="s">
        <v>19</v>
      </c>
      <c r="C7" s="6">
        <v>74</v>
      </c>
      <c r="D7" s="5" t="s">
        <v>29</v>
      </c>
      <c r="E7" s="5" t="s">
        <v>21</v>
      </c>
      <c r="F7" s="7">
        <v>36661</v>
      </c>
      <c r="G7" s="5">
        <v>20</v>
      </c>
      <c r="H7" s="5" t="s">
        <v>24</v>
      </c>
      <c r="I7" s="5">
        <v>1375</v>
      </c>
      <c r="J7" s="7">
        <v>43770</v>
      </c>
      <c r="K7" s="5">
        <v>30719</v>
      </c>
      <c r="L7" s="8">
        <f t="shared" si="0"/>
        <v>19246</v>
      </c>
      <c r="M7" s="8">
        <f t="shared" si="1"/>
        <v>9623</v>
      </c>
      <c r="N7" s="8">
        <f t="shared" si="2"/>
        <v>962.30000000000007</v>
      </c>
      <c r="O7" s="8">
        <f t="shared" si="2"/>
        <v>481.15000000000003</v>
      </c>
      <c r="P7" s="8">
        <f t="shared" si="3"/>
        <v>1443.45</v>
      </c>
      <c r="Q7" s="8">
        <f t="shared" si="4"/>
        <v>32162.45</v>
      </c>
      <c r="R7" s="7">
        <f t="shared" si="5"/>
        <v>44136</v>
      </c>
    </row>
    <row r="8" spans="1:18" ht="25.5" customHeight="1" x14ac:dyDescent="0.25">
      <c r="A8" s="5">
        <v>6</v>
      </c>
      <c r="B8" s="5" t="s">
        <v>19</v>
      </c>
      <c r="C8" s="6">
        <v>266</v>
      </c>
      <c r="D8" s="5" t="s">
        <v>30</v>
      </c>
      <c r="E8" s="5" t="s">
        <v>31</v>
      </c>
      <c r="F8" s="7">
        <v>37804</v>
      </c>
      <c r="G8" s="5">
        <v>17</v>
      </c>
      <c r="H8" s="5" t="s">
        <v>32</v>
      </c>
      <c r="I8" s="5">
        <v>1022</v>
      </c>
      <c r="J8" s="7">
        <v>43770</v>
      </c>
      <c r="K8" s="5">
        <v>23318</v>
      </c>
      <c r="L8" s="8">
        <f t="shared" si="0"/>
        <v>14312</v>
      </c>
      <c r="M8" s="8">
        <f t="shared" si="1"/>
        <v>7156</v>
      </c>
      <c r="N8" s="8">
        <f t="shared" si="2"/>
        <v>715.6</v>
      </c>
      <c r="O8" s="8">
        <f t="shared" si="2"/>
        <v>357.8</v>
      </c>
      <c r="P8" s="8">
        <f t="shared" si="3"/>
        <v>1073.4000000000001</v>
      </c>
      <c r="Q8" s="8">
        <f t="shared" si="4"/>
        <v>24391.4</v>
      </c>
      <c r="R8" s="7">
        <f t="shared" si="5"/>
        <v>44136</v>
      </c>
    </row>
    <row r="9" spans="1:18" ht="25.5" customHeight="1" x14ac:dyDescent="0.25">
      <c r="A9" s="5">
        <v>7</v>
      </c>
      <c r="B9" s="5" t="s">
        <v>19</v>
      </c>
      <c r="C9" s="6">
        <v>267</v>
      </c>
      <c r="D9" s="5" t="s">
        <v>33</v>
      </c>
      <c r="E9" s="5" t="s">
        <v>31</v>
      </c>
      <c r="F9" s="7">
        <v>37854</v>
      </c>
      <c r="G9" s="5">
        <v>17</v>
      </c>
      <c r="H9" s="5" t="s">
        <v>32</v>
      </c>
      <c r="I9" s="5">
        <v>1022</v>
      </c>
      <c r="J9" s="7">
        <v>43770</v>
      </c>
      <c r="K9" s="5">
        <v>23318</v>
      </c>
      <c r="L9" s="8">
        <f t="shared" si="0"/>
        <v>14312</v>
      </c>
      <c r="M9" s="8">
        <f t="shared" si="1"/>
        <v>7156</v>
      </c>
      <c r="N9" s="8">
        <f t="shared" si="2"/>
        <v>715.6</v>
      </c>
      <c r="O9" s="8">
        <f t="shared" si="2"/>
        <v>357.8</v>
      </c>
      <c r="P9" s="8">
        <f t="shared" si="3"/>
        <v>1073.4000000000001</v>
      </c>
      <c r="Q9" s="8">
        <f t="shared" si="4"/>
        <v>24391.4</v>
      </c>
      <c r="R9" s="7">
        <f t="shared" si="5"/>
        <v>44136</v>
      </c>
    </row>
    <row r="10" spans="1:18" ht="25.5" customHeight="1" x14ac:dyDescent="0.25">
      <c r="A10" s="5">
        <v>8</v>
      </c>
      <c r="B10" s="5" t="s">
        <v>19</v>
      </c>
      <c r="C10" s="6">
        <v>77</v>
      </c>
      <c r="D10" s="5" t="s">
        <v>34</v>
      </c>
      <c r="E10" s="5" t="s">
        <v>21</v>
      </c>
      <c r="F10" s="7">
        <v>37993</v>
      </c>
      <c r="G10" s="5">
        <v>16</v>
      </c>
      <c r="H10" s="5" t="s">
        <v>26</v>
      </c>
      <c r="I10" s="5">
        <v>1294</v>
      </c>
      <c r="J10" s="7">
        <v>43770</v>
      </c>
      <c r="K10" s="5">
        <v>29033</v>
      </c>
      <c r="L10" s="8">
        <f t="shared" si="0"/>
        <v>18122</v>
      </c>
      <c r="M10" s="8">
        <f t="shared" si="1"/>
        <v>9061</v>
      </c>
      <c r="N10" s="8">
        <f t="shared" si="2"/>
        <v>906.1</v>
      </c>
      <c r="O10" s="8">
        <f t="shared" si="2"/>
        <v>453.05</v>
      </c>
      <c r="P10" s="8">
        <f t="shared" si="3"/>
        <v>1359.15</v>
      </c>
      <c r="Q10" s="8">
        <f t="shared" si="4"/>
        <v>30392.15</v>
      </c>
      <c r="R10" s="7">
        <f t="shared" si="5"/>
        <v>44136</v>
      </c>
    </row>
    <row r="11" spans="1:18" ht="25.5" customHeight="1" x14ac:dyDescent="0.25">
      <c r="A11" s="5">
        <v>9</v>
      </c>
      <c r="B11" s="5" t="s">
        <v>19</v>
      </c>
      <c r="C11" s="6">
        <v>2001</v>
      </c>
      <c r="D11" s="5" t="s">
        <v>35</v>
      </c>
      <c r="E11" s="5" t="s">
        <v>36</v>
      </c>
      <c r="F11" s="7">
        <v>38839</v>
      </c>
      <c r="G11" s="5">
        <v>14</v>
      </c>
      <c r="H11" s="5" t="s">
        <v>32</v>
      </c>
      <c r="I11" s="5">
        <v>1105</v>
      </c>
      <c r="J11" s="7">
        <v>43617</v>
      </c>
      <c r="K11" s="5">
        <v>25046</v>
      </c>
      <c r="L11" s="8">
        <f t="shared" si="0"/>
        <v>15464</v>
      </c>
      <c r="M11" s="8">
        <f t="shared" si="1"/>
        <v>7732</v>
      </c>
      <c r="N11" s="8">
        <f t="shared" si="2"/>
        <v>773.2</v>
      </c>
      <c r="O11" s="8">
        <f t="shared" si="2"/>
        <v>386.6</v>
      </c>
      <c r="P11" s="8">
        <f t="shared" si="3"/>
        <v>1159.8000000000002</v>
      </c>
      <c r="Q11" s="8">
        <f t="shared" si="4"/>
        <v>26205.8</v>
      </c>
      <c r="R11" s="7">
        <f t="shared" si="5"/>
        <v>43983</v>
      </c>
    </row>
    <row r="12" spans="1:18" ht="25.5" customHeight="1" x14ac:dyDescent="0.25">
      <c r="A12" s="5">
        <v>10</v>
      </c>
      <c r="B12" s="5" t="s">
        <v>19</v>
      </c>
      <c r="C12" s="6">
        <v>97</v>
      </c>
      <c r="D12" s="5" t="s">
        <v>37</v>
      </c>
      <c r="E12" s="5" t="s">
        <v>21</v>
      </c>
      <c r="F12" s="7">
        <v>39549</v>
      </c>
      <c r="G12" s="5">
        <v>12</v>
      </c>
      <c r="H12" s="5" t="s">
        <v>38</v>
      </c>
      <c r="I12" s="5">
        <v>1019</v>
      </c>
      <c r="J12" s="7">
        <v>43770</v>
      </c>
      <c r="K12" s="5">
        <v>23255</v>
      </c>
      <c r="L12" s="8">
        <f t="shared" si="0"/>
        <v>14270</v>
      </c>
      <c r="M12" s="8">
        <f t="shared" si="1"/>
        <v>7135</v>
      </c>
      <c r="N12" s="8">
        <f t="shared" si="2"/>
        <v>713.5</v>
      </c>
      <c r="O12" s="8">
        <f t="shared" si="2"/>
        <v>356.75</v>
      </c>
      <c r="P12" s="8">
        <f t="shared" si="3"/>
        <v>1070.25</v>
      </c>
      <c r="Q12" s="8">
        <f t="shared" si="4"/>
        <v>24325.25</v>
      </c>
      <c r="R12" s="7">
        <f t="shared" si="5"/>
        <v>44136</v>
      </c>
    </row>
    <row r="13" spans="1:18" ht="25.5" customHeight="1" x14ac:dyDescent="0.25">
      <c r="A13" s="5">
        <v>11</v>
      </c>
      <c r="B13" s="5" t="s">
        <v>19</v>
      </c>
      <c r="C13" s="6">
        <v>754</v>
      </c>
      <c r="D13" s="5" t="s">
        <v>39</v>
      </c>
      <c r="E13" s="5" t="s">
        <v>21</v>
      </c>
      <c r="F13" s="7">
        <v>40321</v>
      </c>
      <c r="G13" s="5">
        <v>10</v>
      </c>
      <c r="H13" s="5" t="s">
        <v>40</v>
      </c>
      <c r="I13" s="5">
        <v>836</v>
      </c>
      <c r="J13" s="7">
        <v>43770</v>
      </c>
      <c r="K13" s="5">
        <v>19404</v>
      </c>
      <c r="L13" s="8">
        <f t="shared" si="0"/>
        <v>11702.666666666666</v>
      </c>
      <c r="M13" s="8">
        <f t="shared" si="1"/>
        <v>5851.333333333333</v>
      </c>
      <c r="N13" s="8">
        <f t="shared" si="2"/>
        <v>585.13333333333333</v>
      </c>
      <c r="O13" s="8">
        <f t="shared" si="2"/>
        <v>292.56666666666666</v>
      </c>
      <c r="P13" s="8">
        <f t="shared" si="3"/>
        <v>877.7</v>
      </c>
      <c r="Q13" s="8">
        <f t="shared" si="4"/>
        <v>20281.7</v>
      </c>
      <c r="R13" s="7">
        <f t="shared" si="5"/>
        <v>44136</v>
      </c>
    </row>
    <row r="14" spans="1:18" ht="25.5" customHeight="1" x14ac:dyDescent="0.25">
      <c r="A14" s="5">
        <v>12</v>
      </c>
      <c r="B14" s="5" t="s">
        <v>19</v>
      </c>
      <c r="C14" s="6">
        <v>761</v>
      </c>
      <c r="D14" s="5" t="s">
        <v>41</v>
      </c>
      <c r="E14" s="5" t="s">
        <v>42</v>
      </c>
      <c r="F14" s="7">
        <v>40322</v>
      </c>
      <c r="G14" s="5">
        <v>10</v>
      </c>
      <c r="H14" s="5" t="s">
        <v>28</v>
      </c>
      <c r="I14" s="5">
        <v>472</v>
      </c>
      <c r="J14" s="7">
        <v>43770</v>
      </c>
      <c r="K14" s="5">
        <v>11770</v>
      </c>
      <c r="L14" s="8">
        <f t="shared" si="0"/>
        <v>6613.333333333333</v>
      </c>
      <c r="M14" s="8">
        <f t="shared" si="1"/>
        <v>3306.6666666666665</v>
      </c>
      <c r="N14" s="8">
        <f t="shared" si="2"/>
        <v>330.66666666666669</v>
      </c>
      <c r="O14" s="8">
        <f t="shared" si="2"/>
        <v>165.33333333333334</v>
      </c>
      <c r="P14" s="8">
        <f t="shared" si="3"/>
        <v>496</v>
      </c>
      <c r="Q14" s="8">
        <f t="shared" si="4"/>
        <v>12266</v>
      </c>
      <c r="R14" s="7">
        <f t="shared" si="5"/>
        <v>44136</v>
      </c>
    </row>
    <row r="15" spans="1:18" ht="25.5" customHeight="1" x14ac:dyDescent="0.25">
      <c r="A15" s="5">
        <v>13</v>
      </c>
      <c r="B15" s="5" t="s">
        <v>19</v>
      </c>
      <c r="C15" s="6">
        <v>2608</v>
      </c>
      <c r="D15" s="5" t="s">
        <v>43</v>
      </c>
      <c r="E15" s="5" t="s">
        <v>21</v>
      </c>
      <c r="F15" s="7">
        <v>41954</v>
      </c>
      <c r="G15" s="5">
        <v>6</v>
      </c>
      <c r="H15" s="5" t="s">
        <v>28</v>
      </c>
      <c r="I15" s="5">
        <v>443</v>
      </c>
      <c r="J15" s="7">
        <v>43780</v>
      </c>
      <c r="K15" s="5">
        <v>11145</v>
      </c>
      <c r="L15" s="8">
        <f t="shared" si="0"/>
        <v>6196.666666666667</v>
      </c>
      <c r="M15" s="8">
        <f t="shared" si="1"/>
        <v>3098.3333333333335</v>
      </c>
      <c r="N15" s="8">
        <f t="shared" si="2"/>
        <v>309.83333333333337</v>
      </c>
      <c r="O15" s="8">
        <f t="shared" si="2"/>
        <v>154.91666666666669</v>
      </c>
      <c r="P15" s="8">
        <f t="shared" si="3"/>
        <v>464.75000000000006</v>
      </c>
      <c r="Q15" s="8">
        <f t="shared" si="4"/>
        <v>11609.75</v>
      </c>
      <c r="R15" s="7">
        <f t="shared" si="5"/>
        <v>44146</v>
      </c>
    </row>
    <row r="16" spans="1:18" ht="25.5" customHeight="1" x14ac:dyDescent="0.25">
      <c r="A16" s="5">
        <v>14</v>
      </c>
      <c r="B16" s="5" t="s">
        <v>19</v>
      </c>
      <c r="C16" s="6">
        <v>3677</v>
      </c>
      <c r="D16" s="5" t="s">
        <v>44</v>
      </c>
      <c r="E16" s="5" t="s">
        <v>21</v>
      </c>
      <c r="F16" s="7">
        <v>42719</v>
      </c>
      <c r="G16" s="5">
        <v>4</v>
      </c>
      <c r="H16" s="5" t="s">
        <v>45</v>
      </c>
      <c r="I16" s="5">
        <v>391</v>
      </c>
      <c r="J16" s="7">
        <v>43814</v>
      </c>
      <c r="K16" s="5">
        <v>10062</v>
      </c>
      <c r="L16" s="8">
        <f t="shared" si="0"/>
        <v>5474.666666666667</v>
      </c>
      <c r="M16" s="8">
        <f t="shared" si="1"/>
        <v>2737.3333333333335</v>
      </c>
      <c r="N16" s="8">
        <f t="shared" si="2"/>
        <v>273.73333333333335</v>
      </c>
      <c r="O16" s="8">
        <f t="shared" si="2"/>
        <v>136.86666666666667</v>
      </c>
      <c r="P16" s="8">
        <f t="shared" si="3"/>
        <v>410.6</v>
      </c>
      <c r="Q16" s="8">
        <f t="shared" si="4"/>
        <v>10472.6</v>
      </c>
      <c r="R16" s="7">
        <f t="shared" si="5"/>
        <v>44180</v>
      </c>
    </row>
    <row r="17" spans="1:18" ht="25.5" customHeight="1" x14ac:dyDescent="0.25">
      <c r="A17" s="5">
        <v>15</v>
      </c>
      <c r="B17" s="5" t="s">
        <v>19</v>
      </c>
      <c r="C17" s="6">
        <v>4313</v>
      </c>
      <c r="D17" s="5" t="s">
        <v>46</v>
      </c>
      <c r="E17" s="5" t="s">
        <v>21</v>
      </c>
      <c r="F17" s="7">
        <v>43374</v>
      </c>
      <c r="G17" s="5">
        <v>2</v>
      </c>
      <c r="H17" s="5" t="s">
        <v>47</v>
      </c>
      <c r="I17" s="5">
        <v>308</v>
      </c>
      <c r="J17" s="7">
        <v>43739</v>
      </c>
      <c r="K17" s="5">
        <v>8308</v>
      </c>
      <c r="L17" s="8">
        <f t="shared" si="0"/>
        <v>4305.333333333333</v>
      </c>
      <c r="M17" s="8">
        <f t="shared" si="1"/>
        <v>2152.6666666666665</v>
      </c>
      <c r="N17" s="8">
        <f t="shared" si="2"/>
        <v>215.26666666666665</v>
      </c>
      <c r="O17" s="8">
        <f t="shared" si="2"/>
        <v>107.63333333333333</v>
      </c>
      <c r="P17" s="8">
        <f t="shared" si="3"/>
        <v>322.89999999999998</v>
      </c>
      <c r="Q17" s="8">
        <f t="shared" si="4"/>
        <v>8630.9</v>
      </c>
      <c r="R17" s="7">
        <f t="shared" si="5"/>
        <v>44105</v>
      </c>
    </row>
    <row r="18" spans="1:18" ht="25.5" customHeight="1" x14ac:dyDescent="0.25">
      <c r="A18" s="5">
        <v>16</v>
      </c>
      <c r="B18" s="5" t="s">
        <v>19</v>
      </c>
      <c r="C18" s="6">
        <v>4329</v>
      </c>
      <c r="D18" s="5" t="s">
        <v>48</v>
      </c>
      <c r="E18" s="5" t="s">
        <v>21</v>
      </c>
      <c r="F18" s="7">
        <v>43375</v>
      </c>
      <c r="G18" s="5">
        <v>2</v>
      </c>
      <c r="H18" s="5" t="s">
        <v>47</v>
      </c>
      <c r="I18" s="5">
        <v>283</v>
      </c>
      <c r="J18" s="7">
        <v>43740</v>
      </c>
      <c r="K18" s="5">
        <v>7783</v>
      </c>
      <c r="L18" s="8">
        <f t="shared" si="0"/>
        <v>3955.3333333333335</v>
      </c>
      <c r="M18" s="8">
        <f t="shared" si="1"/>
        <v>1977.6666666666667</v>
      </c>
      <c r="N18" s="8">
        <f t="shared" si="2"/>
        <v>197.76666666666668</v>
      </c>
      <c r="O18" s="8">
        <f t="shared" si="2"/>
        <v>98.88333333333334</v>
      </c>
      <c r="P18" s="8">
        <f t="shared" si="3"/>
        <v>296.65000000000003</v>
      </c>
      <c r="Q18" s="8">
        <f t="shared" si="4"/>
        <v>8079.65</v>
      </c>
      <c r="R18" s="7">
        <f t="shared" si="5"/>
        <v>44106</v>
      </c>
    </row>
    <row r="19" spans="1:18" ht="25.5" customHeight="1" x14ac:dyDescent="0.25">
      <c r="A19" s="5">
        <v>17</v>
      </c>
      <c r="B19" s="5" t="s">
        <v>19</v>
      </c>
      <c r="C19" s="6">
        <v>4347</v>
      </c>
      <c r="D19" s="5" t="s">
        <v>49</v>
      </c>
      <c r="E19" s="5" t="s">
        <v>21</v>
      </c>
      <c r="F19" s="7">
        <v>43410</v>
      </c>
      <c r="G19" s="5">
        <v>2</v>
      </c>
      <c r="H19" s="5" t="s">
        <v>50</v>
      </c>
      <c r="I19" s="5">
        <v>308</v>
      </c>
      <c r="J19" s="7">
        <v>43775</v>
      </c>
      <c r="K19" s="5">
        <v>8308</v>
      </c>
      <c r="L19" s="8">
        <f t="shared" si="0"/>
        <v>4305.333333333333</v>
      </c>
      <c r="M19" s="8">
        <f t="shared" si="1"/>
        <v>2152.6666666666665</v>
      </c>
      <c r="N19" s="8">
        <f t="shared" si="2"/>
        <v>215.26666666666665</v>
      </c>
      <c r="O19" s="8">
        <f t="shared" si="2"/>
        <v>107.63333333333333</v>
      </c>
      <c r="P19" s="8">
        <f t="shared" si="3"/>
        <v>322.89999999999998</v>
      </c>
      <c r="Q19" s="8">
        <f t="shared" si="4"/>
        <v>8630.9</v>
      </c>
      <c r="R19" s="7">
        <f t="shared" si="5"/>
        <v>44141</v>
      </c>
    </row>
    <row r="20" spans="1:18" ht="25.5" customHeight="1" x14ac:dyDescent="0.25">
      <c r="A20" s="5">
        <v>18</v>
      </c>
      <c r="B20" s="5" t="s">
        <v>51</v>
      </c>
      <c r="C20" s="6">
        <v>168</v>
      </c>
      <c r="D20" s="5" t="s">
        <v>52</v>
      </c>
      <c r="E20" s="5" t="s">
        <v>21</v>
      </c>
      <c r="F20" s="7">
        <v>35863</v>
      </c>
      <c r="G20" s="5">
        <v>22</v>
      </c>
      <c r="H20" s="5" t="s">
        <v>22</v>
      </c>
      <c r="I20" s="5">
        <v>991</v>
      </c>
      <c r="J20" s="7">
        <v>43770</v>
      </c>
      <c r="K20" s="5">
        <v>22666</v>
      </c>
      <c r="L20" s="8">
        <f t="shared" si="0"/>
        <v>13877.333333333334</v>
      </c>
      <c r="M20" s="8">
        <f t="shared" si="1"/>
        <v>6938.666666666667</v>
      </c>
      <c r="N20" s="8">
        <f t="shared" si="2"/>
        <v>693.86666666666679</v>
      </c>
      <c r="O20" s="8">
        <f t="shared" si="2"/>
        <v>346.93333333333339</v>
      </c>
      <c r="P20" s="8">
        <f t="shared" si="3"/>
        <v>1040.8000000000002</v>
      </c>
      <c r="Q20" s="8">
        <f t="shared" si="4"/>
        <v>23706.799999999999</v>
      </c>
      <c r="R20" s="7">
        <f t="shared" si="5"/>
        <v>44136</v>
      </c>
    </row>
    <row r="21" spans="1:18" ht="25.5" customHeight="1" x14ac:dyDescent="0.25">
      <c r="A21" s="5">
        <v>19</v>
      </c>
      <c r="B21" s="5" t="s">
        <v>51</v>
      </c>
      <c r="C21" s="6">
        <v>72</v>
      </c>
      <c r="D21" s="5" t="s">
        <v>53</v>
      </c>
      <c r="E21" s="5" t="s">
        <v>21</v>
      </c>
      <c r="F21" s="7">
        <v>36796</v>
      </c>
      <c r="G21" s="5">
        <v>20</v>
      </c>
      <c r="H21" s="5" t="s">
        <v>24</v>
      </c>
      <c r="I21" s="5">
        <v>1140</v>
      </c>
      <c r="J21" s="7">
        <v>43770</v>
      </c>
      <c r="K21" s="5">
        <v>25795</v>
      </c>
      <c r="L21" s="8">
        <f t="shared" si="0"/>
        <v>15963.333333333334</v>
      </c>
      <c r="M21" s="8">
        <f t="shared" si="1"/>
        <v>7981.666666666667</v>
      </c>
      <c r="N21" s="8">
        <f t="shared" si="2"/>
        <v>798.16666666666674</v>
      </c>
      <c r="O21" s="8">
        <f t="shared" si="2"/>
        <v>399.08333333333337</v>
      </c>
      <c r="P21" s="8">
        <f t="shared" si="3"/>
        <v>1197.25</v>
      </c>
      <c r="Q21" s="8">
        <f t="shared" si="4"/>
        <v>26992.25</v>
      </c>
      <c r="R21" s="7">
        <f t="shared" si="5"/>
        <v>44136</v>
      </c>
    </row>
    <row r="22" spans="1:18" ht="25.5" customHeight="1" x14ac:dyDescent="0.25">
      <c r="A22" s="5">
        <v>20</v>
      </c>
      <c r="B22" s="5" t="s">
        <v>51</v>
      </c>
      <c r="C22" s="6">
        <v>170</v>
      </c>
      <c r="D22" s="5" t="s">
        <v>54</v>
      </c>
      <c r="E22" s="5" t="s">
        <v>21</v>
      </c>
      <c r="F22" s="7">
        <v>38747</v>
      </c>
      <c r="G22" s="5">
        <v>14</v>
      </c>
      <c r="H22" s="5" t="s">
        <v>28</v>
      </c>
      <c r="I22" s="5">
        <v>908</v>
      </c>
      <c r="J22" s="7">
        <v>43770</v>
      </c>
      <c r="K22" s="5">
        <v>20924</v>
      </c>
      <c r="L22" s="8">
        <f t="shared" si="0"/>
        <v>12716</v>
      </c>
      <c r="M22" s="8">
        <f t="shared" si="1"/>
        <v>6358</v>
      </c>
      <c r="N22" s="8">
        <f t="shared" si="2"/>
        <v>635.80000000000007</v>
      </c>
      <c r="O22" s="8">
        <f t="shared" si="2"/>
        <v>317.90000000000003</v>
      </c>
      <c r="P22" s="8">
        <f t="shared" si="3"/>
        <v>953.7</v>
      </c>
      <c r="Q22" s="8">
        <f t="shared" si="4"/>
        <v>21877.7</v>
      </c>
      <c r="R22" s="7">
        <f t="shared" si="5"/>
        <v>44136</v>
      </c>
    </row>
    <row r="23" spans="1:18" ht="25.5" customHeight="1" x14ac:dyDescent="0.25">
      <c r="A23" s="5">
        <v>21</v>
      </c>
      <c r="B23" s="5" t="s">
        <v>51</v>
      </c>
      <c r="C23" s="6">
        <v>886</v>
      </c>
      <c r="D23" s="5" t="s">
        <v>55</v>
      </c>
      <c r="E23" s="5" t="s">
        <v>21</v>
      </c>
      <c r="F23" s="7">
        <v>40468</v>
      </c>
      <c r="G23" s="5">
        <v>10</v>
      </c>
      <c r="H23" s="5" t="s">
        <v>45</v>
      </c>
      <c r="I23" s="5">
        <v>822</v>
      </c>
      <c r="J23" s="7">
        <v>43770</v>
      </c>
      <c r="K23" s="5">
        <v>19118</v>
      </c>
      <c r="L23" s="8">
        <f t="shared" si="0"/>
        <v>11512</v>
      </c>
      <c r="M23" s="8">
        <f t="shared" si="1"/>
        <v>5756</v>
      </c>
      <c r="N23" s="8">
        <f t="shared" si="2"/>
        <v>575.6</v>
      </c>
      <c r="O23" s="8">
        <f t="shared" si="2"/>
        <v>287.8</v>
      </c>
      <c r="P23" s="8">
        <f t="shared" si="3"/>
        <v>863.40000000000009</v>
      </c>
      <c r="Q23" s="8">
        <f t="shared" si="4"/>
        <v>19981.400000000001</v>
      </c>
      <c r="R23" s="7">
        <f t="shared" si="5"/>
        <v>44136</v>
      </c>
    </row>
    <row r="24" spans="1:18" ht="25.5" customHeight="1" x14ac:dyDescent="0.25">
      <c r="A24" s="5">
        <v>22</v>
      </c>
      <c r="B24" s="5" t="s">
        <v>51</v>
      </c>
      <c r="C24" s="6">
        <v>1159</v>
      </c>
      <c r="D24" s="5" t="s">
        <v>56</v>
      </c>
      <c r="E24" s="5" t="s">
        <v>21</v>
      </c>
      <c r="F24" s="7">
        <v>41031</v>
      </c>
      <c r="G24" s="5">
        <v>8</v>
      </c>
      <c r="H24" s="5" t="s">
        <v>45</v>
      </c>
      <c r="I24" s="5">
        <v>662</v>
      </c>
      <c r="J24" s="7">
        <v>43587</v>
      </c>
      <c r="K24" s="5">
        <v>15748</v>
      </c>
      <c r="L24" s="8">
        <f t="shared" si="0"/>
        <v>9265.3333333333339</v>
      </c>
      <c r="M24" s="8">
        <f t="shared" si="1"/>
        <v>4632.666666666667</v>
      </c>
      <c r="N24" s="8">
        <f t="shared" si="2"/>
        <v>463.26666666666671</v>
      </c>
      <c r="O24" s="8">
        <f t="shared" si="2"/>
        <v>231.63333333333335</v>
      </c>
      <c r="P24" s="8">
        <f t="shared" si="3"/>
        <v>694.90000000000009</v>
      </c>
      <c r="Q24" s="8">
        <f t="shared" si="4"/>
        <v>16442.900000000001</v>
      </c>
      <c r="R24" s="7">
        <f t="shared" si="5"/>
        <v>43953</v>
      </c>
    </row>
    <row r="25" spans="1:18" ht="25.5" customHeight="1" x14ac:dyDescent="0.25">
      <c r="A25" s="5">
        <v>23</v>
      </c>
      <c r="B25" s="5" t="s">
        <v>51</v>
      </c>
      <c r="C25" s="6">
        <v>2528</v>
      </c>
      <c r="D25" s="5" t="s">
        <v>57</v>
      </c>
      <c r="E25" s="5" t="s">
        <v>21</v>
      </c>
      <c r="F25" s="7">
        <v>41927</v>
      </c>
      <c r="G25" s="5">
        <v>6</v>
      </c>
      <c r="H25" s="5" t="s">
        <v>50</v>
      </c>
      <c r="I25" s="5">
        <v>456</v>
      </c>
      <c r="J25" s="7">
        <v>43753</v>
      </c>
      <c r="K25" s="5">
        <v>11430</v>
      </c>
      <c r="L25" s="8">
        <f t="shared" si="0"/>
        <v>6386.666666666667</v>
      </c>
      <c r="M25" s="8">
        <f t="shared" si="1"/>
        <v>3193.3333333333335</v>
      </c>
      <c r="N25" s="8">
        <f t="shared" si="2"/>
        <v>319.33333333333337</v>
      </c>
      <c r="O25" s="8">
        <f t="shared" si="2"/>
        <v>159.66666666666669</v>
      </c>
      <c r="P25" s="8">
        <f t="shared" si="3"/>
        <v>479.00000000000006</v>
      </c>
      <c r="Q25" s="8">
        <f t="shared" si="4"/>
        <v>11909</v>
      </c>
      <c r="R25" s="7">
        <f t="shared" si="5"/>
        <v>44119</v>
      </c>
    </row>
    <row r="26" spans="1:18" ht="25.5" customHeight="1" x14ac:dyDescent="0.25">
      <c r="A26" s="5">
        <v>24</v>
      </c>
      <c r="B26" s="5" t="s">
        <v>58</v>
      </c>
      <c r="C26" s="6">
        <v>1586</v>
      </c>
      <c r="D26" s="5" t="s">
        <v>59</v>
      </c>
      <c r="E26" s="5" t="s">
        <v>60</v>
      </c>
      <c r="F26" s="7">
        <v>38972</v>
      </c>
      <c r="G26" s="5">
        <v>14</v>
      </c>
      <c r="H26" s="5" t="s">
        <v>61</v>
      </c>
      <c r="I26" s="5">
        <v>1240</v>
      </c>
      <c r="J26" s="7">
        <v>43770</v>
      </c>
      <c r="K26" s="5">
        <v>27895</v>
      </c>
      <c r="L26" s="8">
        <f t="shared" si="0"/>
        <v>17363.333333333332</v>
      </c>
      <c r="M26" s="8">
        <f t="shared" si="1"/>
        <v>8681.6666666666661</v>
      </c>
      <c r="N26" s="8">
        <f t="shared" si="2"/>
        <v>868.16666666666663</v>
      </c>
      <c r="O26" s="8">
        <f t="shared" si="2"/>
        <v>434.08333333333331</v>
      </c>
      <c r="P26" s="8">
        <f t="shared" si="3"/>
        <v>1302.25</v>
      </c>
      <c r="Q26" s="8">
        <f t="shared" si="4"/>
        <v>29197.25</v>
      </c>
      <c r="R26" s="7">
        <f t="shared" si="5"/>
        <v>44136</v>
      </c>
    </row>
    <row r="27" spans="1:18" ht="25.5" customHeight="1" x14ac:dyDescent="0.25">
      <c r="A27" s="5">
        <v>25</v>
      </c>
      <c r="B27" s="5" t="s">
        <v>58</v>
      </c>
      <c r="C27" s="6">
        <v>1584</v>
      </c>
      <c r="D27" s="5" t="s">
        <v>62</v>
      </c>
      <c r="E27" s="5" t="s">
        <v>63</v>
      </c>
      <c r="F27" s="7">
        <v>39574</v>
      </c>
      <c r="G27" s="5">
        <v>12</v>
      </c>
      <c r="H27" s="5" t="s">
        <v>64</v>
      </c>
      <c r="I27" s="5">
        <v>1217</v>
      </c>
      <c r="J27" s="7">
        <v>43770</v>
      </c>
      <c r="K27" s="5">
        <v>27413</v>
      </c>
      <c r="L27" s="8">
        <f t="shared" si="0"/>
        <v>17042</v>
      </c>
      <c r="M27" s="8">
        <f t="shared" si="1"/>
        <v>8521</v>
      </c>
      <c r="N27" s="8">
        <f t="shared" si="2"/>
        <v>852.1</v>
      </c>
      <c r="O27" s="8">
        <f t="shared" si="2"/>
        <v>426.05</v>
      </c>
      <c r="P27" s="8">
        <f t="shared" si="3"/>
        <v>1278.1500000000001</v>
      </c>
      <c r="Q27" s="8">
        <f t="shared" si="4"/>
        <v>28691.15</v>
      </c>
      <c r="R27" s="7">
        <f t="shared" si="5"/>
        <v>44136</v>
      </c>
    </row>
    <row r="28" spans="1:18" ht="25.5" customHeight="1" x14ac:dyDescent="0.25">
      <c r="A28" s="5">
        <v>26</v>
      </c>
      <c r="B28" s="5" t="s">
        <v>58</v>
      </c>
      <c r="C28" s="6">
        <v>320</v>
      </c>
      <c r="D28" s="5" t="s">
        <v>65</v>
      </c>
      <c r="E28" s="5" t="s">
        <v>63</v>
      </c>
      <c r="F28" s="7">
        <v>40012</v>
      </c>
      <c r="G28" s="5">
        <v>11</v>
      </c>
      <c r="H28" s="5" t="s">
        <v>28</v>
      </c>
      <c r="I28" s="5">
        <v>1074</v>
      </c>
      <c r="J28" s="7">
        <v>43770</v>
      </c>
      <c r="K28" s="5">
        <v>24404</v>
      </c>
      <c r="L28" s="8">
        <f t="shared" si="0"/>
        <v>15036</v>
      </c>
      <c r="M28" s="8">
        <f t="shared" si="1"/>
        <v>7518</v>
      </c>
      <c r="N28" s="8">
        <f t="shared" si="2"/>
        <v>751.80000000000007</v>
      </c>
      <c r="O28" s="8">
        <f t="shared" si="2"/>
        <v>375.90000000000003</v>
      </c>
      <c r="P28" s="8">
        <f t="shared" si="3"/>
        <v>1127.7</v>
      </c>
      <c r="Q28" s="8">
        <f t="shared" si="4"/>
        <v>25531.7</v>
      </c>
      <c r="R28" s="7">
        <f t="shared" si="5"/>
        <v>44136</v>
      </c>
    </row>
    <row r="29" spans="1:18" ht="25.5" customHeight="1" x14ac:dyDescent="0.25">
      <c r="A29" s="5">
        <v>27</v>
      </c>
      <c r="B29" s="5" t="s">
        <v>58</v>
      </c>
      <c r="C29" s="6">
        <v>833</v>
      </c>
      <c r="D29" s="5" t="s">
        <v>66</v>
      </c>
      <c r="E29" s="5" t="s">
        <v>21</v>
      </c>
      <c r="F29" s="7">
        <v>40239</v>
      </c>
      <c r="G29" s="5">
        <v>10</v>
      </c>
      <c r="H29" s="5" t="s">
        <v>67</v>
      </c>
      <c r="I29" s="5">
        <v>789</v>
      </c>
      <c r="J29" s="7">
        <v>43770</v>
      </c>
      <c r="K29" s="5">
        <v>18413</v>
      </c>
      <c r="L29" s="8">
        <f t="shared" si="0"/>
        <v>11042</v>
      </c>
      <c r="M29" s="8">
        <f t="shared" si="1"/>
        <v>5521</v>
      </c>
      <c r="N29" s="8">
        <f t="shared" si="2"/>
        <v>552.1</v>
      </c>
      <c r="O29" s="8">
        <f t="shared" si="2"/>
        <v>276.05</v>
      </c>
      <c r="P29" s="8">
        <f t="shared" si="3"/>
        <v>828.15000000000009</v>
      </c>
      <c r="Q29" s="8">
        <f t="shared" si="4"/>
        <v>19241.150000000001</v>
      </c>
      <c r="R29" s="7">
        <f t="shared" si="5"/>
        <v>44136</v>
      </c>
    </row>
    <row r="30" spans="1:18" ht="25.5" customHeight="1" x14ac:dyDescent="0.25">
      <c r="A30" s="5">
        <v>28</v>
      </c>
      <c r="B30" s="5" t="s">
        <v>58</v>
      </c>
      <c r="C30" s="6">
        <v>1588</v>
      </c>
      <c r="D30" s="5" t="s">
        <v>68</v>
      </c>
      <c r="E30" s="5" t="s">
        <v>69</v>
      </c>
      <c r="F30" s="7">
        <v>40544</v>
      </c>
      <c r="G30" s="5">
        <v>9</v>
      </c>
      <c r="H30" s="5" t="s">
        <v>70</v>
      </c>
      <c r="I30" s="5">
        <v>1085</v>
      </c>
      <c r="J30" s="7">
        <v>43770</v>
      </c>
      <c r="K30" s="5">
        <v>24644</v>
      </c>
      <c r="L30" s="8">
        <f t="shared" si="0"/>
        <v>15196</v>
      </c>
      <c r="M30" s="8">
        <f t="shared" si="1"/>
        <v>7598</v>
      </c>
      <c r="N30" s="8">
        <f t="shared" si="2"/>
        <v>759.80000000000007</v>
      </c>
      <c r="O30" s="8">
        <f t="shared" si="2"/>
        <v>379.90000000000003</v>
      </c>
      <c r="P30" s="8">
        <f t="shared" si="3"/>
        <v>1139.7</v>
      </c>
      <c r="Q30" s="8">
        <f t="shared" si="4"/>
        <v>25783.7</v>
      </c>
      <c r="R30" s="7">
        <f t="shared" si="5"/>
        <v>44136</v>
      </c>
    </row>
    <row r="31" spans="1:18" ht="25.5" customHeight="1" x14ac:dyDescent="0.25">
      <c r="A31" s="5">
        <v>29</v>
      </c>
      <c r="B31" s="5" t="s">
        <v>58</v>
      </c>
      <c r="C31" s="6">
        <v>1585</v>
      </c>
      <c r="D31" s="5" t="s">
        <v>71</v>
      </c>
      <c r="E31" s="5" t="s">
        <v>63</v>
      </c>
      <c r="F31" s="7">
        <v>41231</v>
      </c>
      <c r="G31" s="5">
        <v>8</v>
      </c>
      <c r="H31" s="5" t="s">
        <v>45</v>
      </c>
      <c r="I31" s="5">
        <v>715</v>
      </c>
      <c r="J31" s="7">
        <v>43787</v>
      </c>
      <c r="K31" s="5">
        <v>16860</v>
      </c>
      <c r="L31" s="8">
        <f t="shared" si="0"/>
        <v>10006.666666666666</v>
      </c>
      <c r="M31" s="8">
        <f t="shared" si="1"/>
        <v>5003.333333333333</v>
      </c>
      <c r="N31" s="8">
        <f t="shared" si="2"/>
        <v>500.33333333333331</v>
      </c>
      <c r="O31" s="8">
        <f t="shared" si="2"/>
        <v>250.16666666666666</v>
      </c>
      <c r="P31" s="8">
        <f t="shared" si="3"/>
        <v>750.5</v>
      </c>
      <c r="Q31" s="8">
        <f t="shared" si="4"/>
        <v>17610.5</v>
      </c>
      <c r="R31" s="7">
        <f t="shared" si="5"/>
        <v>44153</v>
      </c>
    </row>
    <row r="32" spans="1:18" ht="25.5" customHeight="1" x14ac:dyDescent="0.25">
      <c r="A32" s="5">
        <v>30</v>
      </c>
      <c r="B32" s="5" t="s">
        <v>58</v>
      </c>
      <c r="C32" s="6">
        <v>2910</v>
      </c>
      <c r="D32" s="5" t="s">
        <v>72</v>
      </c>
      <c r="E32" s="5" t="s">
        <v>73</v>
      </c>
      <c r="F32" s="7">
        <v>42309</v>
      </c>
      <c r="G32" s="5">
        <v>5</v>
      </c>
      <c r="H32" s="5" t="s">
        <v>28</v>
      </c>
      <c r="I32" s="5">
        <v>1076</v>
      </c>
      <c r="J32" s="7">
        <v>43770</v>
      </c>
      <c r="K32" s="5">
        <v>24444</v>
      </c>
      <c r="L32" s="8">
        <f t="shared" si="0"/>
        <v>15062.666666666666</v>
      </c>
      <c r="M32" s="8">
        <f t="shared" si="1"/>
        <v>7531.333333333333</v>
      </c>
      <c r="N32" s="8">
        <f t="shared" si="2"/>
        <v>753.13333333333333</v>
      </c>
      <c r="O32" s="8">
        <f t="shared" si="2"/>
        <v>376.56666666666666</v>
      </c>
      <c r="P32" s="8">
        <f t="shared" si="3"/>
        <v>1129.7</v>
      </c>
      <c r="Q32" s="8">
        <f t="shared" si="4"/>
        <v>25573.7</v>
      </c>
      <c r="R32" s="7">
        <f t="shared" si="5"/>
        <v>44136</v>
      </c>
    </row>
    <row r="33" spans="1:18" ht="25.5" customHeight="1" x14ac:dyDescent="0.25">
      <c r="A33" s="5">
        <v>31</v>
      </c>
      <c r="B33" s="5" t="s">
        <v>58</v>
      </c>
      <c r="C33" s="6">
        <v>3819</v>
      </c>
      <c r="D33" s="5" t="s">
        <v>74</v>
      </c>
      <c r="E33" s="5" t="s">
        <v>63</v>
      </c>
      <c r="F33" s="7">
        <v>43023</v>
      </c>
      <c r="G33" s="5">
        <v>3</v>
      </c>
      <c r="H33" s="5" t="s">
        <v>75</v>
      </c>
      <c r="I33" s="5">
        <v>691</v>
      </c>
      <c r="J33" s="7">
        <v>43753</v>
      </c>
      <c r="K33" s="5">
        <v>16362</v>
      </c>
      <c r="L33" s="8">
        <f t="shared" si="0"/>
        <v>9674.6666666666661</v>
      </c>
      <c r="M33" s="8">
        <f t="shared" si="1"/>
        <v>4837.333333333333</v>
      </c>
      <c r="N33" s="8">
        <f t="shared" si="2"/>
        <v>483.73333333333335</v>
      </c>
      <c r="O33" s="8">
        <f t="shared" si="2"/>
        <v>241.86666666666667</v>
      </c>
      <c r="P33" s="8">
        <f t="shared" si="3"/>
        <v>725.6</v>
      </c>
      <c r="Q33" s="8">
        <f t="shared" si="4"/>
        <v>17087.599999999999</v>
      </c>
      <c r="R33" s="7">
        <f t="shared" si="5"/>
        <v>44119</v>
      </c>
    </row>
    <row r="34" spans="1:18" ht="25.5" customHeight="1" x14ac:dyDescent="0.25">
      <c r="A34" s="5">
        <v>32</v>
      </c>
      <c r="B34" s="5" t="s">
        <v>76</v>
      </c>
      <c r="C34" s="6">
        <v>245</v>
      </c>
      <c r="D34" s="5" t="s">
        <v>77</v>
      </c>
      <c r="E34" s="5" t="s">
        <v>21</v>
      </c>
      <c r="F34" s="7">
        <v>33744</v>
      </c>
      <c r="G34" s="5">
        <v>28</v>
      </c>
      <c r="H34" s="5" t="s">
        <v>45</v>
      </c>
      <c r="I34" s="5">
        <v>1518</v>
      </c>
      <c r="J34" s="7">
        <v>43770</v>
      </c>
      <c r="K34" s="5">
        <v>33721</v>
      </c>
      <c r="L34" s="8">
        <f t="shared" si="0"/>
        <v>21247.333333333332</v>
      </c>
      <c r="M34" s="8">
        <f t="shared" si="1"/>
        <v>10623.666666666666</v>
      </c>
      <c r="N34" s="8">
        <f t="shared" si="2"/>
        <v>1062.3666666666666</v>
      </c>
      <c r="O34" s="8">
        <f t="shared" si="2"/>
        <v>531.18333333333328</v>
      </c>
      <c r="P34" s="8">
        <f t="shared" si="3"/>
        <v>1593.5499999999997</v>
      </c>
      <c r="Q34" s="8">
        <f t="shared" si="4"/>
        <v>35314.550000000003</v>
      </c>
      <c r="R34" s="7">
        <f t="shared" si="5"/>
        <v>44136</v>
      </c>
    </row>
    <row r="35" spans="1:18" ht="25.5" customHeight="1" x14ac:dyDescent="0.25">
      <c r="A35" s="5">
        <v>33</v>
      </c>
      <c r="B35" s="5" t="s">
        <v>76</v>
      </c>
      <c r="C35" s="6">
        <v>257</v>
      </c>
      <c r="D35" s="5" t="s">
        <v>78</v>
      </c>
      <c r="E35" s="5" t="s">
        <v>21</v>
      </c>
      <c r="F35" s="7">
        <v>37884</v>
      </c>
      <c r="G35" s="5">
        <v>17</v>
      </c>
      <c r="H35" s="5" t="s">
        <v>28</v>
      </c>
      <c r="I35" s="5">
        <v>840</v>
      </c>
      <c r="J35" s="7">
        <v>43770</v>
      </c>
      <c r="K35" s="5">
        <v>19480</v>
      </c>
      <c r="L35" s="8">
        <f t="shared" si="0"/>
        <v>11753.333333333334</v>
      </c>
      <c r="M35" s="8">
        <f t="shared" si="1"/>
        <v>5876.666666666667</v>
      </c>
      <c r="N35" s="8">
        <f t="shared" si="2"/>
        <v>587.66666666666674</v>
      </c>
      <c r="O35" s="8">
        <f t="shared" si="2"/>
        <v>293.83333333333337</v>
      </c>
      <c r="P35" s="8">
        <f t="shared" si="3"/>
        <v>881.50000000000011</v>
      </c>
      <c r="Q35" s="8">
        <f t="shared" si="4"/>
        <v>20361.5</v>
      </c>
      <c r="R35" s="7">
        <f t="shared" si="5"/>
        <v>44136</v>
      </c>
    </row>
    <row r="36" spans="1:18" ht="25.5" customHeight="1" x14ac:dyDescent="0.25">
      <c r="A36" s="5">
        <v>34</v>
      </c>
      <c r="B36" s="5" t="s">
        <v>76</v>
      </c>
      <c r="C36" s="6">
        <v>248</v>
      </c>
      <c r="D36" s="5" t="s">
        <v>79</v>
      </c>
      <c r="E36" s="5" t="s">
        <v>21</v>
      </c>
      <c r="F36" s="7">
        <v>38787</v>
      </c>
      <c r="G36" s="5">
        <v>14</v>
      </c>
      <c r="H36" s="5" t="s">
        <v>32</v>
      </c>
      <c r="I36" s="5">
        <v>845</v>
      </c>
      <c r="J36" s="7">
        <v>43770</v>
      </c>
      <c r="K36" s="5">
        <v>19600</v>
      </c>
      <c r="L36" s="8">
        <f t="shared" si="0"/>
        <v>11833.333333333334</v>
      </c>
      <c r="M36" s="8">
        <f t="shared" si="1"/>
        <v>5916.666666666667</v>
      </c>
      <c r="N36" s="8">
        <f t="shared" si="2"/>
        <v>591.66666666666674</v>
      </c>
      <c r="O36" s="8">
        <f t="shared" si="2"/>
        <v>295.83333333333337</v>
      </c>
      <c r="P36" s="8">
        <f t="shared" si="3"/>
        <v>887.50000000000011</v>
      </c>
      <c r="Q36" s="8">
        <f t="shared" si="4"/>
        <v>20487.5</v>
      </c>
      <c r="R36" s="7">
        <f t="shared" si="5"/>
        <v>44136</v>
      </c>
    </row>
    <row r="37" spans="1:18" ht="25.5" customHeight="1" x14ac:dyDescent="0.25">
      <c r="A37" s="5">
        <v>35</v>
      </c>
      <c r="B37" s="5" t="s">
        <v>76</v>
      </c>
      <c r="C37" s="6">
        <v>249</v>
      </c>
      <c r="D37" s="5" t="s">
        <v>80</v>
      </c>
      <c r="E37" s="5" t="s">
        <v>21</v>
      </c>
      <c r="F37" s="7">
        <v>38841</v>
      </c>
      <c r="G37" s="5">
        <v>14</v>
      </c>
      <c r="H37" s="5" t="s">
        <v>28</v>
      </c>
      <c r="I37" s="5">
        <v>845</v>
      </c>
      <c r="J37" s="7">
        <v>43770</v>
      </c>
      <c r="K37" s="5">
        <v>19600</v>
      </c>
      <c r="L37" s="8">
        <f t="shared" si="0"/>
        <v>11833.333333333334</v>
      </c>
      <c r="M37" s="8">
        <f t="shared" si="1"/>
        <v>5916.666666666667</v>
      </c>
      <c r="N37" s="8">
        <f t="shared" si="2"/>
        <v>591.66666666666674</v>
      </c>
      <c r="O37" s="8">
        <f t="shared" si="2"/>
        <v>295.83333333333337</v>
      </c>
      <c r="P37" s="8">
        <f t="shared" si="3"/>
        <v>887.50000000000011</v>
      </c>
      <c r="Q37" s="8">
        <f t="shared" si="4"/>
        <v>20487.5</v>
      </c>
      <c r="R37" s="7">
        <f t="shared" si="5"/>
        <v>44136</v>
      </c>
    </row>
    <row r="38" spans="1:18" ht="25.5" customHeight="1" x14ac:dyDescent="0.25">
      <c r="A38" s="5">
        <v>36</v>
      </c>
      <c r="B38" s="5" t="s">
        <v>76</v>
      </c>
      <c r="C38" s="6">
        <v>239</v>
      </c>
      <c r="D38" s="5" t="s">
        <v>81</v>
      </c>
      <c r="E38" s="5" t="s">
        <v>82</v>
      </c>
      <c r="F38" s="7">
        <v>39921</v>
      </c>
      <c r="G38" s="5">
        <v>11</v>
      </c>
      <c r="H38" s="5" t="s">
        <v>32</v>
      </c>
      <c r="I38" s="5">
        <v>1556</v>
      </c>
      <c r="J38" s="7">
        <v>43770</v>
      </c>
      <c r="K38" s="5">
        <v>34520</v>
      </c>
      <c r="L38" s="8">
        <f t="shared" si="0"/>
        <v>21780</v>
      </c>
      <c r="M38" s="8">
        <f t="shared" si="1"/>
        <v>10890</v>
      </c>
      <c r="N38" s="8">
        <f t="shared" si="2"/>
        <v>1089</v>
      </c>
      <c r="O38" s="8">
        <f t="shared" si="2"/>
        <v>544.5</v>
      </c>
      <c r="P38" s="8">
        <f t="shared" si="3"/>
        <v>1633.5</v>
      </c>
      <c r="Q38" s="8">
        <f t="shared" si="4"/>
        <v>36153.5</v>
      </c>
      <c r="R38" s="7">
        <f t="shared" si="5"/>
        <v>44136</v>
      </c>
    </row>
    <row r="39" spans="1:18" ht="25.5" customHeight="1" x14ac:dyDescent="0.25">
      <c r="A39" s="5">
        <v>37</v>
      </c>
      <c r="B39" s="5" t="s">
        <v>76</v>
      </c>
      <c r="C39" s="6">
        <v>659</v>
      </c>
      <c r="D39" s="5" t="s">
        <v>83</v>
      </c>
      <c r="E39" s="5" t="s">
        <v>21</v>
      </c>
      <c r="F39" s="7">
        <v>39965</v>
      </c>
      <c r="G39" s="5">
        <v>11</v>
      </c>
      <c r="H39" s="5" t="s">
        <v>45</v>
      </c>
      <c r="I39" s="5">
        <v>811</v>
      </c>
      <c r="J39" s="7">
        <v>43770</v>
      </c>
      <c r="K39" s="5">
        <v>18878</v>
      </c>
      <c r="L39" s="8">
        <f t="shared" si="0"/>
        <v>11352</v>
      </c>
      <c r="M39" s="8">
        <f t="shared" si="1"/>
        <v>5676</v>
      </c>
      <c r="N39" s="8">
        <f t="shared" si="2"/>
        <v>567.6</v>
      </c>
      <c r="O39" s="8">
        <f t="shared" si="2"/>
        <v>283.8</v>
      </c>
      <c r="P39" s="8">
        <f t="shared" si="3"/>
        <v>851.40000000000009</v>
      </c>
      <c r="Q39" s="8">
        <f t="shared" si="4"/>
        <v>19729.400000000001</v>
      </c>
      <c r="R39" s="7">
        <f t="shared" si="5"/>
        <v>44136</v>
      </c>
    </row>
    <row r="40" spans="1:18" ht="25.5" customHeight="1" x14ac:dyDescent="0.25">
      <c r="A40" s="5">
        <v>38</v>
      </c>
      <c r="B40" s="5" t="s">
        <v>76</v>
      </c>
      <c r="C40" s="6">
        <v>652</v>
      </c>
      <c r="D40" s="5" t="s">
        <v>84</v>
      </c>
      <c r="E40" s="5" t="s">
        <v>21</v>
      </c>
      <c r="F40" s="7">
        <v>40057</v>
      </c>
      <c r="G40" s="5">
        <v>11</v>
      </c>
      <c r="H40" s="5" t="s">
        <v>32</v>
      </c>
      <c r="I40" s="5">
        <v>811</v>
      </c>
      <c r="J40" s="7">
        <v>43770</v>
      </c>
      <c r="K40" s="5">
        <v>18878</v>
      </c>
      <c r="L40" s="8">
        <f t="shared" si="0"/>
        <v>11352</v>
      </c>
      <c r="M40" s="8">
        <f t="shared" si="1"/>
        <v>5676</v>
      </c>
      <c r="N40" s="8">
        <f t="shared" si="2"/>
        <v>567.6</v>
      </c>
      <c r="O40" s="8">
        <f t="shared" si="2"/>
        <v>283.8</v>
      </c>
      <c r="P40" s="8">
        <f t="shared" si="3"/>
        <v>851.40000000000009</v>
      </c>
      <c r="Q40" s="8">
        <f t="shared" si="4"/>
        <v>19729.400000000001</v>
      </c>
      <c r="R40" s="7">
        <f t="shared" si="5"/>
        <v>44136</v>
      </c>
    </row>
    <row r="41" spans="1:18" ht="25.5" customHeight="1" x14ac:dyDescent="0.25">
      <c r="A41" s="5">
        <v>39</v>
      </c>
      <c r="B41" s="5" t="s">
        <v>76</v>
      </c>
      <c r="C41" s="6">
        <v>1022</v>
      </c>
      <c r="D41" s="5" t="s">
        <v>85</v>
      </c>
      <c r="E41" s="5" t="s">
        <v>21</v>
      </c>
      <c r="F41" s="7">
        <v>40792</v>
      </c>
      <c r="G41" s="5">
        <v>9</v>
      </c>
      <c r="H41" s="5" t="s">
        <v>45</v>
      </c>
      <c r="I41" s="5">
        <v>754</v>
      </c>
      <c r="J41" s="7">
        <v>43770</v>
      </c>
      <c r="K41" s="5">
        <v>17675</v>
      </c>
      <c r="L41" s="8">
        <f t="shared" si="0"/>
        <v>10550</v>
      </c>
      <c r="M41" s="8">
        <f t="shared" si="1"/>
        <v>5275</v>
      </c>
      <c r="N41" s="8">
        <f t="shared" si="2"/>
        <v>527.5</v>
      </c>
      <c r="O41" s="8">
        <f t="shared" si="2"/>
        <v>263.75</v>
      </c>
      <c r="P41" s="8">
        <f t="shared" si="3"/>
        <v>791.25</v>
      </c>
      <c r="Q41" s="8">
        <f t="shared" si="4"/>
        <v>18466.25</v>
      </c>
      <c r="R41" s="7">
        <f t="shared" si="5"/>
        <v>44136</v>
      </c>
    </row>
    <row r="42" spans="1:18" ht="25.5" customHeight="1" x14ac:dyDescent="0.25">
      <c r="A42" s="5">
        <v>40</v>
      </c>
      <c r="B42" s="5" t="s">
        <v>76</v>
      </c>
      <c r="C42" s="6">
        <v>1185</v>
      </c>
      <c r="D42" s="5" t="s">
        <v>86</v>
      </c>
      <c r="E42" s="5" t="s">
        <v>21</v>
      </c>
      <c r="F42" s="7">
        <v>41046</v>
      </c>
      <c r="G42" s="5">
        <v>8</v>
      </c>
      <c r="H42" s="5" t="s">
        <v>67</v>
      </c>
      <c r="I42" s="5">
        <v>633</v>
      </c>
      <c r="J42" s="7">
        <v>43602</v>
      </c>
      <c r="K42" s="5">
        <v>15146</v>
      </c>
      <c r="L42" s="8">
        <f t="shared" si="0"/>
        <v>8864</v>
      </c>
      <c r="M42" s="8">
        <f t="shared" si="1"/>
        <v>4432</v>
      </c>
      <c r="N42" s="8">
        <f t="shared" si="2"/>
        <v>443.20000000000005</v>
      </c>
      <c r="O42" s="8">
        <f t="shared" si="2"/>
        <v>221.60000000000002</v>
      </c>
      <c r="P42" s="8">
        <f t="shared" si="3"/>
        <v>664.80000000000007</v>
      </c>
      <c r="Q42" s="8">
        <f t="shared" si="4"/>
        <v>15810.8</v>
      </c>
      <c r="R42" s="7">
        <f t="shared" si="5"/>
        <v>43968</v>
      </c>
    </row>
    <row r="43" spans="1:18" ht="25.5" customHeight="1" x14ac:dyDescent="0.25">
      <c r="A43" s="5">
        <v>41</v>
      </c>
      <c r="B43" s="5" t="s">
        <v>76</v>
      </c>
      <c r="C43" s="6">
        <v>2093</v>
      </c>
      <c r="D43" s="5" t="s">
        <v>87</v>
      </c>
      <c r="E43" s="5" t="s">
        <v>21</v>
      </c>
      <c r="F43" s="7">
        <v>41520</v>
      </c>
      <c r="G43" s="5">
        <v>7</v>
      </c>
      <c r="H43" s="5" t="s">
        <v>45</v>
      </c>
      <c r="I43" s="5">
        <v>544</v>
      </c>
      <c r="J43" s="7">
        <v>43711</v>
      </c>
      <c r="K43" s="5">
        <v>13280</v>
      </c>
      <c r="L43" s="8">
        <f t="shared" si="0"/>
        <v>7620</v>
      </c>
      <c r="M43" s="8">
        <f t="shared" si="1"/>
        <v>3810</v>
      </c>
      <c r="N43" s="8">
        <f t="shared" si="2"/>
        <v>381</v>
      </c>
      <c r="O43" s="8">
        <f t="shared" si="2"/>
        <v>190.5</v>
      </c>
      <c r="P43" s="8">
        <f t="shared" si="3"/>
        <v>571.5</v>
      </c>
      <c r="Q43" s="8">
        <f t="shared" si="4"/>
        <v>13851.5</v>
      </c>
      <c r="R43" s="7">
        <f t="shared" si="5"/>
        <v>44077</v>
      </c>
    </row>
    <row r="44" spans="1:18" ht="25.5" customHeight="1" x14ac:dyDescent="0.25">
      <c r="A44" s="5">
        <v>42</v>
      </c>
      <c r="B44" s="5" t="s">
        <v>88</v>
      </c>
      <c r="C44" s="6">
        <v>1622</v>
      </c>
      <c r="D44" s="5" t="s">
        <v>89</v>
      </c>
      <c r="E44" s="5" t="s">
        <v>36</v>
      </c>
      <c r="F44" s="7">
        <v>40756</v>
      </c>
      <c r="G44" s="5">
        <v>9</v>
      </c>
      <c r="H44" s="5" t="s">
        <v>90</v>
      </c>
      <c r="I44" s="5">
        <v>1189</v>
      </c>
      <c r="J44" s="7">
        <v>43770</v>
      </c>
      <c r="K44" s="5">
        <v>26812</v>
      </c>
      <c r="L44" s="8">
        <f t="shared" si="0"/>
        <v>16641.333333333332</v>
      </c>
      <c r="M44" s="8">
        <f t="shared" si="1"/>
        <v>8320.6666666666661</v>
      </c>
      <c r="N44" s="8">
        <f t="shared" si="2"/>
        <v>832.06666666666661</v>
      </c>
      <c r="O44" s="8">
        <f t="shared" si="2"/>
        <v>416.0333333333333</v>
      </c>
      <c r="P44" s="8">
        <f t="shared" si="3"/>
        <v>1248.0999999999999</v>
      </c>
      <c r="Q44" s="8">
        <f t="shared" si="4"/>
        <v>28060.1</v>
      </c>
      <c r="R44" s="7">
        <f t="shared" si="5"/>
        <v>44136</v>
      </c>
    </row>
    <row r="45" spans="1:18" ht="25.5" customHeight="1" x14ac:dyDescent="0.25">
      <c r="A45" s="5">
        <v>43</v>
      </c>
      <c r="B45" s="5" t="s">
        <v>88</v>
      </c>
      <c r="C45" s="6">
        <v>1752</v>
      </c>
      <c r="D45" s="5" t="s">
        <v>91</v>
      </c>
      <c r="E45" s="5" t="s">
        <v>92</v>
      </c>
      <c r="F45" s="7">
        <v>40452</v>
      </c>
      <c r="G45" s="5">
        <v>10</v>
      </c>
      <c r="H45" s="5" t="s">
        <v>32</v>
      </c>
      <c r="I45" s="5">
        <v>906</v>
      </c>
      <c r="J45" s="7">
        <v>43647</v>
      </c>
      <c r="K45" s="5">
        <v>20872</v>
      </c>
      <c r="L45" s="8">
        <f t="shared" si="0"/>
        <v>12681.333333333334</v>
      </c>
      <c r="M45" s="8">
        <f t="shared" si="1"/>
        <v>6340.666666666667</v>
      </c>
      <c r="N45" s="8">
        <f t="shared" si="2"/>
        <v>634.06666666666672</v>
      </c>
      <c r="O45" s="8">
        <f t="shared" si="2"/>
        <v>317.03333333333336</v>
      </c>
      <c r="P45" s="8">
        <f t="shared" si="3"/>
        <v>951.10000000000014</v>
      </c>
      <c r="Q45" s="8">
        <f t="shared" si="4"/>
        <v>21823.1</v>
      </c>
      <c r="R45" s="7">
        <f t="shared" si="5"/>
        <v>44013</v>
      </c>
    </row>
    <row r="46" spans="1:18" ht="25.5" customHeight="1" x14ac:dyDescent="0.25">
      <c r="A46" s="5">
        <v>44</v>
      </c>
      <c r="B46" s="5" t="s">
        <v>88</v>
      </c>
      <c r="C46" s="6">
        <v>1753</v>
      </c>
      <c r="D46" s="5" t="s">
        <v>93</v>
      </c>
      <c r="E46" s="5" t="s">
        <v>92</v>
      </c>
      <c r="F46" s="7">
        <v>40664</v>
      </c>
      <c r="G46" s="5">
        <v>9</v>
      </c>
      <c r="H46" s="5" t="s">
        <v>32</v>
      </c>
      <c r="I46" s="5">
        <v>1336</v>
      </c>
      <c r="J46" s="7">
        <v>43770</v>
      </c>
      <c r="K46" s="5">
        <v>29900</v>
      </c>
      <c r="L46" s="8">
        <f t="shared" si="0"/>
        <v>18700</v>
      </c>
      <c r="M46" s="8">
        <f t="shared" si="1"/>
        <v>9350</v>
      </c>
      <c r="N46" s="8">
        <f t="shared" si="2"/>
        <v>935</v>
      </c>
      <c r="O46" s="8">
        <f t="shared" si="2"/>
        <v>467.5</v>
      </c>
      <c r="P46" s="8">
        <f t="shared" si="3"/>
        <v>1402.5</v>
      </c>
      <c r="Q46" s="8">
        <f t="shared" si="4"/>
        <v>31302.5</v>
      </c>
      <c r="R46" s="7">
        <f t="shared" si="5"/>
        <v>44136</v>
      </c>
    </row>
    <row r="47" spans="1:18" ht="25.5" customHeight="1" x14ac:dyDescent="0.25">
      <c r="A47" s="5">
        <v>45</v>
      </c>
      <c r="B47" s="5" t="s">
        <v>88</v>
      </c>
      <c r="C47" s="6">
        <v>1756</v>
      </c>
      <c r="D47" s="5" t="s">
        <v>94</v>
      </c>
      <c r="E47" s="5" t="s">
        <v>95</v>
      </c>
      <c r="F47" s="7">
        <v>41233</v>
      </c>
      <c r="G47" s="5">
        <v>8</v>
      </c>
      <c r="H47" s="5" t="s">
        <v>32</v>
      </c>
      <c r="I47" s="5">
        <v>347</v>
      </c>
      <c r="J47" s="7">
        <v>43789</v>
      </c>
      <c r="K47" s="5">
        <v>9145</v>
      </c>
      <c r="L47" s="8">
        <f t="shared" si="0"/>
        <v>4863.333333333333</v>
      </c>
      <c r="M47" s="8">
        <f t="shared" si="1"/>
        <v>2431.6666666666665</v>
      </c>
      <c r="N47" s="8">
        <f t="shared" si="2"/>
        <v>243.16666666666666</v>
      </c>
      <c r="O47" s="8">
        <f t="shared" si="2"/>
        <v>121.58333333333333</v>
      </c>
      <c r="P47" s="8">
        <f t="shared" si="3"/>
        <v>364.75</v>
      </c>
      <c r="Q47" s="8">
        <f t="shared" si="4"/>
        <v>9509.75</v>
      </c>
      <c r="R47" s="7">
        <f t="shared" si="5"/>
        <v>44155</v>
      </c>
    </row>
    <row r="48" spans="1:18" ht="25.5" customHeight="1" x14ac:dyDescent="0.25">
      <c r="A48" s="5">
        <v>46</v>
      </c>
      <c r="B48" s="5" t="s">
        <v>96</v>
      </c>
      <c r="C48" s="6">
        <v>76</v>
      </c>
      <c r="D48" s="5" t="s">
        <v>97</v>
      </c>
      <c r="E48" s="5" t="s">
        <v>21</v>
      </c>
      <c r="F48" s="7">
        <v>37730</v>
      </c>
      <c r="G48" s="5">
        <v>17</v>
      </c>
      <c r="H48" s="5" t="s">
        <v>24</v>
      </c>
      <c r="I48" s="5">
        <v>1126</v>
      </c>
      <c r="J48" s="7">
        <v>43770</v>
      </c>
      <c r="K48" s="5">
        <v>25497</v>
      </c>
      <c r="L48" s="8">
        <f t="shared" si="0"/>
        <v>15764.666666666666</v>
      </c>
      <c r="M48" s="8">
        <f t="shared" si="1"/>
        <v>7882.333333333333</v>
      </c>
      <c r="N48" s="8">
        <f t="shared" si="2"/>
        <v>788.23333333333335</v>
      </c>
      <c r="O48" s="8">
        <f t="shared" si="2"/>
        <v>394.11666666666667</v>
      </c>
      <c r="P48" s="8">
        <f t="shared" si="3"/>
        <v>1182.3499999999999</v>
      </c>
      <c r="Q48" s="8">
        <f t="shared" si="4"/>
        <v>26679.35</v>
      </c>
      <c r="R48" s="7">
        <f t="shared" si="5"/>
        <v>44136</v>
      </c>
    </row>
    <row r="49" spans="1:18" ht="25.5" customHeight="1" x14ac:dyDescent="0.25">
      <c r="A49" s="5">
        <v>47</v>
      </c>
      <c r="B49" s="5" t="s">
        <v>98</v>
      </c>
      <c r="C49" s="6">
        <v>1522</v>
      </c>
      <c r="D49" s="5" t="s">
        <v>99</v>
      </c>
      <c r="E49" s="5" t="s">
        <v>21</v>
      </c>
      <c r="F49" s="7">
        <v>41190</v>
      </c>
      <c r="G49" s="5">
        <v>8</v>
      </c>
      <c r="H49" s="5" t="s">
        <v>40</v>
      </c>
      <c r="I49" s="5">
        <v>641</v>
      </c>
      <c r="J49" s="7">
        <v>43746</v>
      </c>
      <c r="K49" s="5">
        <v>15318</v>
      </c>
      <c r="L49" s="8">
        <f t="shared" si="0"/>
        <v>8978.6666666666661</v>
      </c>
      <c r="M49" s="8">
        <f t="shared" si="1"/>
        <v>4489.333333333333</v>
      </c>
      <c r="N49" s="8">
        <f t="shared" si="2"/>
        <v>448.93333333333334</v>
      </c>
      <c r="O49" s="8">
        <f t="shared" si="2"/>
        <v>224.46666666666667</v>
      </c>
      <c r="P49" s="8">
        <f t="shared" si="3"/>
        <v>673.4</v>
      </c>
      <c r="Q49" s="8">
        <f t="shared" si="4"/>
        <v>15991.4</v>
      </c>
      <c r="R49" s="7">
        <f t="shared" si="5"/>
        <v>44112</v>
      </c>
    </row>
    <row r="50" spans="1:18" ht="25.5" customHeight="1" x14ac:dyDescent="0.25">
      <c r="A50" s="5">
        <v>48</v>
      </c>
      <c r="B50" s="5" t="s">
        <v>100</v>
      </c>
      <c r="C50" s="6">
        <v>4272</v>
      </c>
      <c r="D50" s="5" t="s">
        <v>101</v>
      </c>
      <c r="E50" s="5" t="s">
        <v>21</v>
      </c>
      <c r="F50" s="7">
        <v>43295</v>
      </c>
      <c r="G50" s="5">
        <v>2</v>
      </c>
      <c r="H50" s="5" t="s">
        <v>47</v>
      </c>
      <c r="I50" s="5">
        <v>308</v>
      </c>
      <c r="J50" s="7">
        <v>43660</v>
      </c>
      <c r="K50" s="5">
        <v>8308</v>
      </c>
      <c r="L50" s="8">
        <f t="shared" si="0"/>
        <v>4305.333333333333</v>
      </c>
      <c r="M50" s="8">
        <f t="shared" si="1"/>
        <v>2152.6666666666665</v>
      </c>
      <c r="N50" s="8">
        <f t="shared" si="2"/>
        <v>215.26666666666665</v>
      </c>
      <c r="O50" s="8">
        <f t="shared" si="2"/>
        <v>107.63333333333333</v>
      </c>
      <c r="P50" s="8">
        <f t="shared" si="3"/>
        <v>322.89999999999998</v>
      </c>
      <c r="Q50" s="8">
        <f t="shared" si="4"/>
        <v>8630.9</v>
      </c>
      <c r="R50" s="7">
        <f t="shared" si="5"/>
        <v>44026</v>
      </c>
    </row>
    <row r="51" spans="1:18" ht="25.5" customHeight="1" x14ac:dyDescent="0.25">
      <c r="A51" s="5">
        <v>49</v>
      </c>
      <c r="B51" s="5" t="s">
        <v>102</v>
      </c>
      <c r="C51" s="6">
        <v>1750</v>
      </c>
      <c r="D51" s="5" t="s">
        <v>103</v>
      </c>
      <c r="E51" s="5" t="s">
        <v>104</v>
      </c>
      <c r="F51" s="7">
        <v>35176</v>
      </c>
      <c r="G51" s="5">
        <v>24</v>
      </c>
      <c r="H51" s="5" t="s">
        <v>32</v>
      </c>
      <c r="I51" s="5">
        <v>878</v>
      </c>
      <c r="J51" s="7">
        <v>43770</v>
      </c>
      <c r="K51" s="5">
        <v>20293</v>
      </c>
      <c r="L51" s="8">
        <f t="shared" si="0"/>
        <v>12295.333333333334</v>
      </c>
      <c r="M51" s="8">
        <f t="shared" si="1"/>
        <v>6147.666666666667</v>
      </c>
      <c r="N51" s="8">
        <f t="shared" si="2"/>
        <v>614.76666666666677</v>
      </c>
      <c r="O51" s="8">
        <f t="shared" si="2"/>
        <v>307.38333333333338</v>
      </c>
      <c r="P51" s="8">
        <f t="shared" si="3"/>
        <v>922.15000000000009</v>
      </c>
      <c r="Q51" s="8">
        <f t="shared" si="4"/>
        <v>21215.15</v>
      </c>
      <c r="R51" s="7">
        <f t="shared" si="5"/>
        <v>44136</v>
      </c>
    </row>
    <row r="52" spans="1:18" ht="25.5" customHeight="1" x14ac:dyDescent="0.25">
      <c r="A52" s="5">
        <v>50</v>
      </c>
      <c r="B52" s="5" t="s">
        <v>102</v>
      </c>
      <c r="C52" s="6">
        <v>609</v>
      </c>
      <c r="D52" s="5" t="s">
        <v>105</v>
      </c>
      <c r="E52" s="5" t="s">
        <v>104</v>
      </c>
      <c r="F52" s="7">
        <v>36375</v>
      </c>
      <c r="G52" s="5">
        <v>21</v>
      </c>
      <c r="H52" s="5" t="s">
        <v>106</v>
      </c>
      <c r="I52" s="5">
        <v>800</v>
      </c>
      <c r="J52" s="7">
        <v>43770</v>
      </c>
      <c r="K52" s="5">
        <v>18658</v>
      </c>
      <c r="L52" s="8">
        <f t="shared" si="0"/>
        <v>11205.333333333334</v>
      </c>
      <c r="M52" s="8">
        <f t="shared" si="1"/>
        <v>5602.666666666667</v>
      </c>
      <c r="N52" s="8">
        <f t="shared" si="2"/>
        <v>560.26666666666677</v>
      </c>
      <c r="O52" s="8">
        <f t="shared" si="2"/>
        <v>280.13333333333338</v>
      </c>
      <c r="P52" s="8">
        <f t="shared" si="3"/>
        <v>840.40000000000009</v>
      </c>
      <c r="Q52" s="8">
        <f t="shared" si="4"/>
        <v>19498.400000000001</v>
      </c>
      <c r="R52" s="7">
        <f t="shared" si="5"/>
        <v>44136</v>
      </c>
    </row>
    <row r="53" spans="1:18" ht="25.5" customHeight="1" x14ac:dyDescent="0.25">
      <c r="A53" s="5">
        <v>51</v>
      </c>
      <c r="B53" s="5" t="s">
        <v>102</v>
      </c>
      <c r="C53" s="6">
        <v>600</v>
      </c>
      <c r="D53" s="5" t="s">
        <v>107</v>
      </c>
      <c r="E53" s="5" t="s">
        <v>104</v>
      </c>
      <c r="F53" s="7">
        <v>36850</v>
      </c>
      <c r="G53" s="5">
        <v>20</v>
      </c>
      <c r="H53" s="5" t="s">
        <v>75</v>
      </c>
      <c r="I53" s="5">
        <v>781</v>
      </c>
      <c r="J53" s="7">
        <v>43770</v>
      </c>
      <c r="K53" s="5">
        <v>18241</v>
      </c>
      <c r="L53" s="8">
        <f t="shared" si="0"/>
        <v>10927.333333333334</v>
      </c>
      <c r="M53" s="8">
        <f t="shared" si="1"/>
        <v>5463.666666666667</v>
      </c>
      <c r="N53" s="8">
        <f t="shared" si="2"/>
        <v>546.36666666666667</v>
      </c>
      <c r="O53" s="8">
        <f t="shared" si="2"/>
        <v>273.18333333333334</v>
      </c>
      <c r="P53" s="8">
        <f t="shared" si="3"/>
        <v>819.55</v>
      </c>
      <c r="Q53" s="8">
        <f t="shared" si="4"/>
        <v>19060.55</v>
      </c>
      <c r="R53" s="7">
        <f t="shared" si="5"/>
        <v>44136</v>
      </c>
    </row>
    <row r="54" spans="1:18" ht="25.5" customHeight="1" x14ac:dyDescent="0.25">
      <c r="A54" s="5">
        <v>52</v>
      </c>
      <c r="B54" s="5" t="s">
        <v>102</v>
      </c>
      <c r="C54" s="6">
        <v>580</v>
      </c>
      <c r="D54" s="5" t="s">
        <v>108</v>
      </c>
      <c r="E54" s="5" t="s">
        <v>104</v>
      </c>
      <c r="F54" s="7">
        <v>40088</v>
      </c>
      <c r="G54" s="5">
        <v>11</v>
      </c>
      <c r="H54" s="5" t="s">
        <v>26</v>
      </c>
      <c r="I54" s="5">
        <v>672</v>
      </c>
      <c r="J54" s="7">
        <v>43770</v>
      </c>
      <c r="K54" s="5">
        <v>15955</v>
      </c>
      <c r="L54" s="8">
        <f t="shared" si="0"/>
        <v>9403.3333333333339</v>
      </c>
      <c r="M54" s="8">
        <f t="shared" si="1"/>
        <v>4701.666666666667</v>
      </c>
      <c r="N54" s="8">
        <f t="shared" ref="N54:O81" si="6">L54*5%</f>
        <v>470.16666666666674</v>
      </c>
      <c r="O54" s="8">
        <f t="shared" si="6"/>
        <v>235.08333333333337</v>
      </c>
      <c r="P54" s="8">
        <f t="shared" si="3"/>
        <v>705.25000000000011</v>
      </c>
      <c r="Q54" s="8">
        <f t="shared" si="4"/>
        <v>16660.25</v>
      </c>
      <c r="R54" s="7">
        <f t="shared" si="5"/>
        <v>44136</v>
      </c>
    </row>
    <row r="55" spans="1:18" ht="25.5" customHeight="1" x14ac:dyDescent="0.25">
      <c r="A55" s="5">
        <v>53</v>
      </c>
      <c r="B55" s="5" t="s">
        <v>102</v>
      </c>
      <c r="C55" s="6">
        <v>983</v>
      </c>
      <c r="D55" s="5" t="s">
        <v>109</v>
      </c>
      <c r="E55" s="5" t="s">
        <v>104</v>
      </c>
      <c r="F55" s="7">
        <v>40106</v>
      </c>
      <c r="G55" s="5">
        <v>11</v>
      </c>
      <c r="H55" s="5" t="s">
        <v>22</v>
      </c>
      <c r="I55" s="5">
        <v>671</v>
      </c>
      <c r="J55" s="7">
        <v>43770</v>
      </c>
      <c r="K55" s="5">
        <v>15947</v>
      </c>
      <c r="L55" s="8">
        <f t="shared" si="0"/>
        <v>9398</v>
      </c>
      <c r="M55" s="8">
        <f t="shared" si="1"/>
        <v>4699</v>
      </c>
      <c r="N55" s="8">
        <f t="shared" si="6"/>
        <v>469.90000000000003</v>
      </c>
      <c r="O55" s="8">
        <f t="shared" si="6"/>
        <v>234.95000000000002</v>
      </c>
      <c r="P55" s="8">
        <f t="shared" si="3"/>
        <v>704.85</v>
      </c>
      <c r="Q55" s="8">
        <f t="shared" si="4"/>
        <v>16651.849999999999</v>
      </c>
      <c r="R55" s="7">
        <f t="shared" si="5"/>
        <v>44136</v>
      </c>
    </row>
    <row r="56" spans="1:18" ht="25.5" customHeight="1" x14ac:dyDescent="0.25">
      <c r="A56" s="5">
        <v>54</v>
      </c>
      <c r="B56" s="5" t="s">
        <v>102</v>
      </c>
      <c r="C56" s="6">
        <v>1038</v>
      </c>
      <c r="D56" s="5" t="s">
        <v>110</v>
      </c>
      <c r="E56" s="5" t="s">
        <v>104</v>
      </c>
      <c r="F56" s="7">
        <v>40819</v>
      </c>
      <c r="G56" s="5">
        <v>9</v>
      </c>
      <c r="H56" s="5" t="s">
        <v>90</v>
      </c>
      <c r="I56" s="5">
        <v>715</v>
      </c>
      <c r="J56" s="7">
        <v>43770</v>
      </c>
      <c r="K56" s="5">
        <v>16862</v>
      </c>
      <c r="L56" s="8">
        <f t="shared" si="0"/>
        <v>10008</v>
      </c>
      <c r="M56" s="8">
        <f t="shared" si="1"/>
        <v>5004</v>
      </c>
      <c r="N56" s="8">
        <f t="shared" si="6"/>
        <v>500.40000000000003</v>
      </c>
      <c r="O56" s="8">
        <f t="shared" si="6"/>
        <v>250.20000000000002</v>
      </c>
      <c r="P56" s="8">
        <f t="shared" si="3"/>
        <v>750.6</v>
      </c>
      <c r="Q56" s="8">
        <f t="shared" si="4"/>
        <v>17612.599999999999</v>
      </c>
      <c r="R56" s="7">
        <f t="shared" si="5"/>
        <v>44136</v>
      </c>
    </row>
    <row r="57" spans="1:18" ht="25.5" customHeight="1" x14ac:dyDescent="0.25">
      <c r="A57" s="5">
        <v>55</v>
      </c>
      <c r="B57" s="5" t="s">
        <v>102</v>
      </c>
      <c r="C57" s="6">
        <v>2106</v>
      </c>
      <c r="D57" s="5" t="s">
        <v>111</v>
      </c>
      <c r="E57" s="5" t="s">
        <v>104</v>
      </c>
      <c r="F57" s="7">
        <v>41538</v>
      </c>
      <c r="G57" s="5">
        <v>7</v>
      </c>
      <c r="H57" s="5" t="s">
        <v>75</v>
      </c>
      <c r="I57" s="5">
        <v>471</v>
      </c>
      <c r="J57" s="7">
        <v>43729</v>
      </c>
      <c r="K57" s="5">
        <v>11734</v>
      </c>
      <c r="L57" s="8">
        <f t="shared" si="0"/>
        <v>6589.333333333333</v>
      </c>
      <c r="M57" s="8">
        <f t="shared" si="1"/>
        <v>3294.6666666666665</v>
      </c>
      <c r="N57" s="8">
        <f t="shared" si="6"/>
        <v>329.4666666666667</v>
      </c>
      <c r="O57" s="8">
        <f t="shared" si="6"/>
        <v>164.73333333333335</v>
      </c>
      <c r="P57" s="8">
        <f t="shared" si="3"/>
        <v>494.20000000000005</v>
      </c>
      <c r="Q57" s="8">
        <f t="shared" si="4"/>
        <v>12228.2</v>
      </c>
      <c r="R57" s="7">
        <f t="shared" si="5"/>
        <v>44095</v>
      </c>
    </row>
    <row r="58" spans="1:18" ht="25.5" customHeight="1" x14ac:dyDescent="0.25">
      <c r="A58" s="5">
        <v>56</v>
      </c>
      <c r="B58" s="5" t="s">
        <v>102</v>
      </c>
      <c r="C58" s="6">
        <v>2155</v>
      </c>
      <c r="D58" s="5" t="s">
        <v>112</v>
      </c>
      <c r="E58" s="5" t="s">
        <v>104</v>
      </c>
      <c r="F58" s="7">
        <v>41594</v>
      </c>
      <c r="G58" s="5">
        <v>7</v>
      </c>
      <c r="H58" s="5" t="s">
        <v>32</v>
      </c>
      <c r="I58" s="5">
        <v>478</v>
      </c>
      <c r="J58" s="7">
        <v>43785</v>
      </c>
      <c r="K58" s="5">
        <v>11891</v>
      </c>
      <c r="L58" s="8">
        <f t="shared" si="0"/>
        <v>6694</v>
      </c>
      <c r="M58" s="8">
        <f t="shared" si="1"/>
        <v>3347</v>
      </c>
      <c r="N58" s="8">
        <f t="shared" si="6"/>
        <v>334.70000000000005</v>
      </c>
      <c r="O58" s="8">
        <f t="shared" si="6"/>
        <v>167.35000000000002</v>
      </c>
      <c r="P58" s="8">
        <f t="shared" si="3"/>
        <v>502.05000000000007</v>
      </c>
      <c r="Q58" s="8">
        <f t="shared" si="4"/>
        <v>12393.05</v>
      </c>
      <c r="R58" s="7">
        <f t="shared" si="5"/>
        <v>44151</v>
      </c>
    </row>
    <row r="59" spans="1:18" ht="25.5" customHeight="1" x14ac:dyDescent="0.25">
      <c r="A59" s="5">
        <v>57</v>
      </c>
      <c r="B59" s="5" t="s">
        <v>102</v>
      </c>
      <c r="C59" s="6">
        <v>2157</v>
      </c>
      <c r="D59" s="5" t="s">
        <v>113</v>
      </c>
      <c r="E59" s="5" t="s">
        <v>104</v>
      </c>
      <c r="F59" s="7">
        <v>41594</v>
      </c>
      <c r="G59" s="5">
        <v>7</v>
      </c>
      <c r="H59" s="5" t="s">
        <v>32</v>
      </c>
      <c r="I59" s="5">
        <v>476</v>
      </c>
      <c r="J59" s="7">
        <v>43785</v>
      </c>
      <c r="K59" s="5">
        <v>11847</v>
      </c>
      <c r="L59" s="8">
        <f t="shared" si="0"/>
        <v>6664.666666666667</v>
      </c>
      <c r="M59" s="8">
        <f t="shared" si="1"/>
        <v>3332.3333333333335</v>
      </c>
      <c r="N59" s="8">
        <f t="shared" si="6"/>
        <v>333.23333333333335</v>
      </c>
      <c r="O59" s="8">
        <f t="shared" si="6"/>
        <v>166.61666666666667</v>
      </c>
      <c r="P59" s="8">
        <f t="shared" si="3"/>
        <v>499.85</v>
      </c>
      <c r="Q59" s="8">
        <f t="shared" si="4"/>
        <v>12346.85</v>
      </c>
      <c r="R59" s="7">
        <f t="shared" si="5"/>
        <v>44151</v>
      </c>
    </row>
    <row r="60" spans="1:18" ht="25.5" customHeight="1" x14ac:dyDescent="0.25">
      <c r="A60" s="5">
        <v>58</v>
      </c>
      <c r="B60" s="5" t="s">
        <v>102</v>
      </c>
      <c r="C60" s="6">
        <v>2464</v>
      </c>
      <c r="D60" s="5" t="s">
        <v>114</v>
      </c>
      <c r="E60" s="5" t="s">
        <v>104</v>
      </c>
      <c r="F60" s="7">
        <v>41856</v>
      </c>
      <c r="G60" s="5">
        <v>6</v>
      </c>
      <c r="H60" s="5" t="s">
        <v>115</v>
      </c>
      <c r="I60" s="5">
        <v>446</v>
      </c>
      <c r="J60" s="7">
        <v>43682</v>
      </c>
      <c r="K60" s="5">
        <v>11221</v>
      </c>
      <c r="L60" s="8">
        <f t="shared" si="0"/>
        <v>6247.333333333333</v>
      </c>
      <c r="M60" s="8">
        <f t="shared" si="1"/>
        <v>3123.6666666666665</v>
      </c>
      <c r="N60" s="8">
        <f t="shared" si="6"/>
        <v>312.36666666666667</v>
      </c>
      <c r="O60" s="8">
        <f t="shared" si="6"/>
        <v>156.18333333333334</v>
      </c>
      <c r="P60" s="8">
        <f t="shared" si="3"/>
        <v>468.55</v>
      </c>
      <c r="Q60" s="8">
        <f t="shared" si="4"/>
        <v>11689.55</v>
      </c>
      <c r="R60" s="7">
        <f t="shared" si="5"/>
        <v>44048</v>
      </c>
    </row>
    <row r="61" spans="1:18" ht="25.5" customHeight="1" x14ac:dyDescent="0.25">
      <c r="A61" s="5">
        <v>59</v>
      </c>
      <c r="B61" s="5" t="s">
        <v>102</v>
      </c>
      <c r="C61" s="6">
        <v>2579</v>
      </c>
      <c r="D61" s="5" t="s">
        <v>116</v>
      </c>
      <c r="E61" s="5" t="s">
        <v>104</v>
      </c>
      <c r="F61" s="7">
        <v>41962</v>
      </c>
      <c r="G61" s="5">
        <v>6</v>
      </c>
      <c r="H61" s="5" t="s">
        <v>32</v>
      </c>
      <c r="I61" s="5">
        <v>452</v>
      </c>
      <c r="J61" s="7">
        <v>43788</v>
      </c>
      <c r="K61" s="5">
        <v>11337</v>
      </c>
      <c r="L61" s="8">
        <f t="shared" si="0"/>
        <v>6324.666666666667</v>
      </c>
      <c r="M61" s="8">
        <f t="shared" si="1"/>
        <v>3162.3333333333335</v>
      </c>
      <c r="N61" s="8">
        <f t="shared" si="6"/>
        <v>316.23333333333335</v>
      </c>
      <c r="O61" s="8">
        <f t="shared" si="6"/>
        <v>158.11666666666667</v>
      </c>
      <c r="P61" s="8">
        <f t="shared" si="3"/>
        <v>474.35</v>
      </c>
      <c r="Q61" s="8">
        <f t="shared" si="4"/>
        <v>11811.35</v>
      </c>
      <c r="R61" s="7">
        <f t="shared" si="5"/>
        <v>44154</v>
      </c>
    </row>
    <row r="62" spans="1:18" ht="25.5" customHeight="1" x14ac:dyDescent="0.25">
      <c r="A62" s="5">
        <v>60</v>
      </c>
      <c r="B62" s="5" t="s">
        <v>102</v>
      </c>
      <c r="C62" s="6">
        <v>2591</v>
      </c>
      <c r="D62" s="5" t="s">
        <v>117</v>
      </c>
      <c r="E62" s="5" t="s">
        <v>104</v>
      </c>
      <c r="F62" s="7">
        <v>41974</v>
      </c>
      <c r="G62" s="5">
        <v>6</v>
      </c>
      <c r="H62" s="5" t="s">
        <v>115</v>
      </c>
      <c r="I62" s="5">
        <v>446</v>
      </c>
      <c r="J62" s="7">
        <v>43800</v>
      </c>
      <c r="K62" s="5">
        <v>11221</v>
      </c>
      <c r="L62" s="8">
        <f t="shared" si="0"/>
        <v>6247.333333333333</v>
      </c>
      <c r="M62" s="8">
        <f t="shared" si="1"/>
        <v>3123.6666666666665</v>
      </c>
      <c r="N62" s="8">
        <f t="shared" si="6"/>
        <v>312.36666666666667</v>
      </c>
      <c r="O62" s="8">
        <f t="shared" si="6"/>
        <v>156.18333333333334</v>
      </c>
      <c r="P62" s="8">
        <f t="shared" si="3"/>
        <v>468.55</v>
      </c>
      <c r="Q62" s="8">
        <f t="shared" si="4"/>
        <v>11689.55</v>
      </c>
      <c r="R62" s="7">
        <f t="shared" si="5"/>
        <v>44166</v>
      </c>
    </row>
    <row r="63" spans="1:18" ht="25.5" customHeight="1" x14ac:dyDescent="0.25">
      <c r="A63" s="5">
        <v>61</v>
      </c>
      <c r="B63" s="5" t="s">
        <v>102</v>
      </c>
      <c r="C63" s="6">
        <v>2592</v>
      </c>
      <c r="D63" s="5" t="s">
        <v>118</v>
      </c>
      <c r="E63" s="5" t="s">
        <v>104</v>
      </c>
      <c r="F63" s="7">
        <v>41974</v>
      </c>
      <c r="G63" s="5">
        <v>6</v>
      </c>
      <c r="H63" s="5" t="s">
        <v>45</v>
      </c>
      <c r="I63" s="5">
        <v>452</v>
      </c>
      <c r="J63" s="7">
        <v>43800</v>
      </c>
      <c r="K63" s="5">
        <v>11337</v>
      </c>
      <c r="L63" s="8">
        <f t="shared" si="0"/>
        <v>6324.666666666667</v>
      </c>
      <c r="M63" s="8">
        <f t="shared" si="1"/>
        <v>3162.3333333333335</v>
      </c>
      <c r="N63" s="8">
        <f t="shared" si="6"/>
        <v>316.23333333333335</v>
      </c>
      <c r="O63" s="8">
        <f t="shared" si="6"/>
        <v>158.11666666666667</v>
      </c>
      <c r="P63" s="8">
        <f t="shared" si="3"/>
        <v>474.35</v>
      </c>
      <c r="Q63" s="8">
        <f t="shared" si="4"/>
        <v>11811.35</v>
      </c>
      <c r="R63" s="7">
        <f t="shared" si="5"/>
        <v>44166</v>
      </c>
    </row>
    <row r="64" spans="1:18" ht="25.5" customHeight="1" x14ac:dyDescent="0.25">
      <c r="A64" s="5">
        <v>62</v>
      </c>
      <c r="B64" s="5" t="s">
        <v>102</v>
      </c>
      <c r="C64" s="6">
        <v>2600</v>
      </c>
      <c r="D64" s="5" t="s">
        <v>119</v>
      </c>
      <c r="E64" s="5" t="s">
        <v>104</v>
      </c>
      <c r="F64" s="7">
        <v>41974</v>
      </c>
      <c r="G64" s="5">
        <v>6</v>
      </c>
      <c r="H64" s="5" t="s">
        <v>115</v>
      </c>
      <c r="I64" s="5">
        <v>452</v>
      </c>
      <c r="J64" s="7">
        <v>43800</v>
      </c>
      <c r="K64" s="5">
        <v>11337</v>
      </c>
      <c r="L64" s="8">
        <f t="shared" si="0"/>
        <v>6324.666666666667</v>
      </c>
      <c r="M64" s="8">
        <f t="shared" si="1"/>
        <v>3162.3333333333335</v>
      </c>
      <c r="N64" s="8">
        <f t="shared" si="6"/>
        <v>316.23333333333335</v>
      </c>
      <c r="O64" s="8">
        <f t="shared" si="6"/>
        <v>158.11666666666667</v>
      </c>
      <c r="P64" s="8">
        <f t="shared" si="3"/>
        <v>474.35</v>
      </c>
      <c r="Q64" s="8">
        <f t="shared" si="4"/>
        <v>11811.35</v>
      </c>
      <c r="R64" s="7">
        <f t="shared" si="5"/>
        <v>44166</v>
      </c>
    </row>
    <row r="65" spans="1:18" ht="25.5" customHeight="1" x14ac:dyDescent="0.25">
      <c r="A65" s="5">
        <v>63</v>
      </c>
      <c r="B65" s="5" t="s">
        <v>102</v>
      </c>
      <c r="C65" s="6">
        <v>2833</v>
      </c>
      <c r="D65" s="5" t="s">
        <v>120</v>
      </c>
      <c r="E65" s="5" t="s">
        <v>104</v>
      </c>
      <c r="F65" s="7">
        <v>42248</v>
      </c>
      <c r="G65" s="5">
        <v>5</v>
      </c>
      <c r="H65" s="5" t="s">
        <v>115</v>
      </c>
      <c r="I65" s="5">
        <v>446</v>
      </c>
      <c r="J65" s="7">
        <v>43709</v>
      </c>
      <c r="K65" s="5">
        <v>11221</v>
      </c>
      <c r="L65" s="8">
        <f t="shared" si="0"/>
        <v>6247.333333333333</v>
      </c>
      <c r="M65" s="8">
        <f t="shared" si="1"/>
        <v>3123.6666666666665</v>
      </c>
      <c r="N65" s="8">
        <f t="shared" si="6"/>
        <v>312.36666666666667</v>
      </c>
      <c r="O65" s="8">
        <f t="shared" si="6"/>
        <v>156.18333333333334</v>
      </c>
      <c r="P65" s="8">
        <f t="shared" si="3"/>
        <v>468.55</v>
      </c>
      <c r="Q65" s="8">
        <f t="shared" si="4"/>
        <v>11689.55</v>
      </c>
      <c r="R65" s="7">
        <f t="shared" si="5"/>
        <v>44075</v>
      </c>
    </row>
    <row r="66" spans="1:18" ht="25.5" customHeight="1" x14ac:dyDescent="0.25">
      <c r="A66" s="5">
        <v>64</v>
      </c>
      <c r="B66" s="5" t="s">
        <v>102</v>
      </c>
      <c r="C66" s="6">
        <v>2835</v>
      </c>
      <c r="D66" s="5" t="s">
        <v>121</v>
      </c>
      <c r="E66" s="5" t="s">
        <v>104</v>
      </c>
      <c r="F66" s="7">
        <v>42248</v>
      </c>
      <c r="G66" s="5">
        <v>5</v>
      </c>
      <c r="H66" s="5" t="s">
        <v>115</v>
      </c>
      <c r="I66" s="5">
        <v>446</v>
      </c>
      <c r="J66" s="7">
        <v>43709</v>
      </c>
      <c r="K66" s="5">
        <v>11221</v>
      </c>
      <c r="L66" s="8">
        <f t="shared" si="0"/>
        <v>6247.333333333333</v>
      </c>
      <c r="M66" s="8">
        <f t="shared" si="1"/>
        <v>3123.6666666666665</v>
      </c>
      <c r="N66" s="8">
        <f t="shared" si="6"/>
        <v>312.36666666666667</v>
      </c>
      <c r="O66" s="8">
        <f t="shared" si="6"/>
        <v>156.18333333333334</v>
      </c>
      <c r="P66" s="8">
        <f t="shared" si="3"/>
        <v>468.55</v>
      </c>
      <c r="Q66" s="8">
        <f t="shared" si="4"/>
        <v>11689.55</v>
      </c>
      <c r="R66" s="7">
        <f t="shared" si="5"/>
        <v>44075</v>
      </c>
    </row>
    <row r="67" spans="1:18" ht="25.5" customHeight="1" x14ac:dyDescent="0.25">
      <c r="A67" s="5">
        <v>65</v>
      </c>
      <c r="B67" s="5" t="s">
        <v>102</v>
      </c>
      <c r="C67" s="6">
        <v>3838</v>
      </c>
      <c r="D67" s="5" t="s">
        <v>122</v>
      </c>
      <c r="E67" s="5" t="s">
        <v>104</v>
      </c>
      <c r="F67" s="7">
        <v>43033</v>
      </c>
      <c r="G67" s="5">
        <v>3</v>
      </c>
      <c r="H67" s="5" t="s">
        <v>32</v>
      </c>
      <c r="I67" s="5">
        <v>446</v>
      </c>
      <c r="J67" s="7">
        <v>43763</v>
      </c>
      <c r="K67" s="5">
        <v>11221</v>
      </c>
      <c r="L67" s="8">
        <f t="shared" ref="L67:L130" si="7">(K67-1850)/1.5</f>
        <v>6247.333333333333</v>
      </c>
      <c r="M67" s="8">
        <f t="shared" ref="M67:M130" si="8">L67*50%</f>
        <v>3123.6666666666665</v>
      </c>
      <c r="N67" s="8">
        <f t="shared" si="6"/>
        <v>312.36666666666667</v>
      </c>
      <c r="O67" s="8">
        <f t="shared" si="6"/>
        <v>156.18333333333334</v>
      </c>
      <c r="P67" s="8">
        <f t="shared" si="3"/>
        <v>468.55</v>
      </c>
      <c r="Q67" s="8">
        <f t="shared" si="4"/>
        <v>11689.55</v>
      </c>
      <c r="R67" s="7">
        <f t="shared" si="5"/>
        <v>44129</v>
      </c>
    </row>
    <row r="68" spans="1:18" ht="25.5" customHeight="1" x14ac:dyDescent="0.25">
      <c r="A68" s="5">
        <v>66</v>
      </c>
      <c r="B68" s="5" t="s">
        <v>102</v>
      </c>
      <c r="C68" s="6">
        <v>3839</v>
      </c>
      <c r="D68" s="5" t="s">
        <v>123</v>
      </c>
      <c r="E68" s="5" t="s">
        <v>104</v>
      </c>
      <c r="F68" s="7">
        <v>43033</v>
      </c>
      <c r="G68" s="5">
        <v>3</v>
      </c>
      <c r="H68" s="5" t="s">
        <v>32</v>
      </c>
      <c r="I68" s="5">
        <v>446</v>
      </c>
      <c r="J68" s="7">
        <v>43763</v>
      </c>
      <c r="K68" s="5">
        <v>11221</v>
      </c>
      <c r="L68" s="8">
        <f t="shared" si="7"/>
        <v>6247.333333333333</v>
      </c>
      <c r="M68" s="8">
        <f t="shared" si="8"/>
        <v>3123.6666666666665</v>
      </c>
      <c r="N68" s="8">
        <f t="shared" si="6"/>
        <v>312.36666666666667</v>
      </c>
      <c r="O68" s="8">
        <f t="shared" si="6"/>
        <v>156.18333333333334</v>
      </c>
      <c r="P68" s="8">
        <f t="shared" ref="P68:P131" si="9">N68+O68</f>
        <v>468.55</v>
      </c>
      <c r="Q68" s="8">
        <f t="shared" ref="Q68:Q131" si="10">K68+P68</f>
        <v>11689.55</v>
      </c>
      <c r="R68" s="7">
        <f t="shared" ref="R68:R131" si="11">J68+366</f>
        <v>44129</v>
      </c>
    </row>
    <row r="69" spans="1:18" ht="25.5" customHeight="1" x14ac:dyDescent="0.25">
      <c r="A69" s="5">
        <v>67</v>
      </c>
      <c r="B69" s="5" t="s">
        <v>124</v>
      </c>
      <c r="C69" s="6">
        <v>1682</v>
      </c>
      <c r="D69" s="5" t="s">
        <v>125</v>
      </c>
      <c r="E69" s="5" t="s">
        <v>126</v>
      </c>
      <c r="F69" s="7">
        <v>35400</v>
      </c>
      <c r="G69" s="5">
        <v>24</v>
      </c>
      <c r="H69" s="5" t="s">
        <v>28</v>
      </c>
      <c r="I69" s="5">
        <v>2037</v>
      </c>
      <c r="J69" s="7">
        <v>43770</v>
      </c>
      <c r="K69" s="5">
        <v>44625</v>
      </c>
      <c r="L69" s="8">
        <f t="shared" si="7"/>
        <v>28516.666666666668</v>
      </c>
      <c r="M69" s="8">
        <f t="shared" si="8"/>
        <v>14258.333333333334</v>
      </c>
      <c r="N69" s="8">
        <f t="shared" si="6"/>
        <v>1425.8333333333335</v>
      </c>
      <c r="O69" s="8">
        <f t="shared" si="6"/>
        <v>712.91666666666674</v>
      </c>
      <c r="P69" s="8">
        <f t="shared" si="9"/>
        <v>2138.75</v>
      </c>
      <c r="Q69" s="8">
        <f t="shared" si="10"/>
        <v>46763.75</v>
      </c>
      <c r="R69" s="7">
        <f t="shared" si="11"/>
        <v>44136</v>
      </c>
    </row>
    <row r="70" spans="1:18" ht="25.5" customHeight="1" x14ac:dyDescent="0.25">
      <c r="A70" s="5">
        <v>68</v>
      </c>
      <c r="B70" s="5" t="s">
        <v>124</v>
      </c>
      <c r="C70" s="6">
        <v>1658</v>
      </c>
      <c r="D70" s="5" t="s">
        <v>127</v>
      </c>
      <c r="E70" s="5" t="s">
        <v>126</v>
      </c>
      <c r="F70" s="7">
        <v>35688</v>
      </c>
      <c r="G70" s="5">
        <v>23</v>
      </c>
      <c r="H70" s="5" t="s">
        <v>28</v>
      </c>
      <c r="I70" s="5">
        <v>1348</v>
      </c>
      <c r="J70" s="7">
        <v>43770</v>
      </c>
      <c r="K70" s="5">
        <v>30164</v>
      </c>
      <c r="L70" s="8">
        <f t="shared" si="7"/>
        <v>18876</v>
      </c>
      <c r="M70" s="8">
        <f t="shared" si="8"/>
        <v>9438</v>
      </c>
      <c r="N70" s="8">
        <f t="shared" si="6"/>
        <v>943.80000000000007</v>
      </c>
      <c r="O70" s="8">
        <f t="shared" si="6"/>
        <v>471.90000000000003</v>
      </c>
      <c r="P70" s="8">
        <f t="shared" si="9"/>
        <v>1415.7</v>
      </c>
      <c r="Q70" s="8">
        <f t="shared" si="10"/>
        <v>31579.7</v>
      </c>
      <c r="R70" s="7">
        <f t="shared" si="11"/>
        <v>44136</v>
      </c>
    </row>
    <row r="71" spans="1:18" ht="25.5" customHeight="1" x14ac:dyDescent="0.25">
      <c r="A71" s="5">
        <v>69</v>
      </c>
      <c r="B71" s="5" t="s">
        <v>124</v>
      </c>
      <c r="C71" s="6">
        <v>1643</v>
      </c>
      <c r="D71" s="5" t="s">
        <v>128</v>
      </c>
      <c r="E71" s="5" t="s">
        <v>126</v>
      </c>
      <c r="F71" s="7">
        <v>37141</v>
      </c>
      <c r="G71" s="5">
        <v>19</v>
      </c>
      <c r="H71" s="5" t="s">
        <v>129</v>
      </c>
      <c r="I71" s="5">
        <v>1213</v>
      </c>
      <c r="J71" s="7">
        <v>43770</v>
      </c>
      <c r="K71" s="5">
        <v>27331</v>
      </c>
      <c r="L71" s="8">
        <f t="shared" si="7"/>
        <v>16987.333333333332</v>
      </c>
      <c r="M71" s="8">
        <f t="shared" si="8"/>
        <v>8493.6666666666661</v>
      </c>
      <c r="N71" s="8">
        <f t="shared" si="6"/>
        <v>849.36666666666667</v>
      </c>
      <c r="O71" s="8">
        <f t="shared" si="6"/>
        <v>424.68333333333334</v>
      </c>
      <c r="P71" s="8">
        <f t="shared" si="9"/>
        <v>1274.05</v>
      </c>
      <c r="Q71" s="8">
        <f t="shared" si="10"/>
        <v>28605.05</v>
      </c>
      <c r="R71" s="7">
        <f t="shared" si="11"/>
        <v>44136</v>
      </c>
    </row>
    <row r="72" spans="1:18" ht="25.5" customHeight="1" x14ac:dyDescent="0.25">
      <c r="A72" s="5">
        <v>70</v>
      </c>
      <c r="B72" s="5" t="s">
        <v>124</v>
      </c>
      <c r="C72" s="6">
        <v>1667</v>
      </c>
      <c r="D72" s="5" t="s">
        <v>130</v>
      </c>
      <c r="E72" s="5" t="s">
        <v>126</v>
      </c>
      <c r="F72" s="7">
        <v>37206</v>
      </c>
      <c r="G72" s="5">
        <v>19</v>
      </c>
      <c r="H72" s="5" t="s">
        <v>24</v>
      </c>
      <c r="I72" s="5">
        <v>1228</v>
      </c>
      <c r="J72" s="7">
        <v>43770</v>
      </c>
      <c r="K72" s="5">
        <v>27644</v>
      </c>
      <c r="L72" s="8">
        <f t="shared" si="7"/>
        <v>17196</v>
      </c>
      <c r="M72" s="8">
        <f t="shared" si="8"/>
        <v>8598</v>
      </c>
      <c r="N72" s="8">
        <f t="shared" si="6"/>
        <v>859.80000000000007</v>
      </c>
      <c r="O72" s="8">
        <f t="shared" si="6"/>
        <v>429.90000000000003</v>
      </c>
      <c r="P72" s="8">
        <f t="shared" si="9"/>
        <v>1289.7</v>
      </c>
      <c r="Q72" s="8">
        <f t="shared" si="10"/>
        <v>28933.7</v>
      </c>
      <c r="R72" s="7">
        <f t="shared" si="11"/>
        <v>44136</v>
      </c>
    </row>
    <row r="73" spans="1:18" ht="25.5" customHeight="1" x14ac:dyDescent="0.25">
      <c r="A73" s="5">
        <v>71</v>
      </c>
      <c r="B73" s="5" t="s">
        <v>124</v>
      </c>
      <c r="C73" s="6">
        <v>1657</v>
      </c>
      <c r="D73" s="5" t="s">
        <v>131</v>
      </c>
      <c r="E73" s="5" t="s">
        <v>126</v>
      </c>
      <c r="F73" s="7">
        <v>37867</v>
      </c>
      <c r="G73" s="5">
        <v>17</v>
      </c>
      <c r="H73" s="5" t="s">
        <v>45</v>
      </c>
      <c r="I73" s="5">
        <v>1180</v>
      </c>
      <c r="J73" s="7">
        <v>43770</v>
      </c>
      <c r="K73" s="5">
        <v>26622</v>
      </c>
      <c r="L73" s="8">
        <f t="shared" si="7"/>
        <v>16514.666666666668</v>
      </c>
      <c r="M73" s="8">
        <f t="shared" si="8"/>
        <v>8257.3333333333339</v>
      </c>
      <c r="N73" s="8">
        <f t="shared" si="6"/>
        <v>825.73333333333346</v>
      </c>
      <c r="O73" s="8">
        <f t="shared" si="6"/>
        <v>412.86666666666673</v>
      </c>
      <c r="P73" s="8">
        <f t="shared" si="9"/>
        <v>1238.6000000000001</v>
      </c>
      <c r="Q73" s="8">
        <f t="shared" si="10"/>
        <v>27860.6</v>
      </c>
      <c r="R73" s="7">
        <f t="shared" si="11"/>
        <v>44136</v>
      </c>
    </row>
    <row r="74" spans="1:18" ht="25.5" customHeight="1" x14ac:dyDescent="0.25">
      <c r="A74" s="5">
        <v>72</v>
      </c>
      <c r="B74" s="5" t="s">
        <v>124</v>
      </c>
      <c r="C74" s="6">
        <v>1649</v>
      </c>
      <c r="D74" s="5" t="s">
        <v>132</v>
      </c>
      <c r="E74" s="5" t="s">
        <v>126</v>
      </c>
      <c r="F74" s="7">
        <v>38970</v>
      </c>
      <c r="G74" s="5">
        <v>14</v>
      </c>
      <c r="H74" s="5" t="s">
        <v>24</v>
      </c>
      <c r="I74" s="5">
        <v>1190</v>
      </c>
      <c r="J74" s="7">
        <v>43770</v>
      </c>
      <c r="K74" s="5">
        <v>26849</v>
      </c>
      <c r="L74" s="8">
        <f t="shared" si="7"/>
        <v>16666</v>
      </c>
      <c r="M74" s="8">
        <f t="shared" si="8"/>
        <v>8333</v>
      </c>
      <c r="N74" s="8">
        <f t="shared" si="6"/>
        <v>833.30000000000007</v>
      </c>
      <c r="O74" s="8">
        <f t="shared" si="6"/>
        <v>416.65000000000003</v>
      </c>
      <c r="P74" s="8">
        <f t="shared" si="9"/>
        <v>1249.95</v>
      </c>
      <c r="Q74" s="8">
        <f t="shared" si="10"/>
        <v>28098.95</v>
      </c>
      <c r="R74" s="7">
        <f t="shared" si="11"/>
        <v>44136</v>
      </c>
    </row>
    <row r="75" spans="1:18" ht="25.5" customHeight="1" x14ac:dyDescent="0.25">
      <c r="A75" s="5">
        <v>73</v>
      </c>
      <c r="B75" s="5" t="s">
        <v>124</v>
      </c>
      <c r="C75" s="6">
        <v>1668</v>
      </c>
      <c r="D75" s="5" t="s">
        <v>133</v>
      </c>
      <c r="E75" s="5" t="s">
        <v>126</v>
      </c>
      <c r="F75" s="7">
        <v>39252</v>
      </c>
      <c r="G75" s="5">
        <v>13</v>
      </c>
      <c r="H75" s="5" t="s">
        <v>50</v>
      </c>
      <c r="I75" s="5">
        <v>1076</v>
      </c>
      <c r="J75" s="7">
        <v>43770</v>
      </c>
      <c r="K75" s="5">
        <v>24442</v>
      </c>
      <c r="L75" s="8">
        <f t="shared" si="7"/>
        <v>15061.333333333334</v>
      </c>
      <c r="M75" s="8">
        <f t="shared" si="8"/>
        <v>7530.666666666667</v>
      </c>
      <c r="N75" s="8">
        <f t="shared" si="6"/>
        <v>753.06666666666672</v>
      </c>
      <c r="O75" s="8">
        <f t="shared" si="6"/>
        <v>376.53333333333336</v>
      </c>
      <c r="P75" s="8">
        <f t="shared" si="9"/>
        <v>1129.6000000000001</v>
      </c>
      <c r="Q75" s="8">
        <f t="shared" si="10"/>
        <v>25571.599999999999</v>
      </c>
      <c r="R75" s="7">
        <f t="shared" si="11"/>
        <v>44136</v>
      </c>
    </row>
    <row r="76" spans="1:18" ht="25.5" customHeight="1" x14ac:dyDescent="0.25">
      <c r="A76" s="5">
        <v>74</v>
      </c>
      <c r="B76" s="5" t="s">
        <v>124</v>
      </c>
      <c r="C76" s="6">
        <v>1644</v>
      </c>
      <c r="D76" s="5" t="s">
        <v>134</v>
      </c>
      <c r="E76" s="5" t="s">
        <v>126</v>
      </c>
      <c r="F76" s="7">
        <v>39459</v>
      </c>
      <c r="G76" s="5">
        <v>12</v>
      </c>
      <c r="H76" s="5" t="s">
        <v>28</v>
      </c>
      <c r="I76" s="5">
        <v>944</v>
      </c>
      <c r="J76" s="7">
        <v>43770</v>
      </c>
      <c r="K76" s="5">
        <v>21674</v>
      </c>
      <c r="L76" s="8">
        <f t="shared" si="7"/>
        <v>13216</v>
      </c>
      <c r="M76" s="8">
        <f t="shared" si="8"/>
        <v>6608</v>
      </c>
      <c r="N76" s="8">
        <f t="shared" si="6"/>
        <v>660.80000000000007</v>
      </c>
      <c r="O76" s="8">
        <f t="shared" si="6"/>
        <v>330.40000000000003</v>
      </c>
      <c r="P76" s="8">
        <f t="shared" si="9"/>
        <v>991.2</v>
      </c>
      <c r="Q76" s="8">
        <f t="shared" si="10"/>
        <v>22665.200000000001</v>
      </c>
      <c r="R76" s="7">
        <f t="shared" si="11"/>
        <v>44136</v>
      </c>
    </row>
    <row r="77" spans="1:18" ht="25.5" customHeight="1" x14ac:dyDescent="0.25">
      <c r="A77" s="5">
        <v>75</v>
      </c>
      <c r="B77" s="5" t="s">
        <v>124</v>
      </c>
      <c r="C77" s="6">
        <v>1648</v>
      </c>
      <c r="D77" s="5" t="s">
        <v>135</v>
      </c>
      <c r="E77" s="5" t="s">
        <v>126</v>
      </c>
      <c r="F77" s="7">
        <v>39847</v>
      </c>
      <c r="G77" s="5">
        <v>11</v>
      </c>
      <c r="H77" s="5" t="s">
        <v>45</v>
      </c>
      <c r="I77" s="5">
        <v>933</v>
      </c>
      <c r="J77" s="7">
        <v>43770</v>
      </c>
      <c r="K77" s="5">
        <v>21433</v>
      </c>
      <c r="L77" s="8">
        <f t="shared" si="7"/>
        <v>13055.333333333334</v>
      </c>
      <c r="M77" s="8">
        <f t="shared" si="8"/>
        <v>6527.666666666667</v>
      </c>
      <c r="N77" s="8">
        <f t="shared" si="6"/>
        <v>652.76666666666677</v>
      </c>
      <c r="O77" s="8">
        <f t="shared" si="6"/>
        <v>326.38333333333338</v>
      </c>
      <c r="P77" s="8">
        <f t="shared" si="9"/>
        <v>979.15000000000009</v>
      </c>
      <c r="Q77" s="8">
        <f t="shared" si="10"/>
        <v>22412.15</v>
      </c>
      <c r="R77" s="7">
        <f t="shared" si="11"/>
        <v>44136</v>
      </c>
    </row>
    <row r="78" spans="1:18" ht="25.5" customHeight="1" x14ac:dyDescent="0.25">
      <c r="A78" s="5">
        <v>76</v>
      </c>
      <c r="B78" s="5" t="s">
        <v>124</v>
      </c>
      <c r="C78" s="6">
        <v>1659</v>
      </c>
      <c r="D78" s="5" t="s">
        <v>136</v>
      </c>
      <c r="E78" s="5" t="s">
        <v>126</v>
      </c>
      <c r="F78" s="7">
        <v>39719</v>
      </c>
      <c r="G78" s="5">
        <v>12</v>
      </c>
      <c r="H78" s="5" t="s">
        <v>28</v>
      </c>
      <c r="I78" s="5">
        <v>930</v>
      </c>
      <c r="J78" s="7">
        <v>43770</v>
      </c>
      <c r="K78" s="5">
        <v>21381</v>
      </c>
      <c r="L78" s="8">
        <f t="shared" si="7"/>
        <v>13020.666666666666</v>
      </c>
      <c r="M78" s="8">
        <f t="shared" si="8"/>
        <v>6510.333333333333</v>
      </c>
      <c r="N78" s="8">
        <f t="shared" si="6"/>
        <v>651.0333333333333</v>
      </c>
      <c r="O78" s="8">
        <f t="shared" si="6"/>
        <v>325.51666666666665</v>
      </c>
      <c r="P78" s="8">
        <f t="shared" si="9"/>
        <v>976.55</v>
      </c>
      <c r="Q78" s="8">
        <f t="shared" si="10"/>
        <v>22357.55</v>
      </c>
      <c r="R78" s="7">
        <f t="shared" si="11"/>
        <v>44136</v>
      </c>
    </row>
    <row r="79" spans="1:18" ht="25.5" customHeight="1" x14ac:dyDescent="0.25">
      <c r="A79" s="5">
        <v>77</v>
      </c>
      <c r="B79" s="5" t="s">
        <v>124</v>
      </c>
      <c r="C79" s="6">
        <v>1646</v>
      </c>
      <c r="D79" s="5" t="s">
        <v>137</v>
      </c>
      <c r="E79" s="5" t="s">
        <v>126</v>
      </c>
      <c r="F79" s="7">
        <v>39753</v>
      </c>
      <c r="G79" s="5">
        <v>12</v>
      </c>
      <c r="H79" s="5" t="s">
        <v>28</v>
      </c>
      <c r="I79" s="5">
        <v>1254</v>
      </c>
      <c r="J79" s="7">
        <v>43770</v>
      </c>
      <c r="K79" s="5">
        <v>28174</v>
      </c>
      <c r="L79" s="8">
        <f t="shared" si="7"/>
        <v>17549.333333333332</v>
      </c>
      <c r="M79" s="8">
        <f t="shared" si="8"/>
        <v>8774.6666666666661</v>
      </c>
      <c r="N79" s="8">
        <f t="shared" si="6"/>
        <v>877.4666666666667</v>
      </c>
      <c r="O79" s="8">
        <f t="shared" si="6"/>
        <v>438.73333333333335</v>
      </c>
      <c r="P79" s="8">
        <f t="shared" si="9"/>
        <v>1316.2</v>
      </c>
      <c r="Q79" s="8">
        <f t="shared" si="10"/>
        <v>29490.2</v>
      </c>
      <c r="R79" s="7">
        <f t="shared" si="11"/>
        <v>44136</v>
      </c>
    </row>
    <row r="80" spans="1:18" ht="25.5" customHeight="1" x14ac:dyDescent="0.25">
      <c r="A80" s="5">
        <v>78</v>
      </c>
      <c r="B80" s="5" t="s">
        <v>124</v>
      </c>
      <c r="C80" s="6">
        <v>655</v>
      </c>
      <c r="D80" s="5" t="s">
        <v>138</v>
      </c>
      <c r="E80" s="5" t="s">
        <v>126</v>
      </c>
      <c r="F80" s="7">
        <v>40057</v>
      </c>
      <c r="G80" s="5">
        <v>11</v>
      </c>
      <c r="H80" s="5" t="s">
        <v>28</v>
      </c>
      <c r="I80" s="5">
        <v>1079</v>
      </c>
      <c r="J80" s="7">
        <v>43770</v>
      </c>
      <c r="K80" s="5">
        <v>24503</v>
      </c>
      <c r="L80" s="8">
        <f t="shared" si="7"/>
        <v>15102</v>
      </c>
      <c r="M80" s="8">
        <f t="shared" si="8"/>
        <v>7551</v>
      </c>
      <c r="N80" s="8">
        <f t="shared" si="6"/>
        <v>755.1</v>
      </c>
      <c r="O80" s="8">
        <f t="shared" si="6"/>
        <v>377.55</v>
      </c>
      <c r="P80" s="8">
        <f t="shared" si="9"/>
        <v>1132.6500000000001</v>
      </c>
      <c r="Q80" s="8">
        <f t="shared" si="10"/>
        <v>25635.65</v>
      </c>
      <c r="R80" s="7">
        <f t="shared" si="11"/>
        <v>44136</v>
      </c>
    </row>
    <row r="81" spans="1:18" ht="25.5" customHeight="1" x14ac:dyDescent="0.25">
      <c r="A81" s="5">
        <v>79</v>
      </c>
      <c r="B81" s="5" t="s">
        <v>124</v>
      </c>
      <c r="C81" s="6">
        <v>1651</v>
      </c>
      <c r="D81" s="5" t="s">
        <v>139</v>
      </c>
      <c r="E81" s="5" t="s">
        <v>126</v>
      </c>
      <c r="F81" s="7">
        <v>40246</v>
      </c>
      <c r="G81" s="5">
        <v>10</v>
      </c>
      <c r="H81" s="5" t="s">
        <v>32</v>
      </c>
      <c r="I81" s="5">
        <v>904</v>
      </c>
      <c r="J81" s="7">
        <v>43770</v>
      </c>
      <c r="K81" s="5">
        <v>20831</v>
      </c>
      <c r="L81" s="8">
        <f t="shared" si="7"/>
        <v>12654</v>
      </c>
      <c r="M81" s="8">
        <f t="shared" si="8"/>
        <v>6327</v>
      </c>
      <c r="N81" s="8">
        <f t="shared" si="6"/>
        <v>632.70000000000005</v>
      </c>
      <c r="O81" s="8">
        <f t="shared" si="6"/>
        <v>316.35000000000002</v>
      </c>
      <c r="P81" s="8">
        <f t="shared" si="9"/>
        <v>949.05000000000007</v>
      </c>
      <c r="Q81" s="8">
        <f t="shared" si="10"/>
        <v>21780.05</v>
      </c>
      <c r="R81" s="7">
        <f t="shared" si="11"/>
        <v>44136</v>
      </c>
    </row>
    <row r="82" spans="1:18" ht="25.5" customHeight="1" x14ac:dyDescent="0.25">
      <c r="A82" s="5">
        <v>80</v>
      </c>
      <c r="B82" s="5" t="s">
        <v>124</v>
      </c>
      <c r="C82" s="6">
        <v>1670</v>
      </c>
      <c r="D82" s="5" t="s">
        <v>140</v>
      </c>
      <c r="E82" s="5" t="s">
        <v>126</v>
      </c>
      <c r="F82" s="7">
        <v>40330</v>
      </c>
      <c r="G82" s="5">
        <v>10</v>
      </c>
      <c r="H82" s="5" t="s">
        <v>32</v>
      </c>
      <c r="I82" s="5">
        <v>927</v>
      </c>
      <c r="J82" s="7">
        <v>43770</v>
      </c>
      <c r="K82" s="5">
        <v>21313</v>
      </c>
      <c r="L82" s="8">
        <f t="shared" si="7"/>
        <v>12975.333333333334</v>
      </c>
      <c r="M82" s="8">
        <f t="shared" si="8"/>
        <v>6487.666666666667</v>
      </c>
      <c r="N82" s="8">
        <f t="shared" ref="N82:O122" si="12">L82*5%</f>
        <v>648.76666666666677</v>
      </c>
      <c r="O82" s="8">
        <f t="shared" si="12"/>
        <v>324.38333333333338</v>
      </c>
      <c r="P82" s="8">
        <f t="shared" si="9"/>
        <v>973.15000000000009</v>
      </c>
      <c r="Q82" s="8">
        <f t="shared" si="10"/>
        <v>22286.15</v>
      </c>
      <c r="R82" s="7">
        <f t="shared" si="11"/>
        <v>44136</v>
      </c>
    </row>
    <row r="83" spans="1:18" ht="25.5" customHeight="1" x14ac:dyDescent="0.25">
      <c r="A83" s="5">
        <v>81</v>
      </c>
      <c r="B83" s="5" t="s">
        <v>124</v>
      </c>
      <c r="C83" s="6">
        <v>1653</v>
      </c>
      <c r="D83" s="5" t="s">
        <v>141</v>
      </c>
      <c r="E83" s="5" t="s">
        <v>126</v>
      </c>
      <c r="F83" s="7">
        <v>40353</v>
      </c>
      <c r="G83" s="5">
        <v>10</v>
      </c>
      <c r="H83" s="5" t="s">
        <v>32</v>
      </c>
      <c r="I83" s="5">
        <v>887</v>
      </c>
      <c r="J83" s="7">
        <v>43770</v>
      </c>
      <c r="K83" s="5">
        <v>20470</v>
      </c>
      <c r="L83" s="8">
        <f t="shared" si="7"/>
        <v>12413.333333333334</v>
      </c>
      <c r="M83" s="8">
        <f t="shared" si="8"/>
        <v>6206.666666666667</v>
      </c>
      <c r="N83" s="8">
        <f t="shared" si="12"/>
        <v>620.66666666666674</v>
      </c>
      <c r="O83" s="8">
        <f t="shared" si="12"/>
        <v>310.33333333333337</v>
      </c>
      <c r="P83" s="8">
        <f t="shared" si="9"/>
        <v>931.00000000000011</v>
      </c>
      <c r="Q83" s="8">
        <f t="shared" si="10"/>
        <v>21401</v>
      </c>
      <c r="R83" s="7">
        <f t="shared" si="11"/>
        <v>44136</v>
      </c>
    </row>
    <row r="84" spans="1:18" ht="25.5" customHeight="1" x14ac:dyDescent="0.25">
      <c r="A84" s="5">
        <v>82</v>
      </c>
      <c r="B84" s="5" t="s">
        <v>124</v>
      </c>
      <c r="C84" s="6">
        <v>1652</v>
      </c>
      <c r="D84" s="5" t="s">
        <v>142</v>
      </c>
      <c r="E84" s="5" t="s">
        <v>126</v>
      </c>
      <c r="F84" s="7">
        <v>40377</v>
      </c>
      <c r="G84" s="5">
        <v>10</v>
      </c>
      <c r="H84" s="5" t="s">
        <v>28</v>
      </c>
      <c r="I84" s="5">
        <v>898</v>
      </c>
      <c r="J84" s="7">
        <v>43770</v>
      </c>
      <c r="K84" s="5">
        <v>20711</v>
      </c>
      <c r="L84" s="8">
        <f t="shared" si="7"/>
        <v>12574</v>
      </c>
      <c r="M84" s="8">
        <f t="shared" si="8"/>
        <v>6287</v>
      </c>
      <c r="N84" s="8">
        <f t="shared" si="12"/>
        <v>628.70000000000005</v>
      </c>
      <c r="O84" s="8">
        <f t="shared" si="12"/>
        <v>314.35000000000002</v>
      </c>
      <c r="P84" s="8">
        <f t="shared" si="9"/>
        <v>943.05000000000007</v>
      </c>
      <c r="Q84" s="8">
        <f t="shared" si="10"/>
        <v>21654.05</v>
      </c>
      <c r="R84" s="7">
        <f t="shared" si="11"/>
        <v>44136</v>
      </c>
    </row>
    <row r="85" spans="1:18" ht="25.5" customHeight="1" x14ac:dyDescent="0.25">
      <c r="A85" s="5">
        <v>83</v>
      </c>
      <c r="B85" s="5" t="s">
        <v>124</v>
      </c>
      <c r="C85" s="6">
        <v>1671</v>
      </c>
      <c r="D85" s="5" t="s">
        <v>143</v>
      </c>
      <c r="E85" s="5" t="s">
        <v>126</v>
      </c>
      <c r="F85" s="7">
        <v>40419</v>
      </c>
      <c r="G85" s="5">
        <v>10</v>
      </c>
      <c r="H85" s="5" t="s">
        <v>40</v>
      </c>
      <c r="I85" s="5">
        <v>910</v>
      </c>
      <c r="J85" s="7">
        <v>43770</v>
      </c>
      <c r="K85" s="5">
        <v>20952</v>
      </c>
      <c r="L85" s="8">
        <f t="shared" si="7"/>
        <v>12734.666666666666</v>
      </c>
      <c r="M85" s="8">
        <f t="shared" si="8"/>
        <v>6367.333333333333</v>
      </c>
      <c r="N85" s="8">
        <f t="shared" si="12"/>
        <v>636.73333333333335</v>
      </c>
      <c r="O85" s="8">
        <f t="shared" si="12"/>
        <v>318.36666666666667</v>
      </c>
      <c r="P85" s="8">
        <f t="shared" si="9"/>
        <v>955.1</v>
      </c>
      <c r="Q85" s="8">
        <f t="shared" si="10"/>
        <v>21907.1</v>
      </c>
      <c r="R85" s="7">
        <f t="shared" si="11"/>
        <v>44136</v>
      </c>
    </row>
    <row r="86" spans="1:18" ht="25.5" customHeight="1" x14ac:dyDescent="0.25">
      <c r="A86" s="5">
        <v>84</v>
      </c>
      <c r="B86" s="5" t="s">
        <v>124</v>
      </c>
      <c r="C86" s="6">
        <v>1672</v>
      </c>
      <c r="D86" s="5" t="s">
        <v>144</v>
      </c>
      <c r="E86" s="5" t="s">
        <v>126</v>
      </c>
      <c r="F86" s="7">
        <v>40575</v>
      </c>
      <c r="G86" s="5">
        <v>9</v>
      </c>
      <c r="H86" s="5" t="s">
        <v>22</v>
      </c>
      <c r="I86" s="5">
        <v>944</v>
      </c>
      <c r="J86" s="7">
        <v>43770</v>
      </c>
      <c r="K86" s="5">
        <v>21674</v>
      </c>
      <c r="L86" s="8">
        <f t="shared" si="7"/>
        <v>13216</v>
      </c>
      <c r="M86" s="8">
        <f t="shared" si="8"/>
        <v>6608</v>
      </c>
      <c r="N86" s="8">
        <f t="shared" si="12"/>
        <v>660.80000000000007</v>
      </c>
      <c r="O86" s="8">
        <f t="shared" si="12"/>
        <v>330.40000000000003</v>
      </c>
      <c r="P86" s="8">
        <f t="shared" si="9"/>
        <v>991.2</v>
      </c>
      <c r="Q86" s="8">
        <f t="shared" si="10"/>
        <v>22665.200000000001</v>
      </c>
      <c r="R86" s="7">
        <f t="shared" si="11"/>
        <v>44136</v>
      </c>
    </row>
    <row r="87" spans="1:18" ht="25.5" customHeight="1" x14ac:dyDescent="0.25">
      <c r="A87" s="5">
        <v>85</v>
      </c>
      <c r="B87" s="5" t="s">
        <v>124</v>
      </c>
      <c r="C87" s="6">
        <v>4308</v>
      </c>
      <c r="D87" s="5" t="s">
        <v>145</v>
      </c>
      <c r="E87" s="5" t="s">
        <v>126</v>
      </c>
      <c r="F87" s="7">
        <v>40617</v>
      </c>
      <c r="G87" s="5">
        <v>9</v>
      </c>
      <c r="H87" s="5" t="s">
        <v>26</v>
      </c>
      <c r="I87" s="5">
        <v>1114</v>
      </c>
      <c r="J87" s="7">
        <v>43753</v>
      </c>
      <c r="K87" s="5">
        <v>25250</v>
      </c>
      <c r="L87" s="8">
        <f t="shared" si="7"/>
        <v>15600</v>
      </c>
      <c r="M87" s="8">
        <f t="shared" si="8"/>
        <v>7800</v>
      </c>
      <c r="N87" s="8">
        <f t="shared" si="12"/>
        <v>780</v>
      </c>
      <c r="O87" s="8">
        <f t="shared" si="12"/>
        <v>390</v>
      </c>
      <c r="P87" s="8">
        <f t="shared" si="9"/>
        <v>1170</v>
      </c>
      <c r="Q87" s="8">
        <f t="shared" si="10"/>
        <v>26420</v>
      </c>
      <c r="R87" s="7">
        <f t="shared" si="11"/>
        <v>44119</v>
      </c>
    </row>
    <row r="88" spans="1:18" ht="25.5" customHeight="1" x14ac:dyDescent="0.25">
      <c r="A88" s="5">
        <v>86</v>
      </c>
      <c r="B88" s="5" t="s">
        <v>124</v>
      </c>
      <c r="C88" s="6">
        <v>1655</v>
      </c>
      <c r="D88" s="5" t="s">
        <v>146</v>
      </c>
      <c r="E88" s="5" t="s">
        <v>126</v>
      </c>
      <c r="F88" s="7">
        <v>40629</v>
      </c>
      <c r="G88" s="5">
        <v>9</v>
      </c>
      <c r="H88" s="5" t="s">
        <v>50</v>
      </c>
      <c r="I88" s="5">
        <v>887</v>
      </c>
      <c r="J88" s="7">
        <v>43770</v>
      </c>
      <c r="K88" s="5">
        <v>20470</v>
      </c>
      <c r="L88" s="8">
        <f t="shared" si="7"/>
        <v>12413.333333333334</v>
      </c>
      <c r="M88" s="8">
        <f t="shared" si="8"/>
        <v>6206.666666666667</v>
      </c>
      <c r="N88" s="8">
        <f t="shared" si="12"/>
        <v>620.66666666666674</v>
      </c>
      <c r="O88" s="8">
        <f t="shared" si="12"/>
        <v>310.33333333333337</v>
      </c>
      <c r="P88" s="8">
        <f t="shared" si="9"/>
        <v>931.00000000000011</v>
      </c>
      <c r="Q88" s="8">
        <f t="shared" si="10"/>
        <v>21401</v>
      </c>
      <c r="R88" s="7">
        <f t="shared" si="11"/>
        <v>44136</v>
      </c>
    </row>
    <row r="89" spans="1:18" ht="25.5" customHeight="1" x14ac:dyDescent="0.25">
      <c r="A89" s="5">
        <v>87</v>
      </c>
      <c r="B89" s="5" t="s">
        <v>124</v>
      </c>
      <c r="C89" s="6">
        <v>1684</v>
      </c>
      <c r="D89" s="5" t="s">
        <v>147</v>
      </c>
      <c r="E89" s="5" t="s">
        <v>126</v>
      </c>
      <c r="F89" s="7">
        <v>40794</v>
      </c>
      <c r="G89" s="5">
        <v>9</v>
      </c>
      <c r="H89" s="5" t="s">
        <v>26</v>
      </c>
      <c r="I89" s="5">
        <v>913</v>
      </c>
      <c r="J89" s="7">
        <v>43770</v>
      </c>
      <c r="K89" s="5">
        <v>21013</v>
      </c>
      <c r="L89" s="8">
        <f t="shared" si="7"/>
        <v>12775.333333333334</v>
      </c>
      <c r="M89" s="8">
        <f t="shared" si="8"/>
        <v>6387.666666666667</v>
      </c>
      <c r="N89" s="8">
        <f t="shared" si="12"/>
        <v>638.76666666666677</v>
      </c>
      <c r="O89" s="8">
        <f t="shared" si="12"/>
        <v>319.38333333333338</v>
      </c>
      <c r="P89" s="8">
        <f t="shared" si="9"/>
        <v>958.15000000000009</v>
      </c>
      <c r="Q89" s="8">
        <f t="shared" si="10"/>
        <v>21971.15</v>
      </c>
      <c r="R89" s="7">
        <f t="shared" si="11"/>
        <v>44136</v>
      </c>
    </row>
    <row r="90" spans="1:18" ht="25.5" customHeight="1" x14ac:dyDescent="0.25">
      <c r="A90" s="5">
        <v>88</v>
      </c>
      <c r="B90" s="5" t="s">
        <v>124</v>
      </c>
      <c r="C90" s="6">
        <v>1674</v>
      </c>
      <c r="D90" s="5" t="s">
        <v>25</v>
      </c>
      <c r="E90" s="5" t="s">
        <v>126</v>
      </c>
      <c r="F90" s="7">
        <v>40801</v>
      </c>
      <c r="G90" s="5">
        <v>9</v>
      </c>
      <c r="H90" s="5" t="s">
        <v>32</v>
      </c>
      <c r="I90" s="5">
        <v>1088</v>
      </c>
      <c r="J90" s="7">
        <v>43770</v>
      </c>
      <c r="K90" s="5">
        <v>24699</v>
      </c>
      <c r="L90" s="8">
        <f t="shared" si="7"/>
        <v>15232.666666666666</v>
      </c>
      <c r="M90" s="8">
        <f t="shared" si="8"/>
        <v>7616.333333333333</v>
      </c>
      <c r="N90" s="8">
        <f t="shared" si="12"/>
        <v>761.63333333333333</v>
      </c>
      <c r="O90" s="8">
        <f t="shared" si="12"/>
        <v>380.81666666666666</v>
      </c>
      <c r="P90" s="8">
        <f t="shared" si="9"/>
        <v>1142.45</v>
      </c>
      <c r="Q90" s="8">
        <f t="shared" si="10"/>
        <v>25841.45</v>
      </c>
      <c r="R90" s="7">
        <f t="shared" si="11"/>
        <v>44136</v>
      </c>
    </row>
    <row r="91" spans="1:18" ht="25.5" customHeight="1" x14ac:dyDescent="0.25">
      <c r="A91" s="5">
        <v>89</v>
      </c>
      <c r="B91" s="5" t="s">
        <v>124</v>
      </c>
      <c r="C91" s="6">
        <v>1654</v>
      </c>
      <c r="D91" s="5" t="s">
        <v>148</v>
      </c>
      <c r="E91" s="5" t="s">
        <v>126</v>
      </c>
      <c r="F91" s="7">
        <v>40835</v>
      </c>
      <c r="G91" s="5">
        <v>9</v>
      </c>
      <c r="H91" s="5" t="s">
        <v>40</v>
      </c>
      <c r="I91" s="5">
        <v>904</v>
      </c>
      <c r="J91" s="7">
        <v>43770</v>
      </c>
      <c r="K91" s="5">
        <v>20831</v>
      </c>
      <c r="L91" s="8">
        <f t="shared" si="7"/>
        <v>12654</v>
      </c>
      <c r="M91" s="8">
        <f t="shared" si="8"/>
        <v>6327</v>
      </c>
      <c r="N91" s="8">
        <f t="shared" si="12"/>
        <v>632.70000000000005</v>
      </c>
      <c r="O91" s="8">
        <f t="shared" si="12"/>
        <v>316.35000000000002</v>
      </c>
      <c r="P91" s="8">
        <f t="shared" si="9"/>
        <v>949.05000000000007</v>
      </c>
      <c r="Q91" s="8">
        <f t="shared" si="10"/>
        <v>21780.05</v>
      </c>
      <c r="R91" s="7">
        <f t="shared" si="11"/>
        <v>44136</v>
      </c>
    </row>
    <row r="92" spans="1:18" ht="25.5" customHeight="1" x14ac:dyDescent="0.25">
      <c r="A92" s="5">
        <v>90</v>
      </c>
      <c r="B92" s="5" t="s">
        <v>124</v>
      </c>
      <c r="C92" s="6">
        <v>1664</v>
      </c>
      <c r="D92" s="5" t="s">
        <v>149</v>
      </c>
      <c r="E92" s="5" t="s">
        <v>126</v>
      </c>
      <c r="F92" s="7">
        <v>41048</v>
      </c>
      <c r="G92" s="5">
        <v>8</v>
      </c>
      <c r="H92" s="5" t="s">
        <v>26</v>
      </c>
      <c r="I92" s="5">
        <v>769</v>
      </c>
      <c r="J92" s="7">
        <v>43604</v>
      </c>
      <c r="K92" s="5">
        <v>18003</v>
      </c>
      <c r="L92" s="8">
        <f t="shared" si="7"/>
        <v>10768.666666666666</v>
      </c>
      <c r="M92" s="8">
        <f t="shared" si="8"/>
        <v>5384.333333333333</v>
      </c>
      <c r="N92" s="8">
        <f t="shared" si="12"/>
        <v>538.43333333333328</v>
      </c>
      <c r="O92" s="8">
        <f t="shared" si="12"/>
        <v>269.21666666666664</v>
      </c>
      <c r="P92" s="8">
        <f t="shared" si="9"/>
        <v>807.64999999999986</v>
      </c>
      <c r="Q92" s="8">
        <f t="shared" si="10"/>
        <v>18810.650000000001</v>
      </c>
      <c r="R92" s="7">
        <f t="shared" si="11"/>
        <v>43970</v>
      </c>
    </row>
    <row r="93" spans="1:18" ht="25.5" customHeight="1" x14ac:dyDescent="0.25">
      <c r="A93" s="5">
        <v>91</v>
      </c>
      <c r="B93" s="5" t="s">
        <v>124</v>
      </c>
      <c r="C93" s="6">
        <v>1679</v>
      </c>
      <c r="D93" s="5" t="s">
        <v>150</v>
      </c>
      <c r="E93" s="5" t="s">
        <v>126</v>
      </c>
      <c r="F93" s="7">
        <v>41183</v>
      </c>
      <c r="G93" s="5">
        <v>8</v>
      </c>
      <c r="H93" s="5" t="s">
        <v>38</v>
      </c>
      <c r="I93" s="5">
        <v>769</v>
      </c>
      <c r="J93" s="7">
        <v>43739</v>
      </c>
      <c r="K93" s="5">
        <v>18003</v>
      </c>
      <c r="L93" s="8">
        <f t="shared" si="7"/>
        <v>10768.666666666666</v>
      </c>
      <c r="M93" s="8">
        <f t="shared" si="8"/>
        <v>5384.333333333333</v>
      </c>
      <c r="N93" s="8">
        <f t="shared" si="12"/>
        <v>538.43333333333328</v>
      </c>
      <c r="O93" s="8">
        <f t="shared" si="12"/>
        <v>269.21666666666664</v>
      </c>
      <c r="P93" s="8">
        <f t="shared" si="9"/>
        <v>807.64999999999986</v>
      </c>
      <c r="Q93" s="8">
        <f t="shared" si="10"/>
        <v>18810.650000000001</v>
      </c>
      <c r="R93" s="7">
        <f t="shared" si="11"/>
        <v>44105</v>
      </c>
    </row>
    <row r="94" spans="1:18" ht="25.5" customHeight="1" x14ac:dyDescent="0.25">
      <c r="A94" s="5">
        <v>92</v>
      </c>
      <c r="B94" s="5" t="s">
        <v>124</v>
      </c>
      <c r="C94" s="6">
        <v>1681</v>
      </c>
      <c r="D94" s="5" t="s">
        <v>151</v>
      </c>
      <c r="E94" s="5" t="s">
        <v>126</v>
      </c>
      <c r="F94" s="7">
        <v>41227</v>
      </c>
      <c r="G94" s="5">
        <v>8</v>
      </c>
      <c r="H94" s="5" t="s">
        <v>22</v>
      </c>
      <c r="I94" s="5">
        <v>1171</v>
      </c>
      <c r="J94" s="7">
        <v>43783</v>
      </c>
      <c r="K94" s="5">
        <v>26440</v>
      </c>
      <c r="L94" s="8">
        <f t="shared" si="7"/>
        <v>16393.333333333332</v>
      </c>
      <c r="M94" s="8">
        <f t="shared" si="8"/>
        <v>8196.6666666666661</v>
      </c>
      <c r="N94" s="8">
        <f t="shared" si="12"/>
        <v>819.66666666666663</v>
      </c>
      <c r="O94" s="8">
        <f t="shared" si="12"/>
        <v>409.83333333333331</v>
      </c>
      <c r="P94" s="8">
        <f t="shared" si="9"/>
        <v>1229.5</v>
      </c>
      <c r="Q94" s="8">
        <f t="shared" si="10"/>
        <v>27669.5</v>
      </c>
      <c r="R94" s="7">
        <f t="shared" si="11"/>
        <v>44149</v>
      </c>
    </row>
    <row r="95" spans="1:18" ht="25.5" customHeight="1" x14ac:dyDescent="0.25">
      <c r="A95" s="5">
        <v>93</v>
      </c>
      <c r="B95" s="5" t="s">
        <v>124</v>
      </c>
      <c r="C95" s="6">
        <v>1748</v>
      </c>
      <c r="D95" s="5" t="s">
        <v>152</v>
      </c>
      <c r="E95" s="5" t="s">
        <v>126</v>
      </c>
      <c r="F95" s="7">
        <v>41293</v>
      </c>
      <c r="G95" s="5">
        <v>7</v>
      </c>
      <c r="H95" s="5" t="s">
        <v>45</v>
      </c>
      <c r="I95" s="5">
        <v>745</v>
      </c>
      <c r="J95" s="7">
        <v>43739</v>
      </c>
      <c r="K95" s="5">
        <v>17488</v>
      </c>
      <c r="L95" s="8">
        <f t="shared" si="7"/>
        <v>10425.333333333334</v>
      </c>
      <c r="M95" s="8">
        <f t="shared" si="8"/>
        <v>5212.666666666667</v>
      </c>
      <c r="N95" s="8">
        <f t="shared" si="12"/>
        <v>521.26666666666677</v>
      </c>
      <c r="O95" s="8">
        <f t="shared" si="12"/>
        <v>260.63333333333338</v>
      </c>
      <c r="P95" s="8">
        <f t="shared" si="9"/>
        <v>781.90000000000009</v>
      </c>
      <c r="Q95" s="8">
        <f t="shared" si="10"/>
        <v>18269.900000000001</v>
      </c>
      <c r="R95" s="7">
        <f t="shared" si="11"/>
        <v>44105</v>
      </c>
    </row>
    <row r="96" spans="1:18" ht="25.5" customHeight="1" x14ac:dyDescent="0.25">
      <c r="A96" s="5">
        <v>94</v>
      </c>
      <c r="B96" s="5" t="s">
        <v>124</v>
      </c>
      <c r="C96" s="6">
        <v>2268</v>
      </c>
      <c r="D96" s="5" t="s">
        <v>153</v>
      </c>
      <c r="E96" s="5" t="s">
        <v>126</v>
      </c>
      <c r="F96" s="7">
        <v>41678</v>
      </c>
      <c r="G96" s="5">
        <v>6</v>
      </c>
      <c r="H96" s="5" t="s">
        <v>26</v>
      </c>
      <c r="I96" s="5">
        <v>745</v>
      </c>
      <c r="J96" s="7">
        <v>43739</v>
      </c>
      <c r="K96" s="5">
        <v>17488</v>
      </c>
      <c r="L96" s="8">
        <f t="shared" si="7"/>
        <v>10425.333333333334</v>
      </c>
      <c r="M96" s="8">
        <f t="shared" si="8"/>
        <v>5212.666666666667</v>
      </c>
      <c r="N96" s="8">
        <f t="shared" si="12"/>
        <v>521.26666666666677</v>
      </c>
      <c r="O96" s="8">
        <f t="shared" si="12"/>
        <v>260.63333333333338</v>
      </c>
      <c r="P96" s="8">
        <f t="shared" si="9"/>
        <v>781.90000000000009</v>
      </c>
      <c r="Q96" s="8">
        <f t="shared" si="10"/>
        <v>18269.900000000001</v>
      </c>
      <c r="R96" s="7">
        <f>J96+366</f>
        <v>44105</v>
      </c>
    </row>
    <row r="97" spans="1:18" ht="25.5" customHeight="1" x14ac:dyDescent="0.25">
      <c r="A97" s="5">
        <v>95</v>
      </c>
      <c r="B97" s="5" t="s">
        <v>124</v>
      </c>
      <c r="C97" s="6">
        <v>2297</v>
      </c>
      <c r="D97" s="5" t="s">
        <v>154</v>
      </c>
      <c r="E97" s="5" t="s">
        <v>126</v>
      </c>
      <c r="F97" s="7">
        <v>41699</v>
      </c>
      <c r="G97" s="5">
        <v>6</v>
      </c>
      <c r="H97" s="5" t="s">
        <v>61</v>
      </c>
      <c r="I97" s="5">
        <v>745</v>
      </c>
      <c r="J97" s="7">
        <v>43739</v>
      </c>
      <c r="K97" s="5">
        <v>17488</v>
      </c>
      <c r="L97" s="8">
        <f t="shared" si="7"/>
        <v>10425.333333333334</v>
      </c>
      <c r="M97" s="8">
        <f t="shared" si="8"/>
        <v>5212.666666666667</v>
      </c>
      <c r="N97" s="8">
        <f t="shared" si="12"/>
        <v>521.26666666666677</v>
      </c>
      <c r="O97" s="8">
        <f t="shared" si="12"/>
        <v>260.63333333333338</v>
      </c>
      <c r="P97" s="8">
        <f t="shared" si="9"/>
        <v>781.90000000000009</v>
      </c>
      <c r="Q97" s="8">
        <f t="shared" si="10"/>
        <v>18269.900000000001</v>
      </c>
      <c r="R97" s="7">
        <f t="shared" si="11"/>
        <v>44105</v>
      </c>
    </row>
    <row r="98" spans="1:18" ht="25.5" customHeight="1" x14ac:dyDescent="0.25">
      <c r="A98" s="5">
        <v>96</v>
      </c>
      <c r="B98" s="5" t="s">
        <v>124</v>
      </c>
      <c r="C98" s="6">
        <v>2306</v>
      </c>
      <c r="D98" s="5" t="s">
        <v>155</v>
      </c>
      <c r="E98" s="5" t="s">
        <v>126</v>
      </c>
      <c r="F98" s="7">
        <v>41699</v>
      </c>
      <c r="G98" s="5">
        <v>6</v>
      </c>
      <c r="H98" s="5" t="s">
        <v>32</v>
      </c>
      <c r="I98" s="5">
        <v>691</v>
      </c>
      <c r="J98" s="7">
        <v>43739</v>
      </c>
      <c r="K98" s="5">
        <v>16362</v>
      </c>
      <c r="L98" s="8">
        <f t="shared" si="7"/>
        <v>9674.6666666666661</v>
      </c>
      <c r="M98" s="8">
        <f t="shared" si="8"/>
        <v>4837.333333333333</v>
      </c>
      <c r="N98" s="8">
        <f t="shared" si="12"/>
        <v>483.73333333333335</v>
      </c>
      <c r="O98" s="8">
        <f t="shared" si="12"/>
        <v>241.86666666666667</v>
      </c>
      <c r="P98" s="8">
        <f t="shared" si="9"/>
        <v>725.6</v>
      </c>
      <c r="Q98" s="8">
        <f t="shared" si="10"/>
        <v>17087.599999999999</v>
      </c>
      <c r="R98" s="7">
        <f t="shared" si="11"/>
        <v>44105</v>
      </c>
    </row>
    <row r="99" spans="1:18" ht="25.5" customHeight="1" x14ac:dyDescent="0.25">
      <c r="A99" s="5">
        <v>97</v>
      </c>
      <c r="B99" s="5" t="s">
        <v>124</v>
      </c>
      <c r="C99" s="6">
        <v>2291</v>
      </c>
      <c r="D99" s="5" t="s">
        <v>156</v>
      </c>
      <c r="E99" s="5" t="s">
        <v>126</v>
      </c>
      <c r="F99" s="7">
        <v>41713</v>
      </c>
      <c r="G99" s="5">
        <v>6</v>
      </c>
      <c r="H99" s="5" t="s">
        <v>75</v>
      </c>
      <c r="I99" s="5">
        <v>691</v>
      </c>
      <c r="J99" s="7">
        <v>43739</v>
      </c>
      <c r="K99" s="5">
        <v>16362</v>
      </c>
      <c r="L99" s="8">
        <f t="shared" si="7"/>
        <v>9674.6666666666661</v>
      </c>
      <c r="M99" s="8">
        <f t="shared" si="8"/>
        <v>4837.333333333333</v>
      </c>
      <c r="N99" s="8">
        <f t="shared" si="12"/>
        <v>483.73333333333335</v>
      </c>
      <c r="O99" s="8">
        <f t="shared" si="12"/>
        <v>241.86666666666667</v>
      </c>
      <c r="P99" s="8">
        <f t="shared" si="9"/>
        <v>725.6</v>
      </c>
      <c r="Q99" s="8">
        <f t="shared" si="10"/>
        <v>17087.599999999999</v>
      </c>
      <c r="R99" s="7">
        <f t="shared" si="11"/>
        <v>44105</v>
      </c>
    </row>
    <row r="100" spans="1:18" ht="25.5" customHeight="1" x14ac:dyDescent="0.25">
      <c r="A100" s="5">
        <v>98</v>
      </c>
      <c r="B100" s="5" t="s">
        <v>124</v>
      </c>
      <c r="C100" s="6">
        <v>2304</v>
      </c>
      <c r="D100" s="5" t="s">
        <v>157</v>
      </c>
      <c r="E100" s="5" t="s">
        <v>126</v>
      </c>
      <c r="F100" s="7">
        <v>41714</v>
      </c>
      <c r="G100" s="5">
        <v>6</v>
      </c>
      <c r="H100" s="5" t="s">
        <v>61</v>
      </c>
      <c r="I100" s="5">
        <v>745</v>
      </c>
      <c r="J100" s="7">
        <v>43739</v>
      </c>
      <c r="K100" s="5">
        <v>17488</v>
      </c>
      <c r="L100" s="8">
        <f t="shared" si="7"/>
        <v>10425.333333333334</v>
      </c>
      <c r="M100" s="8">
        <f t="shared" si="8"/>
        <v>5212.666666666667</v>
      </c>
      <c r="N100" s="8">
        <f t="shared" si="12"/>
        <v>521.26666666666677</v>
      </c>
      <c r="O100" s="8">
        <f t="shared" si="12"/>
        <v>260.63333333333338</v>
      </c>
      <c r="P100" s="8">
        <f t="shared" si="9"/>
        <v>781.90000000000009</v>
      </c>
      <c r="Q100" s="8">
        <f t="shared" si="10"/>
        <v>18269.900000000001</v>
      </c>
      <c r="R100" s="7">
        <f t="shared" si="11"/>
        <v>44105</v>
      </c>
    </row>
    <row r="101" spans="1:18" ht="25.5" customHeight="1" x14ac:dyDescent="0.25">
      <c r="A101" s="5">
        <v>99</v>
      </c>
      <c r="B101" s="5" t="s">
        <v>124</v>
      </c>
      <c r="C101" s="6">
        <v>2361</v>
      </c>
      <c r="D101" s="5" t="s">
        <v>158</v>
      </c>
      <c r="E101" s="5" t="s">
        <v>126</v>
      </c>
      <c r="F101" s="7">
        <v>41731</v>
      </c>
      <c r="G101" s="5">
        <v>6</v>
      </c>
      <c r="H101" s="5" t="s">
        <v>22</v>
      </c>
      <c r="I101" s="5">
        <v>745</v>
      </c>
      <c r="J101" s="7">
        <v>43739</v>
      </c>
      <c r="K101" s="5">
        <v>17488</v>
      </c>
      <c r="L101" s="8">
        <f t="shared" si="7"/>
        <v>10425.333333333334</v>
      </c>
      <c r="M101" s="8">
        <f t="shared" si="8"/>
        <v>5212.666666666667</v>
      </c>
      <c r="N101" s="8">
        <f t="shared" si="12"/>
        <v>521.26666666666677</v>
      </c>
      <c r="O101" s="8">
        <f t="shared" si="12"/>
        <v>260.63333333333338</v>
      </c>
      <c r="P101" s="8">
        <f t="shared" si="9"/>
        <v>781.90000000000009</v>
      </c>
      <c r="Q101" s="8">
        <f t="shared" si="10"/>
        <v>18269.900000000001</v>
      </c>
      <c r="R101" s="7">
        <f t="shared" si="11"/>
        <v>44105</v>
      </c>
    </row>
    <row r="102" spans="1:18" ht="25.5" customHeight="1" x14ac:dyDescent="0.25">
      <c r="A102" s="5">
        <v>100</v>
      </c>
      <c r="B102" s="5" t="s">
        <v>124</v>
      </c>
      <c r="C102" s="6">
        <v>2415</v>
      </c>
      <c r="D102" s="5" t="s">
        <v>159</v>
      </c>
      <c r="E102" s="5" t="s">
        <v>126</v>
      </c>
      <c r="F102" s="7">
        <v>41779</v>
      </c>
      <c r="G102" s="5">
        <v>6</v>
      </c>
      <c r="H102" s="5" t="s">
        <v>28</v>
      </c>
      <c r="I102" s="5">
        <v>691</v>
      </c>
      <c r="J102" s="7">
        <v>43739</v>
      </c>
      <c r="K102" s="5">
        <v>16362</v>
      </c>
      <c r="L102" s="8">
        <f t="shared" si="7"/>
        <v>9674.6666666666661</v>
      </c>
      <c r="M102" s="8">
        <f t="shared" si="8"/>
        <v>4837.333333333333</v>
      </c>
      <c r="N102" s="8">
        <f t="shared" si="12"/>
        <v>483.73333333333335</v>
      </c>
      <c r="O102" s="8">
        <f t="shared" si="12"/>
        <v>241.86666666666667</v>
      </c>
      <c r="P102" s="8">
        <f t="shared" si="9"/>
        <v>725.6</v>
      </c>
      <c r="Q102" s="8">
        <f t="shared" si="10"/>
        <v>17087.599999999999</v>
      </c>
      <c r="R102" s="7">
        <f t="shared" si="11"/>
        <v>44105</v>
      </c>
    </row>
    <row r="103" spans="1:18" ht="25.5" customHeight="1" x14ac:dyDescent="0.25">
      <c r="A103" s="5">
        <v>101</v>
      </c>
      <c r="B103" s="5" t="s">
        <v>124</v>
      </c>
      <c r="C103" s="6">
        <v>4473</v>
      </c>
      <c r="D103" s="5" t="s">
        <v>160</v>
      </c>
      <c r="E103" s="5" t="s">
        <v>126</v>
      </c>
      <c r="F103" s="7">
        <v>42094</v>
      </c>
      <c r="G103" s="5">
        <v>5</v>
      </c>
      <c r="H103" s="5" t="s">
        <v>28</v>
      </c>
      <c r="I103" s="5">
        <v>794</v>
      </c>
      <c r="J103" s="7">
        <v>43770</v>
      </c>
      <c r="K103" s="5">
        <v>18523</v>
      </c>
      <c r="L103" s="8">
        <f t="shared" si="7"/>
        <v>11115.333333333334</v>
      </c>
      <c r="M103" s="8">
        <f t="shared" si="8"/>
        <v>5557.666666666667</v>
      </c>
      <c r="N103" s="8">
        <f t="shared" si="12"/>
        <v>555.76666666666677</v>
      </c>
      <c r="O103" s="8">
        <f t="shared" si="12"/>
        <v>277.88333333333338</v>
      </c>
      <c r="P103" s="8">
        <f t="shared" si="9"/>
        <v>833.65000000000009</v>
      </c>
      <c r="Q103" s="8">
        <f t="shared" si="10"/>
        <v>19356.650000000001</v>
      </c>
      <c r="R103" s="7">
        <f t="shared" si="11"/>
        <v>44136</v>
      </c>
    </row>
    <row r="104" spans="1:18" ht="25.5" customHeight="1" x14ac:dyDescent="0.25">
      <c r="A104" s="5">
        <v>102</v>
      </c>
      <c r="B104" s="5" t="s">
        <v>124</v>
      </c>
      <c r="C104" s="6">
        <v>2922</v>
      </c>
      <c r="D104" s="5" t="s">
        <v>161</v>
      </c>
      <c r="E104" s="5" t="s">
        <v>126</v>
      </c>
      <c r="F104" s="7">
        <v>42259</v>
      </c>
      <c r="G104" s="5">
        <v>5</v>
      </c>
      <c r="H104" s="5" t="s">
        <v>45</v>
      </c>
      <c r="I104" s="5">
        <v>691</v>
      </c>
      <c r="J104" s="7">
        <v>43800</v>
      </c>
      <c r="K104" s="5">
        <v>16362</v>
      </c>
      <c r="L104" s="8">
        <f t="shared" si="7"/>
        <v>9674.6666666666661</v>
      </c>
      <c r="M104" s="8">
        <f t="shared" si="8"/>
        <v>4837.333333333333</v>
      </c>
      <c r="N104" s="8">
        <f t="shared" si="12"/>
        <v>483.73333333333335</v>
      </c>
      <c r="O104" s="8">
        <f t="shared" si="12"/>
        <v>241.86666666666667</v>
      </c>
      <c r="P104" s="8">
        <f t="shared" si="9"/>
        <v>725.6</v>
      </c>
      <c r="Q104" s="8">
        <f t="shared" si="10"/>
        <v>17087.599999999999</v>
      </c>
      <c r="R104" s="7">
        <f t="shared" si="11"/>
        <v>44166</v>
      </c>
    </row>
    <row r="105" spans="1:18" ht="25.5" customHeight="1" x14ac:dyDescent="0.25">
      <c r="A105" s="5">
        <v>103</v>
      </c>
      <c r="B105" s="5" t="s">
        <v>124</v>
      </c>
      <c r="C105" s="6">
        <v>3244</v>
      </c>
      <c r="D105" s="5" t="s">
        <v>162</v>
      </c>
      <c r="E105" s="5" t="s">
        <v>126</v>
      </c>
      <c r="F105" s="7">
        <v>42360</v>
      </c>
      <c r="G105" s="5">
        <v>5</v>
      </c>
      <c r="H105" s="5" t="s">
        <v>38</v>
      </c>
      <c r="I105" s="5">
        <v>691</v>
      </c>
      <c r="J105" s="7">
        <v>43739</v>
      </c>
      <c r="K105" s="5">
        <v>16362</v>
      </c>
      <c r="L105" s="8">
        <f t="shared" si="7"/>
        <v>9674.6666666666661</v>
      </c>
      <c r="M105" s="8">
        <f t="shared" si="8"/>
        <v>4837.333333333333</v>
      </c>
      <c r="N105" s="8">
        <f t="shared" si="12"/>
        <v>483.73333333333335</v>
      </c>
      <c r="O105" s="8">
        <f t="shared" si="12"/>
        <v>241.86666666666667</v>
      </c>
      <c r="P105" s="8">
        <f t="shared" si="9"/>
        <v>725.6</v>
      </c>
      <c r="Q105" s="8">
        <f t="shared" si="10"/>
        <v>17087.599999999999</v>
      </c>
      <c r="R105" s="7">
        <f t="shared" si="11"/>
        <v>44105</v>
      </c>
    </row>
    <row r="106" spans="1:18" ht="25.5" customHeight="1" x14ac:dyDescent="0.25">
      <c r="A106" s="5">
        <v>104</v>
      </c>
      <c r="B106" s="5" t="s">
        <v>124</v>
      </c>
      <c r="C106" s="6">
        <v>3317</v>
      </c>
      <c r="D106" s="5" t="s">
        <v>163</v>
      </c>
      <c r="E106" s="5" t="s">
        <v>126</v>
      </c>
      <c r="F106" s="7">
        <v>42462</v>
      </c>
      <c r="G106" s="5">
        <v>4</v>
      </c>
      <c r="H106" s="5" t="s">
        <v>38</v>
      </c>
      <c r="I106" s="5">
        <v>745</v>
      </c>
      <c r="J106" s="7">
        <v>43739</v>
      </c>
      <c r="K106" s="5">
        <v>17488</v>
      </c>
      <c r="L106" s="8">
        <f t="shared" si="7"/>
        <v>10425.333333333334</v>
      </c>
      <c r="M106" s="8">
        <f t="shared" si="8"/>
        <v>5212.666666666667</v>
      </c>
      <c r="N106" s="8">
        <f t="shared" si="12"/>
        <v>521.26666666666677</v>
      </c>
      <c r="O106" s="8">
        <f t="shared" si="12"/>
        <v>260.63333333333338</v>
      </c>
      <c r="P106" s="8">
        <f t="shared" si="9"/>
        <v>781.90000000000009</v>
      </c>
      <c r="Q106" s="8">
        <f t="shared" si="10"/>
        <v>18269.900000000001</v>
      </c>
      <c r="R106" s="7">
        <f t="shared" si="11"/>
        <v>44105</v>
      </c>
    </row>
    <row r="107" spans="1:18" ht="25.5" customHeight="1" x14ac:dyDescent="0.25">
      <c r="A107" s="5">
        <v>105</v>
      </c>
      <c r="B107" s="5" t="s">
        <v>124</v>
      </c>
      <c r="C107" s="6">
        <v>3451</v>
      </c>
      <c r="D107" s="5" t="s">
        <v>164</v>
      </c>
      <c r="E107" s="5" t="s">
        <v>126</v>
      </c>
      <c r="F107" s="7">
        <v>42492</v>
      </c>
      <c r="G107" s="5">
        <v>4</v>
      </c>
      <c r="H107" s="5" t="s">
        <v>32</v>
      </c>
      <c r="I107" s="5">
        <v>745</v>
      </c>
      <c r="J107" s="7">
        <v>43739</v>
      </c>
      <c r="K107" s="5">
        <v>17488</v>
      </c>
      <c r="L107" s="8">
        <f t="shared" si="7"/>
        <v>10425.333333333334</v>
      </c>
      <c r="M107" s="8">
        <f t="shared" si="8"/>
        <v>5212.666666666667</v>
      </c>
      <c r="N107" s="8">
        <f t="shared" si="12"/>
        <v>521.26666666666677</v>
      </c>
      <c r="O107" s="8">
        <f t="shared" si="12"/>
        <v>260.63333333333338</v>
      </c>
      <c r="P107" s="8">
        <f t="shared" si="9"/>
        <v>781.90000000000009</v>
      </c>
      <c r="Q107" s="8">
        <f t="shared" si="10"/>
        <v>18269.900000000001</v>
      </c>
      <c r="R107" s="7">
        <f t="shared" si="11"/>
        <v>44105</v>
      </c>
    </row>
    <row r="108" spans="1:18" ht="25.5" customHeight="1" x14ac:dyDescent="0.25">
      <c r="A108" s="5">
        <v>106</v>
      </c>
      <c r="B108" s="5" t="s">
        <v>124</v>
      </c>
      <c r="C108" s="6">
        <v>3713</v>
      </c>
      <c r="D108" s="5" t="s">
        <v>165</v>
      </c>
      <c r="E108" s="5" t="s">
        <v>126</v>
      </c>
      <c r="F108" s="7">
        <v>42774</v>
      </c>
      <c r="G108" s="5">
        <v>3</v>
      </c>
      <c r="H108" s="5" t="s">
        <v>28</v>
      </c>
      <c r="I108" s="5">
        <v>691</v>
      </c>
      <c r="J108" s="7">
        <v>43739</v>
      </c>
      <c r="K108" s="5">
        <v>16362</v>
      </c>
      <c r="L108" s="8">
        <f t="shared" si="7"/>
        <v>9674.6666666666661</v>
      </c>
      <c r="M108" s="8">
        <f t="shared" si="8"/>
        <v>4837.333333333333</v>
      </c>
      <c r="N108" s="8">
        <f t="shared" si="12"/>
        <v>483.73333333333335</v>
      </c>
      <c r="O108" s="8">
        <f t="shared" si="12"/>
        <v>241.86666666666667</v>
      </c>
      <c r="P108" s="8">
        <f t="shared" si="9"/>
        <v>725.6</v>
      </c>
      <c r="Q108" s="8">
        <f t="shared" si="10"/>
        <v>17087.599999999999</v>
      </c>
      <c r="R108" s="7">
        <f t="shared" si="11"/>
        <v>44105</v>
      </c>
    </row>
    <row r="109" spans="1:18" ht="25.5" customHeight="1" x14ac:dyDescent="0.25">
      <c r="A109" s="5">
        <v>107</v>
      </c>
      <c r="B109" s="5" t="s">
        <v>124</v>
      </c>
      <c r="C109" s="6">
        <v>3762</v>
      </c>
      <c r="D109" s="5" t="s">
        <v>166</v>
      </c>
      <c r="E109" s="5" t="s">
        <v>126</v>
      </c>
      <c r="F109" s="7">
        <v>42876</v>
      </c>
      <c r="G109" s="5">
        <v>3</v>
      </c>
      <c r="H109" s="5" t="s">
        <v>45</v>
      </c>
      <c r="I109" s="5">
        <v>691</v>
      </c>
      <c r="J109" s="7">
        <v>43739</v>
      </c>
      <c r="K109" s="5">
        <v>16362</v>
      </c>
      <c r="L109" s="8">
        <f t="shared" si="7"/>
        <v>9674.6666666666661</v>
      </c>
      <c r="M109" s="8">
        <f t="shared" si="8"/>
        <v>4837.333333333333</v>
      </c>
      <c r="N109" s="8">
        <f t="shared" si="12"/>
        <v>483.73333333333335</v>
      </c>
      <c r="O109" s="8">
        <f t="shared" si="12"/>
        <v>241.86666666666667</v>
      </c>
      <c r="P109" s="8">
        <f t="shared" si="9"/>
        <v>725.6</v>
      </c>
      <c r="Q109" s="8">
        <f t="shared" si="10"/>
        <v>17087.599999999999</v>
      </c>
      <c r="R109" s="7">
        <f t="shared" si="11"/>
        <v>44105</v>
      </c>
    </row>
    <row r="110" spans="1:18" ht="25.5" customHeight="1" x14ac:dyDescent="0.25">
      <c r="A110" s="5">
        <v>108</v>
      </c>
      <c r="B110" s="5" t="s">
        <v>124</v>
      </c>
      <c r="C110" s="6">
        <v>3775</v>
      </c>
      <c r="D110" s="5" t="s">
        <v>167</v>
      </c>
      <c r="E110" s="5" t="s">
        <v>126</v>
      </c>
      <c r="F110" s="7">
        <v>42924</v>
      </c>
      <c r="G110" s="5">
        <v>3</v>
      </c>
      <c r="H110" s="5" t="s">
        <v>45</v>
      </c>
      <c r="I110" s="5">
        <v>584</v>
      </c>
      <c r="J110" s="7">
        <v>43654</v>
      </c>
      <c r="K110" s="5">
        <v>14113</v>
      </c>
      <c r="L110" s="8">
        <f t="shared" si="7"/>
        <v>8175.333333333333</v>
      </c>
      <c r="M110" s="8">
        <f t="shared" si="8"/>
        <v>4087.6666666666665</v>
      </c>
      <c r="N110" s="8">
        <f t="shared" si="12"/>
        <v>408.76666666666665</v>
      </c>
      <c r="O110" s="8">
        <f t="shared" si="12"/>
        <v>204.38333333333333</v>
      </c>
      <c r="P110" s="8">
        <f t="shared" si="9"/>
        <v>613.15</v>
      </c>
      <c r="Q110" s="8">
        <f t="shared" si="10"/>
        <v>14726.15</v>
      </c>
      <c r="R110" s="7">
        <f t="shared" si="11"/>
        <v>44020</v>
      </c>
    </row>
    <row r="111" spans="1:18" ht="25.5" customHeight="1" x14ac:dyDescent="0.25">
      <c r="A111" s="5">
        <v>109</v>
      </c>
      <c r="B111" s="5" t="s">
        <v>124</v>
      </c>
      <c r="C111" s="6">
        <v>3793</v>
      </c>
      <c r="D111" s="5" t="s">
        <v>168</v>
      </c>
      <c r="E111" s="5" t="s">
        <v>126</v>
      </c>
      <c r="F111" s="7">
        <v>42931</v>
      </c>
      <c r="G111" s="5">
        <v>3</v>
      </c>
      <c r="H111" s="5" t="s">
        <v>75</v>
      </c>
      <c r="I111" s="5">
        <v>745</v>
      </c>
      <c r="J111" s="7">
        <v>43661</v>
      </c>
      <c r="K111" s="5">
        <v>17488</v>
      </c>
      <c r="L111" s="8">
        <f t="shared" si="7"/>
        <v>10425.333333333334</v>
      </c>
      <c r="M111" s="8">
        <f t="shared" si="8"/>
        <v>5212.666666666667</v>
      </c>
      <c r="N111" s="8">
        <f t="shared" si="12"/>
        <v>521.26666666666677</v>
      </c>
      <c r="O111" s="8">
        <f t="shared" si="12"/>
        <v>260.63333333333338</v>
      </c>
      <c r="P111" s="8">
        <f t="shared" si="9"/>
        <v>781.90000000000009</v>
      </c>
      <c r="Q111" s="8">
        <f t="shared" si="10"/>
        <v>18269.900000000001</v>
      </c>
      <c r="R111" s="7">
        <f t="shared" si="11"/>
        <v>44027</v>
      </c>
    </row>
    <row r="112" spans="1:18" ht="25.5" customHeight="1" x14ac:dyDescent="0.25">
      <c r="A112" s="5">
        <v>110</v>
      </c>
      <c r="B112" s="5" t="s">
        <v>124</v>
      </c>
      <c r="C112" s="6">
        <v>3908</v>
      </c>
      <c r="D112" s="5" t="s">
        <v>169</v>
      </c>
      <c r="E112" s="5" t="s">
        <v>126</v>
      </c>
      <c r="F112" s="7">
        <v>42988</v>
      </c>
      <c r="G112" s="5">
        <v>3</v>
      </c>
      <c r="H112" s="5" t="s">
        <v>28</v>
      </c>
      <c r="I112" s="5">
        <v>745</v>
      </c>
      <c r="J112" s="7">
        <v>43718</v>
      </c>
      <c r="K112" s="5">
        <v>17488</v>
      </c>
      <c r="L112" s="8">
        <f t="shared" si="7"/>
        <v>10425.333333333334</v>
      </c>
      <c r="M112" s="8">
        <f t="shared" si="8"/>
        <v>5212.666666666667</v>
      </c>
      <c r="N112" s="8">
        <f t="shared" si="12"/>
        <v>521.26666666666677</v>
      </c>
      <c r="O112" s="8">
        <f t="shared" si="12"/>
        <v>260.63333333333338</v>
      </c>
      <c r="P112" s="8">
        <f t="shared" si="9"/>
        <v>781.90000000000009</v>
      </c>
      <c r="Q112" s="8">
        <f t="shared" si="10"/>
        <v>18269.900000000001</v>
      </c>
      <c r="R112" s="7">
        <f t="shared" si="11"/>
        <v>44084</v>
      </c>
    </row>
    <row r="113" spans="1:18" ht="25.5" customHeight="1" x14ac:dyDescent="0.25">
      <c r="A113" s="5">
        <v>111</v>
      </c>
      <c r="B113" s="5" t="s">
        <v>124</v>
      </c>
      <c r="C113" s="6">
        <v>3909</v>
      </c>
      <c r="D113" s="5" t="s">
        <v>170</v>
      </c>
      <c r="E113" s="5" t="s">
        <v>126</v>
      </c>
      <c r="F113" s="7">
        <v>42997</v>
      </c>
      <c r="G113" s="5">
        <v>3</v>
      </c>
      <c r="H113" s="5" t="s">
        <v>22</v>
      </c>
      <c r="I113" s="5">
        <v>584</v>
      </c>
      <c r="J113" s="7">
        <v>43727</v>
      </c>
      <c r="K113" s="5">
        <v>14113</v>
      </c>
      <c r="L113" s="8">
        <f t="shared" si="7"/>
        <v>8175.333333333333</v>
      </c>
      <c r="M113" s="8">
        <f t="shared" si="8"/>
        <v>4087.6666666666665</v>
      </c>
      <c r="N113" s="8">
        <f t="shared" si="12"/>
        <v>408.76666666666665</v>
      </c>
      <c r="O113" s="8">
        <f t="shared" si="12"/>
        <v>204.38333333333333</v>
      </c>
      <c r="P113" s="8">
        <f t="shared" si="9"/>
        <v>613.15</v>
      </c>
      <c r="Q113" s="8">
        <f t="shared" si="10"/>
        <v>14726.15</v>
      </c>
      <c r="R113" s="7">
        <f t="shared" si="11"/>
        <v>44093</v>
      </c>
    </row>
    <row r="114" spans="1:18" ht="25.5" customHeight="1" x14ac:dyDescent="0.25">
      <c r="A114" s="5">
        <v>112</v>
      </c>
      <c r="B114" s="5" t="s">
        <v>124</v>
      </c>
      <c r="C114" s="6">
        <v>3906</v>
      </c>
      <c r="D114" s="5" t="s">
        <v>171</v>
      </c>
      <c r="E114" s="5" t="s">
        <v>126</v>
      </c>
      <c r="F114" s="7">
        <v>43023</v>
      </c>
      <c r="G114" s="5">
        <v>3</v>
      </c>
      <c r="H114" s="5" t="s">
        <v>32</v>
      </c>
      <c r="I114" s="5">
        <v>691</v>
      </c>
      <c r="J114" s="7">
        <v>43753</v>
      </c>
      <c r="K114" s="5">
        <v>16362</v>
      </c>
      <c r="L114" s="8">
        <f t="shared" si="7"/>
        <v>9674.6666666666661</v>
      </c>
      <c r="M114" s="8">
        <f t="shared" si="8"/>
        <v>4837.333333333333</v>
      </c>
      <c r="N114" s="8">
        <f t="shared" si="12"/>
        <v>483.73333333333335</v>
      </c>
      <c r="O114" s="8">
        <f t="shared" si="12"/>
        <v>241.86666666666667</v>
      </c>
      <c r="P114" s="8">
        <f t="shared" si="9"/>
        <v>725.6</v>
      </c>
      <c r="Q114" s="8">
        <f t="shared" si="10"/>
        <v>17087.599999999999</v>
      </c>
      <c r="R114" s="7">
        <f t="shared" si="11"/>
        <v>44119</v>
      </c>
    </row>
    <row r="115" spans="1:18" ht="25.5" customHeight="1" x14ac:dyDescent="0.25">
      <c r="A115" s="5">
        <v>113</v>
      </c>
      <c r="B115" s="5" t="s">
        <v>124</v>
      </c>
      <c r="C115" s="6">
        <v>3903</v>
      </c>
      <c r="D115" s="5" t="s">
        <v>172</v>
      </c>
      <c r="E115" s="5" t="s">
        <v>126</v>
      </c>
      <c r="F115" s="7">
        <v>43025</v>
      </c>
      <c r="G115" s="5">
        <v>3</v>
      </c>
      <c r="H115" s="5" t="s">
        <v>45</v>
      </c>
      <c r="I115" s="5">
        <v>745</v>
      </c>
      <c r="J115" s="7">
        <v>43755</v>
      </c>
      <c r="K115" s="5">
        <v>17488</v>
      </c>
      <c r="L115" s="8">
        <f t="shared" si="7"/>
        <v>10425.333333333334</v>
      </c>
      <c r="M115" s="8">
        <f t="shared" si="8"/>
        <v>5212.666666666667</v>
      </c>
      <c r="N115" s="8">
        <f t="shared" si="12"/>
        <v>521.26666666666677</v>
      </c>
      <c r="O115" s="8">
        <f t="shared" si="12"/>
        <v>260.63333333333338</v>
      </c>
      <c r="P115" s="8">
        <f t="shared" si="9"/>
        <v>781.90000000000009</v>
      </c>
      <c r="Q115" s="8">
        <f t="shared" si="10"/>
        <v>18269.900000000001</v>
      </c>
      <c r="R115" s="7">
        <f t="shared" si="11"/>
        <v>44121</v>
      </c>
    </row>
    <row r="116" spans="1:18" ht="25.5" customHeight="1" x14ac:dyDescent="0.25">
      <c r="A116" s="5">
        <v>114</v>
      </c>
      <c r="B116" s="5" t="s">
        <v>124</v>
      </c>
      <c r="C116" s="6">
        <v>3904</v>
      </c>
      <c r="D116" s="5" t="s">
        <v>173</v>
      </c>
      <c r="E116" s="5" t="s">
        <v>126</v>
      </c>
      <c r="F116" s="7">
        <v>43026</v>
      </c>
      <c r="G116" s="5">
        <v>3</v>
      </c>
      <c r="H116" s="5" t="s">
        <v>64</v>
      </c>
      <c r="I116" s="5">
        <v>745</v>
      </c>
      <c r="J116" s="7">
        <v>43756</v>
      </c>
      <c r="K116" s="5">
        <v>17488</v>
      </c>
      <c r="L116" s="8">
        <f t="shared" si="7"/>
        <v>10425.333333333334</v>
      </c>
      <c r="M116" s="8">
        <f t="shared" si="8"/>
        <v>5212.666666666667</v>
      </c>
      <c r="N116" s="8">
        <f t="shared" si="12"/>
        <v>521.26666666666677</v>
      </c>
      <c r="O116" s="8">
        <f t="shared" si="12"/>
        <v>260.63333333333338</v>
      </c>
      <c r="P116" s="8">
        <f t="shared" si="9"/>
        <v>781.90000000000009</v>
      </c>
      <c r="Q116" s="8">
        <f t="shared" si="10"/>
        <v>18269.900000000001</v>
      </c>
      <c r="R116" s="7">
        <f t="shared" si="11"/>
        <v>44122</v>
      </c>
    </row>
    <row r="117" spans="1:18" ht="25.5" customHeight="1" x14ac:dyDescent="0.25">
      <c r="A117" s="5">
        <v>115</v>
      </c>
      <c r="B117" s="5" t="s">
        <v>124</v>
      </c>
      <c r="C117" s="6">
        <v>3980</v>
      </c>
      <c r="D117" s="5" t="s">
        <v>174</v>
      </c>
      <c r="E117" s="5" t="s">
        <v>126</v>
      </c>
      <c r="F117" s="7">
        <v>43040</v>
      </c>
      <c r="G117" s="5">
        <v>3</v>
      </c>
      <c r="H117" s="5" t="s">
        <v>38</v>
      </c>
      <c r="I117" s="5">
        <v>745</v>
      </c>
      <c r="J117" s="7">
        <v>43770</v>
      </c>
      <c r="K117" s="5">
        <v>17488</v>
      </c>
      <c r="L117" s="8">
        <f t="shared" si="7"/>
        <v>10425.333333333334</v>
      </c>
      <c r="M117" s="8">
        <f t="shared" si="8"/>
        <v>5212.666666666667</v>
      </c>
      <c r="N117" s="8">
        <f t="shared" si="12"/>
        <v>521.26666666666677</v>
      </c>
      <c r="O117" s="8">
        <f t="shared" si="12"/>
        <v>260.63333333333338</v>
      </c>
      <c r="P117" s="8">
        <f t="shared" si="9"/>
        <v>781.90000000000009</v>
      </c>
      <c r="Q117" s="8">
        <f t="shared" si="10"/>
        <v>18269.900000000001</v>
      </c>
      <c r="R117" s="7">
        <f t="shared" si="11"/>
        <v>44136</v>
      </c>
    </row>
    <row r="118" spans="1:18" ht="25.5" customHeight="1" x14ac:dyDescent="0.25">
      <c r="A118" s="5">
        <v>116</v>
      </c>
      <c r="B118" s="5" t="s">
        <v>124</v>
      </c>
      <c r="C118" s="6">
        <v>3978</v>
      </c>
      <c r="D118" s="5" t="s">
        <v>175</v>
      </c>
      <c r="E118" s="5" t="s">
        <v>126</v>
      </c>
      <c r="F118" s="7">
        <v>43047</v>
      </c>
      <c r="G118" s="5">
        <v>3</v>
      </c>
      <c r="H118" s="5" t="s">
        <v>38</v>
      </c>
      <c r="I118" s="5">
        <v>745</v>
      </c>
      <c r="J118" s="7">
        <v>43777</v>
      </c>
      <c r="K118" s="5">
        <v>17488</v>
      </c>
      <c r="L118" s="8">
        <f t="shared" si="7"/>
        <v>10425.333333333334</v>
      </c>
      <c r="M118" s="8">
        <f t="shared" si="8"/>
        <v>5212.666666666667</v>
      </c>
      <c r="N118" s="8">
        <f t="shared" si="12"/>
        <v>521.26666666666677</v>
      </c>
      <c r="O118" s="8">
        <f t="shared" si="12"/>
        <v>260.63333333333338</v>
      </c>
      <c r="P118" s="8">
        <f t="shared" si="9"/>
        <v>781.90000000000009</v>
      </c>
      <c r="Q118" s="8">
        <f t="shared" si="10"/>
        <v>18269.900000000001</v>
      </c>
      <c r="R118" s="7">
        <f t="shared" si="11"/>
        <v>44143</v>
      </c>
    </row>
    <row r="119" spans="1:18" ht="25.5" customHeight="1" x14ac:dyDescent="0.25">
      <c r="A119" s="5">
        <v>117</v>
      </c>
      <c r="B119" s="5" t="s">
        <v>124</v>
      </c>
      <c r="C119" s="6">
        <v>3977</v>
      </c>
      <c r="D119" s="5" t="s">
        <v>176</v>
      </c>
      <c r="E119" s="5" t="s">
        <v>126</v>
      </c>
      <c r="F119" s="7">
        <v>43052</v>
      </c>
      <c r="G119" s="5">
        <v>3</v>
      </c>
      <c r="H119" s="5" t="s">
        <v>28</v>
      </c>
      <c r="I119" s="5">
        <v>691</v>
      </c>
      <c r="J119" s="7">
        <v>43782</v>
      </c>
      <c r="K119" s="5">
        <v>16362</v>
      </c>
      <c r="L119" s="8">
        <f t="shared" si="7"/>
        <v>9674.6666666666661</v>
      </c>
      <c r="M119" s="8">
        <f t="shared" si="8"/>
        <v>4837.333333333333</v>
      </c>
      <c r="N119" s="8">
        <f t="shared" si="12"/>
        <v>483.73333333333335</v>
      </c>
      <c r="O119" s="8">
        <f t="shared" si="12"/>
        <v>241.86666666666667</v>
      </c>
      <c r="P119" s="8">
        <f t="shared" si="9"/>
        <v>725.6</v>
      </c>
      <c r="Q119" s="8">
        <f t="shared" si="10"/>
        <v>17087.599999999999</v>
      </c>
      <c r="R119" s="7">
        <f t="shared" si="11"/>
        <v>44148</v>
      </c>
    </row>
    <row r="120" spans="1:18" ht="25.5" customHeight="1" x14ac:dyDescent="0.25">
      <c r="A120" s="5">
        <v>118</v>
      </c>
      <c r="B120" s="5" t="s">
        <v>124</v>
      </c>
      <c r="C120" s="6">
        <v>4044</v>
      </c>
      <c r="D120" s="5" t="s">
        <v>177</v>
      </c>
      <c r="E120" s="5" t="s">
        <v>126</v>
      </c>
      <c r="F120" s="7">
        <v>43088</v>
      </c>
      <c r="G120" s="5">
        <v>3</v>
      </c>
      <c r="H120" s="5" t="s">
        <v>28</v>
      </c>
      <c r="I120" s="5">
        <v>808</v>
      </c>
      <c r="J120" s="7">
        <v>43818</v>
      </c>
      <c r="K120" s="5">
        <v>18808</v>
      </c>
      <c r="L120" s="8">
        <f t="shared" si="7"/>
        <v>11305.333333333334</v>
      </c>
      <c r="M120" s="8">
        <f t="shared" si="8"/>
        <v>5652.666666666667</v>
      </c>
      <c r="N120" s="8">
        <f t="shared" si="12"/>
        <v>565.26666666666677</v>
      </c>
      <c r="O120" s="8">
        <f t="shared" si="12"/>
        <v>282.63333333333338</v>
      </c>
      <c r="P120" s="8">
        <f t="shared" si="9"/>
        <v>847.90000000000009</v>
      </c>
      <c r="Q120" s="8">
        <f t="shared" si="10"/>
        <v>19655.900000000001</v>
      </c>
      <c r="R120" s="7">
        <f t="shared" si="11"/>
        <v>44184</v>
      </c>
    </row>
    <row r="121" spans="1:18" ht="25.5" customHeight="1" x14ac:dyDescent="0.25">
      <c r="A121" s="5">
        <v>119</v>
      </c>
      <c r="B121" s="5" t="s">
        <v>124</v>
      </c>
      <c r="C121" s="6">
        <v>4038</v>
      </c>
      <c r="D121" s="5" t="s">
        <v>178</v>
      </c>
      <c r="E121" s="5" t="s">
        <v>126</v>
      </c>
      <c r="F121" s="7">
        <v>43095</v>
      </c>
      <c r="G121" s="5">
        <v>3</v>
      </c>
      <c r="H121" s="5" t="s">
        <v>28</v>
      </c>
      <c r="I121" s="5">
        <v>745</v>
      </c>
      <c r="J121" s="7">
        <v>43825</v>
      </c>
      <c r="K121" s="5">
        <v>17488</v>
      </c>
      <c r="L121" s="8">
        <f t="shared" si="7"/>
        <v>10425.333333333334</v>
      </c>
      <c r="M121" s="8">
        <f t="shared" si="8"/>
        <v>5212.666666666667</v>
      </c>
      <c r="N121" s="8">
        <f t="shared" si="12"/>
        <v>521.26666666666677</v>
      </c>
      <c r="O121" s="8">
        <f t="shared" si="12"/>
        <v>260.63333333333338</v>
      </c>
      <c r="P121" s="8">
        <f t="shared" si="9"/>
        <v>781.90000000000009</v>
      </c>
      <c r="Q121" s="8">
        <f t="shared" si="10"/>
        <v>18269.900000000001</v>
      </c>
      <c r="R121" s="7">
        <f t="shared" si="11"/>
        <v>44191</v>
      </c>
    </row>
    <row r="122" spans="1:18" ht="25.5" customHeight="1" x14ac:dyDescent="0.25">
      <c r="A122" s="5">
        <v>120</v>
      </c>
      <c r="B122" s="5" t="s">
        <v>124</v>
      </c>
      <c r="C122" s="6">
        <v>4037</v>
      </c>
      <c r="D122" s="5" t="s">
        <v>179</v>
      </c>
      <c r="E122" s="5" t="s">
        <v>126</v>
      </c>
      <c r="F122" s="7">
        <v>43095</v>
      </c>
      <c r="G122" s="5">
        <v>3</v>
      </c>
      <c r="H122" s="5" t="s">
        <v>28</v>
      </c>
      <c r="I122" s="5">
        <v>745</v>
      </c>
      <c r="J122" s="7">
        <v>43825</v>
      </c>
      <c r="K122" s="5">
        <v>17488</v>
      </c>
      <c r="L122" s="8">
        <f t="shared" si="7"/>
        <v>10425.333333333334</v>
      </c>
      <c r="M122" s="8">
        <f t="shared" si="8"/>
        <v>5212.666666666667</v>
      </c>
      <c r="N122" s="8">
        <f t="shared" si="12"/>
        <v>521.26666666666677</v>
      </c>
      <c r="O122" s="8">
        <f t="shared" si="12"/>
        <v>260.63333333333338</v>
      </c>
      <c r="P122" s="8">
        <f t="shared" si="9"/>
        <v>781.90000000000009</v>
      </c>
      <c r="Q122" s="8">
        <f t="shared" si="10"/>
        <v>18269.900000000001</v>
      </c>
      <c r="R122" s="7">
        <f t="shared" si="11"/>
        <v>44191</v>
      </c>
    </row>
    <row r="123" spans="1:18" ht="25.5" customHeight="1" x14ac:dyDescent="0.25">
      <c r="A123" s="5">
        <v>121</v>
      </c>
      <c r="B123" s="5" t="s">
        <v>124</v>
      </c>
      <c r="C123" s="6">
        <v>4280</v>
      </c>
      <c r="D123" s="5" t="s">
        <v>180</v>
      </c>
      <c r="E123" s="5" t="s">
        <v>126</v>
      </c>
      <c r="F123" s="7">
        <v>43296</v>
      </c>
      <c r="G123" s="5">
        <v>2</v>
      </c>
      <c r="H123" s="5" t="s">
        <v>38</v>
      </c>
      <c r="I123" s="5">
        <v>658</v>
      </c>
      <c r="J123" s="7">
        <v>43661</v>
      </c>
      <c r="K123" s="5">
        <v>15658</v>
      </c>
      <c r="L123" s="8">
        <f t="shared" si="7"/>
        <v>9205.3333333333339</v>
      </c>
      <c r="M123" s="8">
        <f t="shared" si="8"/>
        <v>4602.666666666667</v>
      </c>
      <c r="N123" s="8">
        <f t="shared" ref="N123:O139" si="13">L123*5%</f>
        <v>460.26666666666671</v>
      </c>
      <c r="O123" s="8">
        <f t="shared" si="13"/>
        <v>230.13333333333335</v>
      </c>
      <c r="P123" s="8">
        <f t="shared" si="9"/>
        <v>690.40000000000009</v>
      </c>
      <c r="Q123" s="8">
        <f t="shared" si="10"/>
        <v>16348.4</v>
      </c>
      <c r="R123" s="7">
        <f t="shared" si="11"/>
        <v>44027</v>
      </c>
    </row>
    <row r="124" spans="1:18" ht="25.5" customHeight="1" x14ac:dyDescent="0.25">
      <c r="A124" s="5">
        <v>122</v>
      </c>
      <c r="B124" s="5" t="s">
        <v>124</v>
      </c>
      <c r="C124" s="6">
        <v>4281</v>
      </c>
      <c r="D124" s="5" t="s">
        <v>181</v>
      </c>
      <c r="E124" s="5" t="s">
        <v>126</v>
      </c>
      <c r="F124" s="7">
        <v>43302</v>
      </c>
      <c r="G124" s="5">
        <v>2</v>
      </c>
      <c r="H124" s="5" t="s">
        <v>45</v>
      </c>
      <c r="I124" s="5">
        <v>608</v>
      </c>
      <c r="J124" s="7">
        <v>43667</v>
      </c>
      <c r="K124" s="5">
        <v>14608</v>
      </c>
      <c r="L124" s="8">
        <f t="shared" si="7"/>
        <v>8505.3333333333339</v>
      </c>
      <c r="M124" s="8">
        <f t="shared" si="8"/>
        <v>4252.666666666667</v>
      </c>
      <c r="N124" s="8">
        <f t="shared" si="13"/>
        <v>425.26666666666671</v>
      </c>
      <c r="O124" s="8">
        <f t="shared" si="13"/>
        <v>212.63333333333335</v>
      </c>
      <c r="P124" s="8">
        <f t="shared" si="9"/>
        <v>637.90000000000009</v>
      </c>
      <c r="Q124" s="8">
        <f t="shared" si="10"/>
        <v>15245.9</v>
      </c>
      <c r="R124" s="7">
        <f t="shared" si="11"/>
        <v>44033</v>
      </c>
    </row>
    <row r="125" spans="1:18" ht="25.5" customHeight="1" x14ac:dyDescent="0.25">
      <c r="A125" s="5">
        <v>123</v>
      </c>
      <c r="B125" s="5" t="s">
        <v>124</v>
      </c>
      <c r="C125" s="6">
        <v>4316</v>
      </c>
      <c r="D125" s="5" t="s">
        <v>182</v>
      </c>
      <c r="E125" s="5" t="s">
        <v>126</v>
      </c>
      <c r="F125" s="7">
        <v>43351</v>
      </c>
      <c r="G125" s="5">
        <v>2</v>
      </c>
      <c r="H125" s="5" t="s">
        <v>50</v>
      </c>
      <c r="I125" s="5">
        <v>658</v>
      </c>
      <c r="J125" s="7">
        <v>43716</v>
      </c>
      <c r="K125" s="5">
        <v>15658</v>
      </c>
      <c r="L125" s="8">
        <f t="shared" si="7"/>
        <v>9205.3333333333339</v>
      </c>
      <c r="M125" s="8">
        <f t="shared" si="8"/>
        <v>4602.666666666667</v>
      </c>
      <c r="N125" s="8">
        <f t="shared" si="13"/>
        <v>460.26666666666671</v>
      </c>
      <c r="O125" s="8">
        <f t="shared" si="13"/>
        <v>230.13333333333335</v>
      </c>
      <c r="P125" s="8">
        <f t="shared" si="9"/>
        <v>690.40000000000009</v>
      </c>
      <c r="Q125" s="8">
        <f t="shared" si="10"/>
        <v>16348.4</v>
      </c>
      <c r="R125" s="7">
        <f t="shared" si="11"/>
        <v>44082</v>
      </c>
    </row>
    <row r="126" spans="1:18" ht="25.5" customHeight="1" x14ac:dyDescent="0.25">
      <c r="A126" s="5">
        <v>124</v>
      </c>
      <c r="B126" s="5" t="s">
        <v>124</v>
      </c>
      <c r="C126" s="6">
        <v>4318</v>
      </c>
      <c r="D126" s="5" t="s">
        <v>183</v>
      </c>
      <c r="E126" s="5" t="s">
        <v>126</v>
      </c>
      <c r="F126" s="7">
        <v>43352</v>
      </c>
      <c r="G126" s="5">
        <v>2</v>
      </c>
      <c r="H126" s="5" t="s">
        <v>28</v>
      </c>
      <c r="I126" s="5">
        <v>608</v>
      </c>
      <c r="J126" s="7">
        <v>43717</v>
      </c>
      <c r="K126" s="5">
        <v>14608</v>
      </c>
      <c r="L126" s="8">
        <f t="shared" si="7"/>
        <v>8505.3333333333339</v>
      </c>
      <c r="M126" s="8">
        <f t="shared" si="8"/>
        <v>4252.666666666667</v>
      </c>
      <c r="N126" s="8">
        <f t="shared" si="13"/>
        <v>425.26666666666671</v>
      </c>
      <c r="O126" s="8">
        <f t="shared" si="13"/>
        <v>212.63333333333335</v>
      </c>
      <c r="P126" s="8">
        <f t="shared" si="9"/>
        <v>637.90000000000009</v>
      </c>
      <c r="Q126" s="8">
        <f t="shared" si="10"/>
        <v>15245.9</v>
      </c>
      <c r="R126" s="7">
        <f t="shared" si="11"/>
        <v>44083</v>
      </c>
    </row>
    <row r="127" spans="1:18" ht="25.5" customHeight="1" x14ac:dyDescent="0.25">
      <c r="A127" s="5">
        <v>125</v>
      </c>
      <c r="B127" s="5" t="s">
        <v>124</v>
      </c>
      <c r="C127" s="6">
        <v>4317</v>
      </c>
      <c r="D127" s="5" t="s">
        <v>184</v>
      </c>
      <c r="E127" s="5" t="s">
        <v>126</v>
      </c>
      <c r="F127" s="7">
        <v>43353</v>
      </c>
      <c r="G127" s="5">
        <v>2</v>
      </c>
      <c r="H127" s="5" t="s">
        <v>28</v>
      </c>
      <c r="I127" s="5">
        <v>658</v>
      </c>
      <c r="J127" s="7">
        <v>43718</v>
      </c>
      <c r="K127" s="5">
        <v>15658</v>
      </c>
      <c r="L127" s="8">
        <f t="shared" si="7"/>
        <v>9205.3333333333339</v>
      </c>
      <c r="M127" s="8">
        <f t="shared" si="8"/>
        <v>4602.666666666667</v>
      </c>
      <c r="N127" s="8">
        <f t="shared" si="13"/>
        <v>460.26666666666671</v>
      </c>
      <c r="O127" s="8">
        <f t="shared" si="13"/>
        <v>230.13333333333335</v>
      </c>
      <c r="P127" s="8">
        <f t="shared" si="9"/>
        <v>690.40000000000009</v>
      </c>
      <c r="Q127" s="8">
        <f t="shared" si="10"/>
        <v>16348.4</v>
      </c>
      <c r="R127" s="7">
        <f t="shared" si="11"/>
        <v>44084</v>
      </c>
    </row>
    <row r="128" spans="1:18" ht="25.5" customHeight="1" x14ac:dyDescent="0.25">
      <c r="A128" s="5">
        <v>126</v>
      </c>
      <c r="B128" s="5" t="s">
        <v>124</v>
      </c>
      <c r="C128" s="6">
        <v>4344</v>
      </c>
      <c r="D128" s="5" t="s">
        <v>185</v>
      </c>
      <c r="E128" s="5" t="s">
        <v>126</v>
      </c>
      <c r="F128" s="7">
        <v>43372</v>
      </c>
      <c r="G128" s="5">
        <v>2</v>
      </c>
      <c r="H128" s="5" t="s">
        <v>45</v>
      </c>
      <c r="I128" s="5">
        <v>608</v>
      </c>
      <c r="J128" s="7">
        <v>43737</v>
      </c>
      <c r="K128" s="5">
        <v>14608</v>
      </c>
      <c r="L128" s="8">
        <f t="shared" si="7"/>
        <v>8505.3333333333339</v>
      </c>
      <c r="M128" s="8">
        <f t="shared" si="8"/>
        <v>4252.666666666667</v>
      </c>
      <c r="N128" s="8">
        <f t="shared" si="13"/>
        <v>425.26666666666671</v>
      </c>
      <c r="O128" s="8">
        <f t="shared" si="13"/>
        <v>212.63333333333335</v>
      </c>
      <c r="P128" s="8">
        <f t="shared" si="9"/>
        <v>637.90000000000009</v>
      </c>
      <c r="Q128" s="8">
        <f t="shared" si="10"/>
        <v>15245.9</v>
      </c>
      <c r="R128" s="7">
        <f t="shared" si="11"/>
        <v>44103</v>
      </c>
    </row>
    <row r="129" spans="1:18" ht="25.5" customHeight="1" x14ac:dyDescent="0.25">
      <c r="A129" s="5">
        <v>127</v>
      </c>
      <c r="B129" s="5" t="s">
        <v>124</v>
      </c>
      <c r="C129" s="6">
        <v>4443</v>
      </c>
      <c r="D129" s="5" t="s">
        <v>186</v>
      </c>
      <c r="E129" s="5" t="s">
        <v>126</v>
      </c>
      <c r="F129" s="7">
        <v>43423</v>
      </c>
      <c r="G129" s="5">
        <v>2</v>
      </c>
      <c r="H129" s="5" t="s">
        <v>64</v>
      </c>
      <c r="I129" s="5">
        <v>658</v>
      </c>
      <c r="J129" s="7">
        <v>43788</v>
      </c>
      <c r="K129" s="5">
        <v>15658</v>
      </c>
      <c r="L129" s="8">
        <f t="shared" si="7"/>
        <v>9205.3333333333339</v>
      </c>
      <c r="M129" s="8">
        <f t="shared" si="8"/>
        <v>4602.666666666667</v>
      </c>
      <c r="N129" s="8">
        <f t="shared" si="13"/>
        <v>460.26666666666671</v>
      </c>
      <c r="O129" s="8">
        <f t="shared" si="13"/>
        <v>230.13333333333335</v>
      </c>
      <c r="P129" s="8">
        <f t="shared" si="9"/>
        <v>690.40000000000009</v>
      </c>
      <c r="Q129" s="8">
        <f t="shared" si="10"/>
        <v>16348.4</v>
      </c>
      <c r="R129" s="7">
        <f t="shared" si="11"/>
        <v>44154</v>
      </c>
    </row>
    <row r="130" spans="1:18" ht="25.5" customHeight="1" x14ac:dyDescent="0.25">
      <c r="A130" s="5">
        <v>128</v>
      </c>
      <c r="B130" s="5" t="s">
        <v>124</v>
      </c>
      <c r="C130" s="6">
        <v>4444</v>
      </c>
      <c r="D130" s="5" t="s">
        <v>187</v>
      </c>
      <c r="E130" s="5" t="s">
        <v>126</v>
      </c>
      <c r="F130" s="7">
        <v>43435</v>
      </c>
      <c r="G130" s="5">
        <v>2</v>
      </c>
      <c r="H130" s="5" t="s">
        <v>28</v>
      </c>
      <c r="I130" s="5">
        <v>808</v>
      </c>
      <c r="J130" s="7">
        <v>43800</v>
      </c>
      <c r="K130" s="5">
        <v>18808</v>
      </c>
      <c r="L130" s="8">
        <f t="shared" si="7"/>
        <v>11305.333333333334</v>
      </c>
      <c r="M130" s="8">
        <f t="shared" si="8"/>
        <v>5652.666666666667</v>
      </c>
      <c r="N130" s="8">
        <f t="shared" si="13"/>
        <v>565.26666666666677</v>
      </c>
      <c r="O130" s="8">
        <f t="shared" si="13"/>
        <v>282.63333333333338</v>
      </c>
      <c r="P130" s="8">
        <f t="shared" si="9"/>
        <v>847.90000000000009</v>
      </c>
      <c r="Q130" s="8">
        <f t="shared" si="10"/>
        <v>19655.900000000001</v>
      </c>
      <c r="R130" s="7">
        <f t="shared" si="11"/>
        <v>44166</v>
      </c>
    </row>
    <row r="131" spans="1:18" ht="25.5" customHeight="1" x14ac:dyDescent="0.25">
      <c r="A131" s="5">
        <v>129</v>
      </c>
      <c r="B131" s="5" t="s">
        <v>124</v>
      </c>
      <c r="C131" s="6">
        <v>4446</v>
      </c>
      <c r="D131" s="5" t="s">
        <v>188</v>
      </c>
      <c r="E131" s="5" t="s">
        <v>189</v>
      </c>
      <c r="F131" s="7">
        <v>43435</v>
      </c>
      <c r="G131" s="5">
        <v>2</v>
      </c>
      <c r="H131" s="5" t="s">
        <v>22</v>
      </c>
      <c r="I131" s="5">
        <v>283</v>
      </c>
      <c r="J131" s="7">
        <v>43800</v>
      </c>
      <c r="K131" s="5">
        <v>7783</v>
      </c>
      <c r="L131" s="8">
        <f t="shared" ref="L131:L157" si="14">(K131-1850)/1.5</f>
        <v>3955.3333333333335</v>
      </c>
      <c r="M131" s="8">
        <f t="shared" ref="M131:M157" si="15">L131*50%</f>
        <v>1977.6666666666667</v>
      </c>
      <c r="N131" s="8">
        <f t="shared" si="13"/>
        <v>197.76666666666668</v>
      </c>
      <c r="O131" s="8">
        <f t="shared" si="13"/>
        <v>98.88333333333334</v>
      </c>
      <c r="P131" s="8">
        <f t="shared" si="9"/>
        <v>296.65000000000003</v>
      </c>
      <c r="Q131" s="8">
        <f t="shared" si="10"/>
        <v>8079.65</v>
      </c>
      <c r="R131" s="7">
        <f t="shared" si="11"/>
        <v>44166</v>
      </c>
    </row>
    <row r="132" spans="1:18" ht="25.5" customHeight="1" x14ac:dyDescent="0.25">
      <c r="A132" s="5">
        <v>130</v>
      </c>
      <c r="B132" s="5" t="s">
        <v>124</v>
      </c>
      <c r="C132" s="6">
        <v>4445</v>
      </c>
      <c r="D132" s="5" t="s">
        <v>190</v>
      </c>
      <c r="E132" s="5" t="s">
        <v>126</v>
      </c>
      <c r="F132" s="7">
        <v>43459</v>
      </c>
      <c r="G132" s="5">
        <v>2</v>
      </c>
      <c r="H132" s="5" t="s">
        <v>32</v>
      </c>
      <c r="I132" s="5">
        <v>608</v>
      </c>
      <c r="J132" s="7">
        <v>43824</v>
      </c>
      <c r="K132" s="5">
        <v>14608</v>
      </c>
      <c r="L132" s="8">
        <f t="shared" si="14"/>
        <v>8505.3333333333339</v>
      </c>
      <c r="M132" s="8">
        <f t="shared" si="15"/>
        <v>4252.666666666667</v>
      </c>
      <c r="N132" s="8">
        <f t="shared" si="13"/>
        <v>425.26666666666671</v>
      </c>
      <c r="O132" s="8">
        <f t="shared" si="13"/>
        <v>212.63333333333335</v>
      </c>
      <c r="P132" s="8">
        <f t="shared" ref="P132:P157" si="16">N132+O132</f>
        <v>637.90000000000009</v>
      </c>
      <c r="Q132" s="8">
        <f t="shared" ref="Q132:Q157" si="17">K132+P132</f>
        <v>15245.9</v>
      </c>
      <c r="R132" s="7">
        <f t="shared" ref="R132:R140" si="18">J132+366</f>
        <v>44190</v>
      </c>
    </row>
    <row r="133" spans="1:18" ht="25.5" customHeight="1" x14ac:dyDescent="0.25">
      <c r="A133" s="5">
        <v>131</v>
      </c>
      <c r="B133" s="5" t="s">
        <v>19</v>
      </c>
      <c r="C133" s="6">
        <v>3912</v>
      </c>
      <c r="D133" s="5" t="s">
        <v>191</v>
      </c>
      <c r="E133" s="5" t="s">
        <v>192</v>
      </c>
      <c r="F133" s="7">
        <v>43053</v>
      </c>
      <c r="G133" s="5">
        <v>3</v>
      </c>
      <c r="H133" s="5" t="s">
        <v>28</v>
      </c>
      <c r="I133" s="5">
        <v>408</v>
      </c>
      <c r="J133" s="7">
        <v>43418</v>
      </c>
      <c r="K133" s="5">
        <v>10408</v>
      </c>
      <c r="L133" s="8">
        <f t="shared" si="14"/>
        <v>5705.333333333333</v>
      </c>
      <c r="M133" s="8">
        <f t="shared" si="15"/>
        <v>2852.6666666666665</v>
      </c>
      <c r="N133" s="8">
        <f t="shared" si="13"/>
        <v>285.26666666666665</v>
      </c>
      <c r="O133" s="8">
        <f t="shared" si="13"/>
        <v>142.63333333333333</v>
      </c>
      <c r="P133" s="8">
        <f t="shared" si="16"/>
        <v>427.9</v>
      </c>
      <c r="Q133" s="8">
        <f t="shared" si="17"/>
        <v>10835.9</v>
      </c>
      <c r="R133" s="7">
        <f t="shared" si="18"/>
        <v>43784</v>
      </c>
    </row>
    <row r="134" spans="1:18" ht="25.5" customHeight="1" x14ac:dyDescent="0.25">
      <c r="A134" s="5">
        <v>132</v>
      </c>
      <c r="B134" s="5" t="s">
        <v>19</v>
      </c>
      <c r="C134" s="6">
        <v>4298</v>
      </c>
      <c r="D134" s="5" t="s">
        <v>193</v>
      </c>
      <c r="E134" s="5" t="s">
        <v>194</v>
      </c>
      <c r="F134" s="7">
        <v>43346</v>
      </c>
      <c r="G134" s="5">
        <v>2</v>
      </c>
      <c r="H134" s="5" t="s">
        <v>28</v>
      </c>
      <c r="I134" s="5">
        <v>1658</v>
      </c>
      <c r="J134" s="7">
        <v>43711</v>
      </c>
      <c r="K134" s="5">
        <v>36658</v>
      </c>
      <c r="L134" s="8">
        <f t="shared" si="14"/>
        <v>23205.333333333332</v>
      </c>
      <c r="M134" s="8">
        <f t="shared" si="15"/>
        <v>11602.666666666666</v>
      </c>
      <c r="N134" s="8">
        <f t="shared" si="13"/>
        <v>1160.2666666666667</v>
      </c>
      <c r="O134" s="8">
        <f t="shared" si="13"/>
        <v>580.13333333333333</v>
      </c>
      <c r="P134" s="8">
        <f t="shared" si="16"/>
        <v>1740.4</v>
      </c>
      <c r="Q134" s="8">
        <f t="shared" si="17"/>
        <v>38398.400000000001</v>
      </c>
      <c r="R134" s="7">
        <f t="shared" si="18"/>
        <v>44077</v>
      </c>
    </row>
    <row r="135" spans="1:18" ht="25.5" customHeight="1" x14ac:dyDescent="0.25">
      <c r="A135" s="5">
        <v>133</v>
      </c>
      <c r="B135" s="5" t="s">
        <v>58</v>
      </c>
      <c r="C135" s="6">
        <v>3936</v>
      </c>
      <c r="D135" s="5" t="s">
        <v>195</v>
      </c>
      <c r="E135" s="5" t="s">
        <v>196</v>
      </c>
      <c r="F135" s="7">
        <v>43072</v>
      </c>
      <c r="G135" s="5">
        <v>3</v>
      </c>
      <c r="H135" s="5" t="s">
        <v>45</v>
      </c>
      <c r="I135" s="5">
        <v>768</v>
      </c>
      <c r="J135" s="7">
        <v>43802</v>
      </c>
      <c r="K135" s="5">
        <v>17968</v>
      </c>
      <c r="L135" s="8">
        <f t="shared" si="14"/>
        <v>10745.333333333334</v>
      </c>
      <c r="M135" s="8">
        <f t="shared" si="15"/>
        <v>5372.666666666667</v>
      </c>
      <c r="N135" s="8">
        <f t="shared" si="13"/>
        <v>537.26666666666677</v>
      </c>
      <c r="O135" s="8">
        <f t="shared" si="13"/>
        <v>268.63333333333338</v>
      </c>
      <c r="P135" s="8">
        <f t="shared" si="16"/>
        <v>805.90000000000009</v>
      </c>
      <c r="Q135" s="8">
        <f t="shared" si="17"/>
        <v>18773.900000000001</v>
      </c>
      <c r="R135" s="7">
        <f t="shared" si="18"/>
        <v>44168</v>
      </c>
    </row>
    <row r="136" spans="1:18" ht="25.5" customHeight="1" x14ac:dyDescent="0.25">
      <c r="A136" s="5">
        <v>134</v>
      </c>
      <c r="B136" s="5" t="s">
        <v>124</v>
      </c>
      <c r="C136" s="6">
        <v>4080</v>
      </c>
      <c r="D136" s="5" t="s">
        <v>197</v>
      </c>
      <c r="E136" s="5" t="s">
        <v>126</v>
      </c>
      <c r="F136" s="7">
        <v>42255</v>
      </c>
      <c r="G136" s="5">
        <v>5</v>
      </c>
      <c r="H136" s="5" t="s">
        <v>50</v>
      </c>
      <c r="I136" s="5">
        <v>736</v>
      </c>
      <c r="J136" s="7">
        <v>43716</v>
      </c>
      <c r="K136" s="5">
        <v>17308</v>
      </c>
      <c r="L136" s="8">
        <f t="shared" si="14"/>
        <v>10305.333333333334</v>
      </c>
      <c r="M136" s="8">
        <f t="shared" si="15"/>
        <v>5152.666666666667</v>
      </c>
      <c r="N136" s="8">
        <f t="shared" si="13"/>
        <v>515.26666666666677</v>
      </c>
      <c r="O136" s="8">
        <f t="shared" si="13"/>
        <v>257.63333333333338</v>
      </c>
      <c r="P136" s="8">
        <f t="shared" si="16"/>
        <v>772.90000000000009</v>
      </c>
      <c r="Q136" s="8">
        <f t="shared" si="17"/>
        <v>18080.900000000001</v>
      </c>
      <c r="R136" s="7">
        <f t="shared" si="18"/>
        <v>44082</v>
      </c>
    </row>
    <row r="137" spans="1:18" ht="25.5" customHeight="1" x14ac:dyDescent="0.25">
      <c r="A137" s="5">
        <v>135</v>
      </c>
      <c r="B137" s="5" t="s">
        <v>58</v>
      </c>
      <c r="C137" s="6">
        <v>3697</v>
      </c>
      <c r="D137" s="5" t="s">
        <v>198</v>
      </c>
      <c r="E137" s="5" t="s">
        <v>199</v>
      </c>
      <c r="F137" s="7">
        <v>42767</v>
      </c>
      <c r="G137" s="5">
        <v>3</v>
      </c>
      <c r="H137" s="5" t="s">
        <v>32</v>
      </c>
      <c r="I137" s="5">
        <v>1493</v>
      </c>
      <c r="J137" s="7">
        <v>43497</v>
      </c>
      <c r="K137" s="5">
        <v>12993</v>
      </c>
      <c r="L137" s="8">
        <f t="shared" si="14"/>
        <v>7428.666666666667</v>
      </c>
      <c r="M137" s="8">
        <f t="shared" si="15"/>
        <v>3714.3333333333335</v>
      </c>
      <c r="N137" s="8">
        <f t="shared" si="13"/>
        <v>371.43333333333339</v>
      </c>
      <c r="O137" s="8">
        <f t="shared" si="13"/>
        <v>185.7166666666667</v>
      </c>
      <c r="P137" s="8">
        <f t="shared" si="16"/>
        <v>557.15000000000009</v>
      </c>
      <c r="Q137" s="8">
        <f t="shared" si="17"/>
        <v>13550.15</v>
      </c>
      <c r="R137" s="7">
        <f t="shared" si="18"/>
        <v>43863</v>
      </c>
    </row>
    <row r="138" spans="1:18" ht="25.5" customHeight="1" x14ac:dyDescent="0.25">
      <c r="A138" s="5">
        <v>136</v>
      </c>
      <c r="B138" s="5" t="s">
        <v>51</v>
      </c>
      <c r="C138" s="6">
        <v>1211</v>
      </c>
      <c r="D138" s="5" t="s">
        <v>200</v>
      </c>
      <c r="E138" s="5" t="s">
        <v>201</v>
      </c>
      <c r="F138" s="7">
        <v>41070</v>
      </c>
      <c r="G138" s="5">
        <v>8</v>
      </c>
      <c r="H138" s="5" t="s">
        <v>50</v>
      </c>
      <c r="I138" s="5">
        <v>2910</v>
      </c>
      <c r="J138" s="7">
        <v>43261</v>
      </c>
      <c r="K138" s="5">
        <v>34243</v>
      </c>
      <c r="L138" s="8">
        <f t="shared" si="14"/>
        <v>21595.333333333332</v>
      </c>
      <c r="M138" s="8">
        <f t="shared" si="15"/>
        <v>10797.666666666666</v>
      </c>
      <c r="N138" s="8">
        <f t="shared" si="13"/>
        <v>1079.7666666666667</v>
      </c>
      <c r="O138" s="8">
        <f t="shared" si="13"/>
        <v>539.88333333333333</v>
      </c>
      <c r="P138" s="8">
        <f t="shared" si="16"/>
        <v>1619.65</v>
      </c>
      <c r="Q138" s="8">
        <f t="shared" si="17"/>
        <v>35862.65</v>
      </c>
      <c r="R138" s="7">
        <f t="shared" si="18"/>
        <v>43627</v>
      </c>
    </row>
    <row r="139" spans="1:18" ht="25.5" customHeight="1" x14ac:dyDescent="0.25">
      <c r="A139" s="5">
        <v>137</v>
      </c>
      <c r="B139" s="5" t="s">
        <v>51</v>
      </c>
      <c r="C139" s="6">
        <v>1505</v>
      </c>
      <c r="D139" s="5" t="s">
        <v>202</v>
      </c>
      <c r="E139" s="5" t="s">
        <v>201</v>
      </c>
      <c r="F139" s="7">
        <v>41183</v>
      </c>
      <c r="G139" s="5">
        <v>8</v>
      </c>
      <c r="H139" s="5" t="s">
        <v>22</v>
      </c>
      <c r="I139" s="5">
        <v>2864</v>
      </c>
      <c r="J139" s="7">
        <v>43374</v>
      </c>
      <c r="K139" s="5">
        <v>33560</v>
      </c>
      <c r="L139" s="8">
        <f t="shared" si="14"/>
        <v>21140</v>
      </c>
      <c r="M139" s="8">
        <f t="shared" si="15"/>
        <v>10570</v>
      </c>
      <c r="N139" s="8">
        <f t="shared" si="13"/>
        <v>1057</v>
      </c>
      <c r="O139" s="8">
        <f t="shared" si="13"/>
        <v>528.5</v>
      </c>
      <c r="P139" s="8">
        <f t="shared" si="16"/>
        <v>1585.5</v>
      </c>
      <c r="Q139" s="8">
        <f t="shared" si="17"/>
        <v>35145.5</v>
      </c>
      <c r="R139" s="7">
        <f t="shared" si="18"/>
        <v>43740</v>
      </c>
    </row>
    <row r="140" spans="1:18" ht="25.5" customHeight="1" x14ac:dyDescent="0.25">
      <c r="A140" s="5">
        <v>138</v>
      </c>
      <c r="B140" s="5" t="s">
        <v>51</v>
      </c>
      <c r="C140" s="6">
        <v>5739</v>
      </c>
      <c r="D140" s="5" t="s">
        <v>203</v>
      </c>
      <c r="E140" s="5" t="s">
        <v>204</v>
      </c>
      <c r="F140" s="7">
        <v>42665</v>
      </c>
      <c r="G140" s="5">
        <v>4</v>
      </c>
      <c r="H140" s="5" t="s">
        <v>47</v>
      </c>
      <c r="I140" s="5">
        <v>1500</v>
      </c>
      <c r="J140" s="7">
        <v>43760</v>
      </c>
      <c r="K140" s="5">
        <v>10500</v>
      </c>
      <c r="L140" s="8">
        <f t="shared" si="14"/>
        <v>5766.666666666667</v>
      </c>
      <c r="M140" s="8">
        <f t="shared" si="15"/>
        <v>2883.3333333333335</v>
      </c>
      <c r="N140" s="8">
        <f t="shared" ref="N140:O157" si="19">L140*5%</f>
        <v>288.33333333333337</v>
      </c>
      <c r="O140" s="8">
        <f t="shared" si="19"/>
        <v>144.16666666666669</v>
      </c>
      <c r="P140" s="8">
        <f t="shared" si="16"/>
        <v>432.50000000000006</v>
      </c>
      <c r="Q140" s="8">
        <f t="shared" si="17"/>
        <v>10932.5</v>
      </c>
      <c r="R140" s="7">
        <f t="shared" si="18"/>
        <v>44126</v>
      </c>
    </row>
    <row r="141" spans="1:18" ht="25.5" customHeight="1" x14ac:dyDescent="0.25">
      <c r="A141" s="5">
        <v>139</v>
      </c>
      <c r="B141" s="5" t="s">
        <v>58</v>
      </c>
      <c r="C141" s="6">
        <v>4745</v>
      </c>
      <c r="D141" s="5" t="s">
        <v>205</v>
      </c>
      <c r="E141" s="5" t="s">
        <v>206</v>
      </c>
      <c r="F141" s="7">
        <v>43755</v>
      </c>
      <c r="G141" s="5">
        <v>1</v>
      </c>
      <c r="H141" s="5" t="s">
        <v>40</v>
      </c>
      <c r="I141" s="5"/>
      <c r="J141" s="7"/>
      <c r="K141" s="5">
        <v>20000</v>
      </c>
      <c r="L141" s="8">
        <f t="shared" si="14"/>
        <v>12100</v>
      </c>
      <c r="M141" s="8">
        <f t="shared" si="15"/>
        <v>6050</v>
      </c>
      <c r="N141" s="8">
        <f t="shared" si="19"/>
        <v>605</v>
      </c>
      <c r="O141" s="8">
        <f t="shared" si="19"/>
        <v>302.5</v>
      </c>
      <c r="P141" s="8">
        <f t="shared" si="16"/>
        <v>907.5</v>
      </c>
      <c r="Q141" s="8">
        <f t="shared" si="17"/>
        <v>20907.5</v>
      </c>
      <c r="R141" s="7">
        <f t="shared" ref="R141:R146" si="20">F141+366</f>
        <v>44121</v>
      </c>
    </row>
    <row r="142" spans="1:18" ht="25.5" customHeight="1" x14ac:dyDescent="0.25">
      <c r="A142" s="5">
        <v>140</v>
      </c>
      <c r="B142" s="5" t="s">
        <v>58</v>
      </c>
      <c r="C142" s="6">
        <v>4779</v>
      </c>
      <c r="D142" s="5" t="s">
        <v>207</v>
      </c>
      <c r="E142" s="5" t="s">
        <v>208</v>
      </c>
      <c r="F142" s="7">
        <v>43800</v>
      </c>
      <c r="G142" s="5">
        <v>1</v>
      </c>
      <c r="H142" s="5" t="s">
        <v>26</v>
      </c>
      <c r="I142" s="5"/>
      <c r="J142" s="7"/>
      <c r="K142" s="5">
        <v>15000</v>
      </c>
      <c r="L142" s="8">
        <f t="shared" si="14"/>
        <v>8766.6666666666661</v>
      </c>
      <c r="M142" s="8">
        <f t="shared" si="15"/>
        <v>4383.333333333333</v>
      </c>
      <c r="N142" s="8">
        <f t="shared" si="19"/>
        <v>438.33333333333331</v>
      </c>
      <c r="O142" s="8">
        <f t="shared" si="19"/>
        <v>219.16666666666666</v>
      </c>
      <c r="P142" s="8">
        <f t="shared" si="16"/>
        <v>657.5</v>
      </c>
      <c r="Q142" s="8">
        <f t="shared" si="17"/>
        <v>15657.5</v>
      </c>
      <c r="R142" s="7">
        <f t="shared" si="20"/>
        <v>44166</v>
      </c>
    </row>
    <row r="143" spans="1:18" ht="25.5" customHeight="1" x14ac:dyDescent="0.25">
      <c r="A143" s="5">
        <v>141</v>
      </c>
      <c r="B143" s="5" t="s">
        <v>58</v>
      </c>
      <c r="C143" s="6">
        <v>4793</v>
      </c>
      <c r="D143" s="5" t="s">
        <v>209</v>
      </c>
      <c r="E143" s="5" t="s">
        <v>208</v>
      </c>
      <c r="F143" s="7">
        <v>43814</v>
      </c>
      <c r="G143" s="5">
        <v>1</v>
      </c>
      <c r="H143" s="5" t="s">
        <v>40</v>
      </c>
      <c r="I143" s="5"/>
      <c r="J143" s="7"/>
      <c r="K143" s="5">
        <v>15000</v>
      </c>
      <c r="L143" s="8">
        <f t="shared" si="14"/>
        <v>8766.6666666666661</v>
      </c>
      <c r="M143" s="8">
        <f t="shared" si="15"/>
        <v>4383.333333333333</v>
      </c>
      <c r="N143" s="8">
        <f t="shared" si="19"/>
        <v>438.33333333333331</v>
      </c>
      <c r="O143" s="8">
        <f t="shared" si="19"/>
        <v>219.16666666666666</v>
      </c>
      <c r="P143" s="8">
        <f t="shared" si="16"/>
        <v>657.5</v>
      </c>
      <c r="Q143" s="8">
        <f t="shared" si="17"/>
        <v>15657.5</v>
      </c>
      <c r="R143" s="7">
        <f t="shared" si="20"/>
        <v>44180</v>
      </c>
    </row>
    <row r="144" spans="1:18" ht="25.5" customHeight="1" x14ac:dyDescent="0.25">
      <c r="A144" s="5">
        <v>142</v>
      </c>
      <c r="B144" s="5" t="s">
        <v>58</v>
      </c>
      <c r="C144" s="6">
        <v>4795</v>
      </c>
      <c r="D144" s="5" t="s">
        <v>210</v>
      </c>
      <c r="E144" s="5" t="s">
        <v>208</v>
      </c>
      <c r="F144" s="7">
        <v>43814</v>
      </c>
      <c r="G144" s="5">
        <v>1</v>
      </c>
      <c r="H144" s="5" t="s">
        <v>75</v>
      </c>
      <c r="I144" s="5"/>
      <c r="J144" s="7"/>
      <c r="K144" s="5">
        <v>15000</v>
      </c>
      <c r="L144" s="8">
        <f t="shared" si="14"/>
        <v>8766.6666666666661</v>
      </c>
      <c r="M144" s="8">
        <f t="shared" si="15"/>
        <v>4383.333333333333</v>
      </c>
      <c r="N144" s="8">
        <f t="shared" si="19"/>
        <v>438.33333333333331</v>
      </c>
      <c r="O144" s="8">
        <f t="shared" si="19"/>
        <v>219.16666666666666</v>
      </c>
      <c r="P144" s="8">
        <f t="shared" si="16"/>
        <v>657.5</v>
      </c>
      <c r="Q144" s="8">
        <f t="shared" si="17"/>
        <v>15657.5</v>
      </c>
      <c r="R144" s="7">
        <f t="shared" si="20"/>
        <v>44180</v>
      </c>
    </row>
    <row r="145" spans="1:18" ht="25.5" customHeight="1" x14ac:dyDescent="0.25">
      <c r="A145" s="5">
        <v>143</v>
      </c>
      <c r="B145" s="5" t="s">
        <v>58</v>
      </c>
      <c r="C145" s="6">
        <v>4700</v>
      </c>
      <c r="D145" s="5" t="s">
        <v>211</v>
      </c>
      <c r="E145" s="5" t="s">
        <v>36</v>
      </c>
      <c r="F145" s="7">
        <v>43724</v>
      </c>
      <c r="G145" s="5">
        <v>1</v>
      </c>
      <c r="H145" s="5" t="s">
        <v>64</v>
      </c>
      <c r="I145" s="5"/>
      <c r="J145" s="7"/>
      <c r="K145" s="5">
        <v>35751</v>
      </c>
      <c r="L145" s="8">
        <f t="shared" si="14"/>
        <v>22600.666666666668</v>
      </c>
      <c r="M145" s="8">
        <f t="shared" si="15"/>
        <v>11300.333333333334</v>
      </c>
      <c r="N145" s="8">
        <f t="shared" si="19"/>
        <v>1130.0333333333335</v>
      </c>
      <c r="O145" s="8">
        <f t="shared" si="19"/>
        <v>565.01666666666677</v>
      </c>
      <c r="P145" s="8">
        <f t="shared" si="16"/>
        <v>1695.0500000000002</v>
      </c>
      <c r="Q145" s="8">
        <f t="shared" si="17"/>
        <v>37446.050000000003</v>
      </c>
      <c r="R145" s="7">
        <f t="shared" si="20"/>
        <v>44090</v>
      </c>
    </row>
    <row r="146" spans="1:18" ht="25.5" customHeight="1" x14ac:dyDescent="0.25">
      <c r="A146" s="5">
        <v>144</v>
      </c>
      <c r="B146" s="5" t="s">
        <v>58</v>
      </c>
      <c r="C146" s="6">
        <v>4663</v>
      </c>
      <c r="D146" s="5" t="s">
        <v>212</v>
      </c>
      <c r="E146" s="5" t="s">
        <v>69</v>
      </c>
      <c r="F146" s="7">
        <v>43695</v>
      </c>
      <c r="G146" s="5">
        <v>1</v>
      </c>
      <c r="H146" s="5" t="s">
        <v>40</v>
      </c>
      <c r="I146" s="5"/>
      <c r="J146" s="7"/>
      <c r="K146" s="5">
        <v>15000</v>
      </c>
      <c r="L146" s="8">
        <f t="shared" si="14"/>
        <v>8766.6666666666661</v>
      </c>
      <c r="M146" s="8">
        <f t="shared" si="15"/>
        <v>4383.333333333333</v>
      </c>
      <c r="N146" s="8">
        <f t="shared" si="19"/>
        <v>438.33333333333331</v>
      </c>
      <c r="O146" s="8">
        <f t="shared" si="19"/>
        <v>219.16666666666666</v>
      </c>
      <c r="P146" s="8">
        <f t="shared" si="16"/>
        <v>657.5</v>
      </c>
      <c r="Q146" s="8">
        <f t="shared" si="17"/>
        <v>15657.5</v>
      </c>
      <c r="R146" s="7">
        <f t="shared" si="20"/>
        <v>44061</v>
      </c>
    </row>
    <row r="147" spans="1:18" ht="25.5" customHeight="1" x14ac:dyDescent="0.25">
      <c r="A147" s="5">
        <v>145</v>
      </c>
      <c r="B147" s="5" t="s">
        <v>58</v>
      </c>
      <c r="C147" s="6">
        <v>1635</v>
      </c>
      <c r="D147" s="5" t="s">
        <v>213</v>
      </c>
      <c r="E147" s="5" t="s">
        <v>214</v>
      </c>
      <c r="F147" s="7">
        <v>40817</v>
      </c>
      <c r="G147" s="5">
        <v>9</v>
      </c>
      <c r="H147" s="5" t="s">
        <v>90</v>
      </c>
      <c r="I147" s="5">
        <v>2106</v>
      </c>
      <c r="J147" s="7">
        <v>43374</v>
      </c>
      <c r="K147" s="5">
        <v>22184</v>
      </c>
      <c r="L147" s="8">
        <f t="shared" si="14"/>
        <v>13556</v>
      </c>
      <c r="M147" s="8">
        <f t="shared" si="15"/>
        <v>6778</v>
      </c>
      <c r="N147" s="8">
        <f t="shared" si="19"/>
        <v>677.80000000000007</v>
      </c>
      <c r="O147" s="8">
        <f t="shared" si="19"/>
        <v>338.90000000000003</v>
      </c>
      <c r="P147" s="8">
        <f t="shared" si="16"/>
        <v>1016.7</v>
      </c>
      <c r="Q147" s="8">
        <f t="shared" si="17"/>
        <v>23200.7</v>
      </c>
      <c r="R147" s="7">
        <f>J147+366</f>
        <v>43740</v>
      </c>
    </row>
    <row r="148" spans="1:18" ht="25.5" customHeight="1" x14ac:dyDescent="0.25">
      <c r="A148" s="5">
        <v>146</v>
      </c>
      <c r="B148" s="5" t="s">
        <v>58</v>
      </c>
      <c r="C148" s="6">
        <v>4557</v>
      </c>
      <c r="D148" s="5" t="s">
        <v>215</v>
      </c>
      <c r="E148" s="5" t="s">
        <v>216</v>
      </c>
      <c r="F148" s="7">
        <v>43570</v>
      </c>
      <c r="G148" s="5">
        <v>1</v>
      </c>
      <c r="H148" s="5" t="s">
        <v>217</v>
      </c>
      <c r="I148" s="5"/>
      <c r="J148" s="7"/>
      <c r="K148" s="5">
        <v>22000</v>
      </c>
      <c r="L148" s="8">
        <f t="shared" si="14"/>
        <v>13433.333333333334</v>
      </c>
      <c r="M148" s="8">
        <f t="shared" si="15"/>
        <v>6716.666666666667</v>
      </c>
      <c r="N148" s="8">
        <f t="shared" si="19"/>
        <v>671.66666666666674</v>
      </c>
      <c r="O148" s="8">
        <f t="shared" si="19"/>
        <v>335.83333333333337</v>
      </c>
      <c r="P148" s="8">
        <f t="shared" si="16"/>
        <v>1007.5000000000001</v>
      </c>
      <c r="Q148" s="8">
        <f t="shared" si="17"/>
        <v>23007.5</v>
      </c>
      <c r="R148" s="7">
        <f t="shared" ref="R148:R151" si="21">F148+366</f>
        <v>43936</v>
      </c>
    </row>
    <row r="149" spans="1:18" ht="25.5" customHeight="1" x14ac:dyDescent="0.25">
      <c r="A149" s="5">
        <v>147</v>
      </c>
      <c r="B149" s="5" t="s">
        <v>102</v>
      </c>
      <c r="C149" s="6">
        <v>4727</v>
      </c>
      <c r="D149" s="5" t="s">
        <v>218</v>
      </c>
      <c r="E149" s="5" t="s">
        <v>219</v>
      </c>
      <c r="F149" s="7">
        <v>43701</v>
      </c>
      <c r="G149" s="5">
        <v>1</v>
      </c>
      <c r="H149" s="5" t="s">
        <v>38</v>
      </c>
      <c r="I149" s="5"/>
      <c r="J149" s="7"/>
      <c r="K149" s="5">
        <v>8375</v>
      </c>
      <c r="L149" s="8">
        <f t="shared" si="14"/>
        <v>4350</v>
      </c>
      <c r="M149" s="8">
        <f t="shared" si="15"/>
        <v>2175</v>
      </c>
      <c r="N149" s="8">
        <f t="shared" si="19"/>
        <v>217.5</v>
      </c>
      <c r="O149" s="8">
        <f t="shared" si="19"/>
        <v>108.75</v>
      </c>
      <c r="P149" s="8">
        <f t="shared" si="16"/>
        <v>326.25</v>
      </c>
      <c r="Q149" s="8">
        <f t="shared" si="17"/>
        <v>8701.25</v>
      </c>
      <c r="R149" s="7">
        <f t="shared" si="21"/>
        <v>44067</v>
      </c>
    </row>
    <row r="150" spans="1:18" ht="25.5" customHeight="1" x14ac:dyDescent="0.25">
      <c r="A150" s="5">
        <v>148</v>
      </c>
      <c r="B150" s="5" t="s">
        <v>102</v>
      </c>
      <c r="C150" s="6">
        <v>4728</v>
      </c>
      <c r="D150" s="5" t="s">
        <v>220</v>
      </c>
      <c r="E150" s="5" t="s">
        <v>219</v>
      </c>
      <c r="F150" s="7">
        <v>43709</v>
      </c>
      <c r="G150" s="5">
        <v>1</v>
      </c>
      <c r="H150" s="5" t="s">
        <v>32</v>
      </c>
      <c r="I150" s="5"/>
      <c r="J150" s="7"/>
      <c r="K150" s="5">
        <v>8375</v>
      </c>
      <c r="L150" s="8">
        <f t="shared" si="14"/>
        <v>4350</v>
      </c>
      <c r="M150" s="8">
        <f t="shared" si="15"/>
        <v>2175</v>
      </c>
      <c r="N150" s="8">
        <f t="shared" si="19"/>
        <v>217.5</v>
      </c>
      <c r="O150" s="8">
        <f t="shared" si="19"/>
        <v>108.75</v>
      </c>
      <c r="P150" s="8">
        <f t="shared" si="16"/>
        <v>326.25</v>
      </c>
      <c r="Q150" s="8">
        <f t="shared" si="17"/>
        <v>8701.25</v>
      </c>
      <c r="R150" s="7">
        <f t="shared" si="21"/>
        <v>44075</v>
      </c>
    </row>
    <row r="151" spans="1:18" ht="25.5" customHeight="1" x14ac:dyDescent="0.25">
      <c r="A151" s="5">
        <v>149</v>
      </c>
      <c r="B151" s="5" t="s">
        <v>102</v>
      </c>
      <c r="C151" s="6">
        <v>4730</v>
      </c>
      <c r="D151" s="5" t="s">
        <v>221</v>
      </c>
      <c r="E151" s="5" t="s">
        <v>219</v>
      </c>
      <c r="F151" s="7">
        <v>43701</v>
      </c>
      <c r="G151" s="5">
        <v>1</v>
      </c>
      <c r="H151" s="5" t="s">
        <v>115</v>
      </c>
      <c r="I151" s="5"/>
      <c r="J151" s="7"/>
      <c r="K151" s="5">
        <v>8375</v>
      </c>
      <c r="L151" s="8">
        <f t="shared" si="14"/>
        <v>4350</v>
      </c>
      <c r="M151" s="8">
        <f t="shared" si="15"/>
        <v>2175</v>
      </c>
      <c r="N151" s="8">
        <f t="shared" si="19"/>
        <v>217.5</v>
      </c>
      <c r="O151" s="8">
        <f t="shared" si="19"/>
        <v>108.75</v>
      </c>
      <c r="P151" s="8">
        <f t="shared" si="16"/>
        <v>326.25</v>
      </c>
      <c r="Q151" s="8">
        <f t="shared" si="17"/>
        <v>8701.25</v>
      </c>
      <c r="R151" s="7">
        <f t="shared" si="21"/>
        <v>44067</v>
      </c>
    </row>
    <row r="152" spans="1:18" ht="25.5" customHeight="1" x14ac:dyDescent="0.25">
      <c r="A152" s="5">
        <v>150</v>
      </c>
      <c r="B152" s="5" t="s">
        <v>102</v>
      </c>
      <c r="C152" s="6">
        <v>5957</v>
      </c>
      <c r="D152" s="5" t="s">
        <v>222</v>
      </c>
      <c r="E152" s="5" t="s">
        <v>104</v>
      </c>
      <c r="F152" s="7">
        <v>42586</v>
      </c>
      <c r="G152" s="5">
        <v>4</v>
      </c>
      <c r="H152" s="5" t="s">
        <v>75</v>
      </c>
      <c r="I152" s="5">
        <v>446</v>
      </c>
      <c r="J152" s="7">
        <v>43800</v>
      </c>
      <c r="K152" s="5">
        <v>11221</v>
      </c>
      <c r="L152" s="8">
        <f t="shared" si="14"/>
        <v>6247.333333333333</v>
      </c>
      <c r="M152" s="8">
        <f t="shared" si="15"/>
        <v>3123.6666666666665</v>
      </c>
      <c r="N152" s="8">
        <f t="shared" si="19"/>
        <v>312.36666666666667</v>
      </c>
      <c r="O152" s="8">
        <f t="shared" si="19"/>
        <v>156.18333333333334</v>
      </c>
      <c r="P152" s="8">
        <f t="shared" si="16"/>
        <v>468.55</v>
      </c>
      <c r="Q152" s="8">
        <f t="shared" si="17"/>
        <v>11689.55</v>
      </c>
      <c r="R152" s="7">
        <f>J152+366</f>
        <v>44166</v>
      </c>
    </row>
    <row r="153" spans="1:18" ht="25.5" customHeight="1" x14ac:dyDescent="0.25">
      <c r="A153" s="5">
        <v>151</v>
      </c>
      <c r="B153" s="5" t="s">
        <v>124</v>
      </c>
      <c r="C153" s="6">
        <v>4751</v>
      </c>
      <c r="D153" s="5" t="s">
        <v>223</v>
      </c>
      <c r="E153" s="5" t="s">
        <v>126</v>
      </c>
      <c r="F153" s="7">
        <v>43739</v>
      </c>
      <c r="G153" s="5">
        <v>1</v>
      </c>
      <c r="H153" s="5" t="s">
        <v>28</v>
      </c>
      <c r="I153" s="5"/>
      <c r="J153" s="7"/>
      <c r="K153" s="5">
        <v>16000</v>
      </c>
      <c r="L153" s="8">
        <f t="shared" si="14"/>
        <v>9433.3333333333339</v>
      </c>
      <c r="M153" s="8">
        <f t="shared" si="15"/>
        <v>4716.666666666667</v>
      </c>
      <c r="N153" s="8">
        <f t="shared" si="19"/>
        <v>471.66666666666674</v>
      </c>
      <c r="O153" s="8">
        <f t="shared" si="19"/>
        <v>235.83333333333337</v>
      </c>
      <c r="P153" s="8">
        <f t="shared" si="16"/>
        <v>707.50000000000011</v>
      </c>
      <c r="Q153" s="8">
        <f t="shared" si="17"/>
        <v>16707.5</v>
      </c>
      <c r="R153" s="7">
        <f t="shared" ref="R153:R157" si="22">F153+366</f>
        <v>44105</v>
      </c>
    </row>
    <row r="154" spans="1:18" ht="25.5" customHeight="1" x14ac:dyDescent="0.25">
      <c r="A154" s="5">
        <v>152</v>
      </c>
      <c r="B154" s="5" t="s">
        <v>124</v>
      </c>
      <c r="C154" s="6">
        <v>4721</v>
      </c>
      <c r="D154" s="5" t="s">
        <v>224</v>
      </c>
      <c r="E154" s="5" t="s">
        <v>126</v>
      </c>
      <c r="F154" s="7">
        <v>43726</v>
      </c>
      <c r="G154" s="5">
        <v>1</v>
      </c>
      <c r="H154" s="5" t="s">
        <v>28</v>
      </c>
      <c r="I154" s="5"/>
      <c r="J154" s="7"/>
      <c r="K154" s="5">
        <v>15000</v>
      </c>
      <c r="L154" s="8">
        <f t="shared" si="14"/>
        <v>8766.6666666666661</v>
      </c>
      <c r="M154" s="8">
        <f t="shared" si="15"/>
        <v>4383.333333333333</v>
      </c>
      <c r="N154" s="8">
        <f t="shared" si="19"/>
        <v>438.33333333333331</v>
      </c>
      <c r="O154" s="8">
        <f t="shared" si="19"/>
        <v>219.16666666666666</v>
      </c>
      <c r="P154" s="8">
        <f t="shared" si="16"/>
        <v>657.5</v>
      </c>
      <c r="Q154" s="8">
        <f t="shared" si="17"/>
        <v>15657.5</v>
      </c>
      <c r="R154" s="7">
        <f t="shared" si="22"/>
        <v>44092</v>
      </c>
    </row>
    <row r="155" spans="1:18" ht="25.5" customHeight="1" x14ac:dyDescent="0.25">
      <c r="A155" s="5">
        <v>153</v>
      </c>
      <c r="B155" s="5" t="s">
        <v>124</v>
      </c>
      <c r="C155" s="6">
        <v>4722</v>
      </c>
      <c r="D155" s="5" t="s">
        <v>225</v>
      </c>
      <c r="E155" s="5" t="s">
        <v>126</v>
      </c>
      <c r="F155" s="7">
        <v>43726</v>
      </c>
      <c r="G155" s="5">
        <v>1</v>
      </c>
      <c r="H155" s="5" t="s">
        <v>32</v>
      </c>
      <c r="I155" s="5"/>
      <c r="J155" s="7"/>
      <c r="K155" s="5">
        <v>14000</v>
      </c>
      <c r="L155" s="8">
        <f t="shared" si="14"/>
        <v>8100</v>
      </c>
      <c r="M155" s="8">
        <f t="shared" si="15"/>
        <v>4050</v>
      </c>
      <c r="N155" s="8">
        <f t="shared" si="19"/>
        <v>405</v>
      </c>
      <c r="O155" s="8">
        <f t="shared" si="19"/>
        <v>202.5</v>
      </c>
      <c r="P155" s="8">
        <f t="shared" si="16"/>
        <v>607.5</v>
      </c>
      <c r="Q155" s="8">
        <f t="shared" si="17"/>
        <v>14607.5</v>
      </c>
      <c r="R155" s="7">
        <f t="shared" si="22"/>
        <v>44092</v>
      </c>
    </row>
    <row r="156" spans="1:18" ht="25.5" customHeight="1" x14ac:dyDescent="0.25">
      <c r="A156" s="5">
        <v>154</v>
      </c>
      <c r="B156" s="5" t="s">
        <v>124</v>
      </c>
      <c r="C156" s="6">
        <v>4801</v>
      </c>
      <c r="D156" s="5" t="s">
        <v>226</v>
      </c>
      <c r="E156" s="5" t="s">
        <v>126</v>
      </c>
      <c r="F156" s="7">
        <v>43814</v>
      </c>
      <c r="G156" s="5">
        <v>1</v>
      </c>
      <c r="H156" s="5" t="s">
        <v>45</v>
      </c>
      <c r="I156" s="5"/>
      <c r="J156" s="7"/>
      <c r="K156" s="5">
        <v>15000</v>
      </c>
      <c r="L156" s="8">
        <f t="shared" si="14"/>
        <v>8766.6666666666661</v>
      </c>
      <c r="M156" s="8">
        <f t="shared" si="15"/>
        <v>4383.333333333333</v>
      </c>
      <c r="N156" s="8">
        <f t="shared" si="19"/>
        <v>438.33333333333331</v>
      </c>
      <c r="O156" s="8">
        <f t="shared" si="19"/>
        <v>219.16666666666666</v>
      </c>
      <c r="P156" s="8">
        <f t="shared" si="16"/>
        <v>657.5</v>
      </c>
      <c r="Q156" s="8">
        <f t="shared" si="17"/>
        <v>15657.5</v>
      </c>
      <c r="R156" s="7">
        <f t="shared" si="22"/>
        <v>44180</v>
      </c>
    </row>
    <row r="157" spans="1:18" ht="25.5" customHeight="1" x14ac:dyDescent="0.25">
      <c r="A157" s="5">
        <v>155</v>
      </c>
      <c r="B157" s="5" t="s">
        <v>124</v>
      </c>
      <c r="C157" s="6">
        <v>4802</v>
      </c>
      <c r="D157" s="5" t="s">
        <v>227</v>
      </c>
      <c r="E157" s="5" t="s">
        <v>126</v>
      </c>
      <c r="F157" s="7">
        <v>43814</v>
      </c>
      <c r="G157" s="5">
        <v>1</v>
      </c>
      <c r="H157" s="5" t="s">
        <v>22</v>
      </c>
      <c r="I157" s="5"/>
      <c r="J157" s="7"/>
      <c r="K157" s="5">
        <v>15000</v>
      </c>
      <c r="L157" s="8">
        <f t="shared" si="14"/>
        <v>8766.6666666666661</v>
      </c>
      <c r="M157" s="8">
        <f t="shared" si="15"/>
        <v>4383.333333333333</v>
      </c>
      <c r="N157" s="8">
        <f t="shared" si="19"/>
        <v>438.33333333333331</v>
      </c>
      <c r="O157" s="8">
        <f t="shared" si="19"/>
        <v>219.16666666666666</v>
      </c>
      <c r="P157" s="8">
        <f t="shared" si="16"/>
        <v>657.5</v>
      </c>
      <c r="Q157" s="8">
        <f t="shared" si="17"/>
        <v>15657.5</v>
      </c>
      <c r="R157" s="7">
        <f t="shared" si="22"/>
        <v>44180</v>
      </c>
    </row>
    <row r="158" spans="1:18" ht="21.75" thickBot="1" x14ac:dyDescent="0.3">
      <c r="A158" s="14" t="s">
        <v>228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9">
        <f>SUM(P3:P157)</f>
        <v>130457.74999999984</v>
      </c>
      <c r="Q158" s="10"/>
    </row>
    <row r="159" spans="1:18" ht="16.5" thickTop="1" x14ac:dyDescent="0.25"/>
  </sheetData>
  <mergeCells count="2">
    <mergeCell ref="A1:R1"/>
    <mergeCell ref="A158:O158"/>
  </mergeCells>
  <pageMargins left="0.2" right="0" top="0" bottom="0" header="0" footer="0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121" workbookViewId="0">
      <selection activeCell="A2" sqref="A2:E156"/>
    </sheetView>
  </sheetViews>
  <sheetFormatPr defaultRowHeight="15" x14ac:dyDescent="0.25"/>
  <cols>
    <col min="1" max="1" width="9.140625" style="15"/>
    <col min="2" max="2" width="19" bestFit="1" customWidth="1"/>
    <col min="3" max="3" width="18.28515625" bestFit="1" customWidth="1"/>
    <col min="4" max="4" width="21.140625" bestFit="1" customWidth="1"/>
    <col min="5" max="5" width="13.5703125" style="16" bestFit="1" customWidth="1"/>
  </cols>
  <sheetData>
    <row r="1" spans="1:5" x14ac:dyDescent="0.25">
      <c r="A1" s="15" t="s">
        <v>3</v>
      </c>
      <c r="B1" t="s">
        <v>11</v>
      </c>
      <c r="C1" t="s">
        <v>16</v>
      </c>
      <c r="D1" t="s">
        <v>17</v>
      </c>
      <c r="E1" s="16" t="s">
        <v>18</v>
      </c>
    </row>
    <row r="2" spans="1:5" x14ac:dyDescent="0.25">
      <c r="A2" s="15">
        <v>79</v>
      </c>
      <c r="B2">
        <v>22918</v>
      </c>
      <c r="C2">
        <v>1053.4000000000001</v>
      </c>
      <c r="D2">
        <v>23971.4</v>
      </c>
      <c r="E2" s="16">
        <v>44136</v>
      </c>
    </row>
    <row r="3" spans="1:5" x14ac:dyDescent="0.25">
      <c r="A3" s="15">
        <v>80</v>
      </c>
      <c r="B3">
        <v>21654</v>
      </c>
      <c r="C3">
        <v>990.2</v>
      </c>
      <c r="D3">
        <v>22644.2</v>
      </c>
      <c r="E3" s="16">
        <v>44136</v>
      </c>
    </row>
    <row r="4" spans="1:5" x14ac:dyDescent="0.25">
      <c r="A4" s="15">
        <v>310</v>
      </c>
      <c r="B4">
        <v>22557</v>
      </c>
      <c r="C4">
        <v>1035.3499999999999</v>
      </c>
      <c r="D4">
        <v>23592.35</v>
      </c>
      <c r="E4" s="16">
        <v>44136</v>
      </c>
    </row>
    <row r="5" spans="1:5" x14ac:dyDescent="0.25">
      <c r="A5" s="15">
        <v>41</v>
      </c>
      <c r="B5">
        <v>18585</v>
      </c>
      <c r="C5">
        <v>836.75</v>
      </c>
      <c r="D5">
        <v>19421.75</v>
      </c>
      <c r="E5" s="16">
        <v>44136</v>
      </c>
    </row>
    <row r="6" spans="1:5" x14ac:dyDescent="0.25">
      <c r="A6" s="15">
        <v>74</v>
      </c>
      <c r="B6">
        <v>30719</v>
      </c>
      <c r="C6">
        <v>1443.45</v>
      </c>
      <c r="D6">
        <v>32162.45</v>
      </c>
      <c r="E6" s="16">
        <v>44136</v>
      </c>
    </row>
    <row r="7" spans="1:5" x14ac:dyDescent="0.25">
      <c r="A7" s="15">
        <v>266</v>
      </c>
      <c r="B7">
        <v>23318</v>
      </c>
      <c r="C7">
        <v>1073.4000000000001</v>
      </c>
      <c r="D7">
        <v>24391.4</v>
      </c>
      <c r="E7" s="16">
        <v>44136</v>
      </c>
    </row>
    <row r="8" spans="1:5" x14ac:dyDescent="0.25">
      <c r="A8" s="15">
        <v>267</v>
      </c>
      <c r="B8">
        <v>23318</v>
      </c>
      <c r="C8">
        <v>1073.4000000000001</v>
      </c>
      <c r="D8">
        <v>24391.4</v>
      </c>
      <c r="E8" s="16">
        <v>44136</v>
      </c>
    </row>
    <row r="9" spans="1:5" x14ac:dyDescent="0.25">
      <c r="A9" s="15">
        <v>77</v>
      </c>
      <c r="B9">
        <v>29033</v>
      </c>
      <c r="C9">
        <v>1359.15</v>
      </c>
      <c r="D9">
        <v>30392.15</v>
      </c>
      <c r="E9" s="16">
        <v>44136</v>
      </c>
    </row>
    <row r="10" spans="1:5" x14ac:dyDescent="0.25">
      <c r="A10" s="15">
        <v>2001</v>
      </c>
      <c r="B10">
        <v>25046</v>
      </c>
      <c r="C10">
        <v>1159.8000000000002</v>
      </c>
      <c r="D10">
        <v>26205.8</v>
      </c>
      <c r="E10" s="16">
        <v>43983</v>
      </c>
    </row>
    <row r="11" spans="1:5" x14ac:dyDescent="0.25">
      <c r="A11" s="15">
        <v>97</v>
      </c>
      <c r="B11">
        <v>23255</v>
      </c>
      <c r="C11">
        <v>1070.25</v>
      </c>
      <c r="D11">
        <v>24325.25</v>
      </c>
      <c r="E11" s="16">
        <v>44136</v>
      </c>
    </row>
    <row r="12" spans="1:5" x14ac:dyDescent="0.25">
      <c r="A12" s="15">
        <v>754</v>
      </c>
      <c r="B12">
        <v>19404</v>
      </c>
      <c r="C12">
        <v>877.7</v>
      </c>
      <c r="D12">
        <v>20281.7</v>
      </c>
      <c r="E12" s="16">
        <v>44136</v>
      </c>
    </row>
    <row r="13" spans="1:5" x14ac:dyDescent="0.25">
      <c r="A13" s="15">
        <v>761</v>
      </c>
      <c r="B13">
        <v>11770</v>
      </c>
      <c r="C13">
        <v>496</v>
      </c>
      <c r="D13">
        <v>12266</v>
      </c>
      <c r="E13" s="16">
        <v>44136</v>
      </c>
    </row>
    <row r="14" spans="1:5" x14ac:dyDescent="0.25">
      <c r="A14" s="15">
        <v>2608</v>
      </c>
      <c r="B14">
        <v>11145</v>
      </c>
      <c r="C14">
        <v>464.75000000000006</v>
      </c>
      <c r="D14">
        <v>11609.75</v>
      </c>
      <c r="E14" s="16">
        <v>44146</v>
      </c>
    </row>
    <row r="15" spans="1:5" x14ac:dyDescent="0.25">
      <c r="A15" s="15">
        <v>3677</v>
      </c>
      <c r="B15">
        <v>10062</v>
      </c>
      <c r="C15">
        <v>410.6</v>
      </c>
      <c r="D15">
        <v>10472.6</v>
      </c>
      <c r="E15" s="16">
        <v>44180</v>
      </c>
    </row>
    <row r="16" spans="1:5" x14ac:dyDescent="0.25">
      <c r="A16" s="15">
        <v>4313</v>
      </c>
      <c r="B16">
        <v>8308</v>
      </c>
      <c r="C16">
        <v>322.89999999999998</v>
      </c>
      <c r="D16">
        <v>8630.9</v>
      </c>
      <c r="E16" s="16">
        <v>44105</v>
      </c>
    </row>
    <row r="17" spans="1:5" x14ac:dyDescent="0.25">
      <c r="A17" s="15">
        <v>4329</v>
      </c>
      <c r="B17">
        <v>7783</v>
      </c>
      <c r="C17">
        <v>296.65000000000003</v>
      </c>
      <c r="D17">
        <v>8079.65</v>
      </c>
      <c r="E17" s="16">
        <v>44106</v>
      </c>
    </row>
    <row r="18" spans="1:5" x14ac:dyDescent="0.25">
      <c r="A18" s="15">
        <v>4347</v>
      </c>
      <c r="B18">
        <v>8308</v>
      </c>
      <c r="C18">
        <v>322.89999999999998</v>
      </c>
      <c r="D18">
        <v>8630.9</v>
      </c>
      <c r="E18" s="16">
        <v>44141</v>
      </c>
    </row>
    <row r="19" spans="1:5" x14ac:dyDescent="0.25">
      <c r="A19" s="15">
        <v>168</v>
      </c>
      <c r="B19">
        <v>22666</v>
      </c>
      <c r="C19">
        <v>1040.8000000000002</v>
      </c>
      <c r="D19">
        <v>23706.799999999999</v>
      </c>
      <c r="E19" s="16">
        <v>44136</v>
      </c>
    </row>
    <row r="20" spans="1:5" x14ac:dyDescent="0.25">
      <c r="A20" s="15">
        <v>72</v>
      </c>
      <c r="B20">
        <v>25795</v>
      </c>
      <c r="C20">
        <v>1197.25</v>
      </c>
      <c r="D20">
        <v>26992.25</v>
      </c>
      <c r="E20" s="16">
        <v>44136</v>
      </c>
    </row>
    <row r="21" spans="1:5" x14ac:dyDescent="0.25">
      <c r="A21" s="15">
        <v>170</v>
      </c>
      <c r="B21">
        <v>20924</v>
      </c>
      <c r="C21">
        <v>953.7</v>
      </c>
      <c r="D21">
        <v>21877.7</v>
      </c>
      <c r="E21" s="16">
        <v>44136</v>
      </c>
    </row>
    <row r="22" spans="1:5" x14ac:dyDescent="0.25">
      <c r="A22" s="15">
        <v>886</v>
      </c>
      <c r="B22">
        <v>19118</v>
      </c>
      <c r="C22">
        <v>863.40000000000009</v>
      </c>
      <c r="D22">
        <v>19981.400000000001</v>
      </c>
      <c r="E22" s="16">
        <v>44136</v>
      </c>
    </row>
    <row r="23" spans="1:5" x14ac:dyDescent="0.25">
      <c r="A23" s="15">
        <v>1159</v>
      </c>
      <c r="B23">
        <v>15748</v>
      </c>
      <c r="C23">
        <v>694.90000000000009</v>
      </c>
      <c r="D23">
        <v>16442.900000000001</v>
      </c>
      <c r="E23" s="16">
        <v>43953</v>
      </c>
    </row>
    <row r="24" spans="1:5" x14ac:dyDescent="0.25">
      <c r="A24" s="15">
        <v>2528</v>
      </c>
      <c r="B24">
        <v>11430</v>
      </c>
      <c r="C24">
        <v>479.00000000000006</v>
      </c>
      <c r="D24">
        <v>11909</v>
      </c>
      <c r="E24" s="16">
        <v>44119</v>
      </c>
    </row>
    <row r="25" spans="1:5" x14ac:dyDescent="0.25">
      <c r="A25" s="15">
        <v>1586</v>
      </c>
      <c r="B25">
        <v>27895</v>
      </c>
      <c r="C25">
        <v>1302.25</v>
      </c>
      <c r="D25">
        <v>29197.25</v>
      </c>
      <c r="E25" s="16">
        <v>44136</v>
      </c>
    </row>
    <row r="26" spans="1:5" x14ac:dyDescent="0.25">
      <c r="A26" s="15">
        <v>1584</v>
      </c>
      <c r="B26">
        <v>27413</v>
      </c>
      <c r="C26">
        <v>1278.1500000000001</v>
      </c>
      <c r="D26">
        <v>28691.15</v>
      </c>
      <c r="E26" s="16">
        <v>44136</v>
      </c>
    </row>
    <row r="27" spans="1:5" x14ac:dyDescent="0.25">
      <c r="A27" s="15">
        <v>320</v>
      </c>
      <c r="B27">
        <v>24404</v>
      </c>
      <c r="C27">
        <v>1127.7</v>
      </c>
      <c r="D27">
        <v>25531.7</v>
      </c>
      <c r="E27" s="16">
        <v>44136</v>
      </c>
    </row>
    <row r="28" spans="1:5" x14ac:dyDescent="0.25">
      <c r="A28" s="15">
        <v>833</v>
      </c>
      <c r="B28">
        <v>18413</v>
      </c>
      <c r="C28">
        <v>828.15000000000009</v>
      </c>
      <c r="D28">
        <v>19241.150000000001</v>
      </c>
      <c r="E28" s="16">
        <v>44136</v>
      </c>
    </row>
    <row r="29" spans="1:5" x14ac:dyDescent="0.25">
      <c r="A29" s="15">
        <v>1588</v>
      </c>
      <c r="B29">
        <v>24644</v>
      </c>
      <c r="C29">
        <v>1139.7</v>
      </c>
      <c r="D29">
        <v>25783.7</v>
      </c>
      <c r="E29" s="16">
        <v>44136</v>
      </c>
    </row>
    <row r="30" spans="1:5" x14ac:dyDescent="0.25">
      <c r="A30" s="15">
        <v>1585</v>
      </c>
      <c r="B30">
        <v>16860</v>
      </c>
      <c r="C30">
        <v>750.5</v>
      </c>
      <c r="D30">
        <v>17610.5</v>
      </c>
      <c r="E30" s="16">
        <v>44153</v>
      </c>
    </row>
    <row r="31" spans="1:5" x14ac:dyDescent="0.25">
      <c r="A31" s="15">
        <v>2910</v>
      </c>
      <c r="B31">
        <v>24444</v>
      </c>
      <c r="C31">
        <v>1129.7</v>
      </c>
      <c r="D31">
        <v>25573.7</v>
      </c>
      <c r="E31" s="16">
        <v>44136</v>
      </c>
    </row>
    <row r="32" spans="1:5" x14ac:dyDescent="0.25">
      <c r="A32" s="15">
        <v>3819</v>
      </c>
      <c r="B32">
        <v>16362</v>
      </c>
      <c r="C32">
        <v>725.6</v>
      </c>
      <c r="D32">
        <v>17087.599999999999</v>
      </c>
      <c r="E32" s="16">
        <v>44119</v>
      </c>
    </row>
    <row r="33" spans="1:5" x14ac:dyDescent="0.25">
      <c r="A33" s="15">
        <v>245</v>
      </c>
      <c r="B33">
        <v>33721</v>
      </c>
      <c r="C33">
        <v>1593.5499999999997</v>
      </c>
      <c r="D33">
        <v>35314.550000000003</v>
      </c>
      <c r="E33" s="16">
        <v>44136</v>
      </c>
    </row>
    <row r="34" spans="1:5" x14ac:dyDescent="0.25">
      <c r="A34" s="15">
        <v>257</v>
      </c>
      <c r="B34">
        <v>19480</v>
      </c>
      <c r="C34">
        <v>881.50000000000011</v>
      </c>
      <c r="D34">
        <v>20361.5</v>
      </c>
      <c r="E34" s="16">
        <v>44136</v>
      </c>
    </row>
    <row r="35" spans="1:5" x14ac:dyDescent="0.25">
      <c r="A35" s="15">
        <v>248</v>
      </c>
      <c r="B35">
        <v>19600</v>
      </c>
      <c r="C35">
        <v>887.50000000000011</v>
      </c>
      <c r="D35">
        <v>20487.5</v>
      </c>
      <c r="E35" s="16">
        <v>44136</v>
      </c>
    </row>
    <row r="36" spans="1:5" x14ac:dyDescent="0.25">
      <c r="A36" s="15">
        <v>249</v>
      </c>
      <c r="B36">
        <v>19600</v>
      </c>
      <c r="C36">
        <v>887.50000000000011</v>
      </c>
      <c r="D36">
        <v>20487.5</v>
      </c>
      <c r="E36" s="16">
        <v>44136</v>
      </c>
    </row>
    <row r="37" spans="1:5" x14ac:dyDescent="0.25">
      <c r="A37" s="15">
        <v>239</v>
      </c>
      <c r="B37">
        <v>34520</v>
      </c>
      <c r="C37">
        <v>1633.5</v>
      </c>
      <c r="D37">
        <v>36153.5</v>
      </c>
      <c r="E37" s="16">
        <v>44136</v>
      </c>
    </row>
    <row r="38" spans="1:5" x14ac:dyDescent="0.25">
      <c r="A38" s="15">
        <v>659</v>
      </c>
      <c r="B38">
        <v>18878</v>
      </c>
      <c r="C38">
        <v>851.40000000000009</v>
      </c>
      <c r="D38">
        <v>19729.400000000001</v>
      </c>
      <c r="E38" s="16">
        <v>44136</v>
      </c>
    </row>
    <row r="39" spans="1:5" x14ac:dyDescent="0.25">
      <c r="A39" s="15">
        <v>652</v>
      </c>
      <c r="B39">
        <v>18878</v>
      </c>
      <c r="C39">
        <v>851.40000000000009</v>
      </c>
      <c r="D39">
        <v>19729.400000000001</v>
      </c>
      <c r="E39" s="16">
        <v>44136</v>
      </c>
    </row>
    <row r="40" spans="1:5" x14ac:dyDescent="0.25">
      <c r="A40" s="15">
        <v>1022</v>
      </c>
      <c r="B40">
        <v>17675</v>
      </c>
      <c r="C40">
        <v>791.25</v>
      </c>
      <c r="D40">
        <v>18466.25</v>
      </c>
      <c r="E40" s="16">
        <v>44136</v>
      </c>
    </row>
    <row r="41" spans="1:5" x14ac:dyDescent="0.25">
      <c r="A41" s="15">
        <v>1185</v>
      </c>
      <c r="B41">
        <v>15146</v>
      </c>
      <c r="C41">
        <v>664.80000000000007</v>
      </c>
      <c r="D41">
        <v>15810.8</v>
      </c>
      <c r="E41" s="16">
        <v>43968</v>
      </c>
    </row>
    <row r="42" spans="1:5" x14ac:dyDescent="0.25">
      <c r="A42" s="15">
        <v>2093</v>
      </c>
      <c r="B42">
        <v>13280</v>
      </c>
      <c r="C42">
        <v>571.5</v>
      </c>
      <c r="D42">
        <v>13851.5</v>
      </c>
      <c r="E42" s="16">
        <v>44077</v>
      </c>
    </row>
    <row r="43" spans="1:5" x14ac:dyDescent="0.25">
      <c r="A43" s="15">
        <v>1622</v>
      </c>
      <c r="B43">
        <v>26812</v>
      </c>
      <c r="C43">
        <v>1248.0999999999999</v>
      </c>
      <c r="D43">
        <v>28060.1</v>
      </c>
      <c r="E43" s="16">
        <v>44136</v>
      </c>
    </row>
    <row r="44" spans="1:5" x14ac:dyDescent="0.25">
      <c r="A44" s="15">
        <v>1752</v>
      </c>
      <c r="B44">
        <v>20872</v>
      </c>
      <c r="C44">
        <v>951.10000000000014</v>
      </c>
      <c r="D44">
        <v>21823.1</v>
      </c>
      <c r="E44" s="16">
        <v>44013</v>
      </c>
    </row>
    <row r="45" spans="1:5" x14ac:dyDescent="0.25">
      <c r="A45" s="15">
        <v>1753</v>
      </c>
      <c r="B45">
        <v>29900</v>
      </c>
      <c r="C45">
        <v>1402.5</v>
      </c>
      <c r="D45">
        <v>31302.5</v>
      </c>
      <c r="E45" s="16">
        <v>44136</v>
      </c>
    </row>
    <row r="46" spans="1:5" x14ac:dyDescent="0.25">
      <c r="A46" s="15">
        <v>1756</v>
      </c>
      <c r="B46">
        <v>9145</v>
      </c>
      <c r="C46">
        <v>364.75</v>
      </c>
      <c r="D46">
        <v>9509.75</v>
      </c>
      <c r="E46" s="16">
        <v>44155</v>
      </c>
    </row>
    <row r="47" spans="1:5" x14ac:dyDescent="0.25">
      <c r="A47" s="15">
        <v>76</v>
      </c>
      <c r="B47">
        <v>25497</v>
      </c>
      <c r="C47">
        <v>1182.3499999999999</v>
      </c>
      <c r="D47">
        <v>26679.35</v>
      </c>
      <c r="E47" s="16">
        <v>44136</v>
      </c>
    </row>
    <row r="48" spans="1:5" x14ac:dyDescent="0.25">
      <c r="A48" s="15">
        <v>1522</v>
      </c>
      <c r="B48">
        <v>15318</v>
      </c>
      <c r="C48">
        <v>673.4</v>
      </c>
      <c r="D48">
        <v>15991.4</v>
      </c>
      <c r="E48" s="16">
        <v>44112</v>
      </c>
    </row>
    <row r="49" spans="1:5" x14ac:dyDescent="0.25">
      <c r="A49" s="15">
        <v>4272</v>
      </c>
      <c r="B49">
        <v>8308</v>
      </c>
      <c r="C49">
        <v>322.89999999999998</v>
      </c>
      <c r="D49">
        <v>8630.9</v>
      </c>
      <c r="E49" s="16">
        <v>44026</v>
      </c>
    </row>
    <row r="50" spans="1:5" x14ac:dyDescent="0.25">
      <c r="A50" s="15">
        <v>1750</v>
      </c>
      <c r="B50">
        <v>20293</v>
      </c>
      <c r="C50">
        <v>922.15000000000009</v>
      </c>
      <c r="D50">
        <v>21215.15</v>
      </c>
      <c r="E50" s="16">
        <v>44136</v>
      </c>
    </row>
    <row r="51" spans="1:5" x14ac:dyDescent="0.25">
      <c r="A51" s="15">
        <v>609</v>
      </c>
      <c r="B51">
        <v>18658</v>
      </c>
      <c r="C51">
        <v>840.40000000000009</v>
      </c>
      <c r="D51">
        <v>19498.400000000001</v>
      </c>
      <c r="E51" s="16">
        <v>44136</v>
      </c>
    </row>
    <row r="52" spans="1:5" x14ac:dyDescent="0.25">
      <c r="A52" s="15">
        <v>600</v>
      </c>
      <c r="B52">
        <v>18241</v>
      </c>
      <c r="C52">
        <v>819.55</v>
      </c>
      <c r="D52">
        <v>19060.55</v>
      </c>
      <c r="E52" s="16">
        <v>44136</v>
      </c>
    </row>
    <row r="53" spans="1:5" x14ac:dyDescent="0.25">
      <c r="A53" s="15">
        <v>580</v>
      </c>
      <c r="B53">
        <v>15955</v>
      </c>
      <c r="C53">
        <v>705.25000000000011</v>
      </c>
      <c r="D53">
        <v>16660.25</v>
      </c>
      <c r="E53" s="16">
        <v>44136</v>
      </c>
    </row>
    <row r="54" spans="1:5" x14ac:dyDescent="0.25">
      <c r="A54" s="15">
        <v>983</v>
      </c>
      <c r="B54">
        <v>15947</v>
      </c>
      <c r="C54">
        <v>704.85</v>
      </c>
      <c r="D54">
        <v>16651.849999999999</v>
      </c>
      <c r="E54" s="16">
        <v>44136</v>
      </c>
    </row>
    <row r="55" spans="1:5" x14ac:dyDescent="0.25">
      <c r="A55" s="15">
        <v>1038</v>
      </c>
      <c r="B55">
        <v>16862</v>
      </c>
      <c r="C55">
        <v>750.6</v>
      </c>
      <c r="D55">
        <v>17612.599999999999</v>
      </c>
      <c r="E55" s="16">
        <v>44136</v>
      </c>
    </row>
    <row r="56" spans="1:5" x14ac:dyDescent="0.25">
      <c r="A56" s="15">
        <v>2106</v>
      </c>
      <c r="B56">
        <v>11734</v>
      </c>
      <c r="C56">
        <v>494.20000000000005</v>
      </c>
      <c r="D56">
        <v>12228.2</v>
      </c>
      <c r="E56" s="16">
        <v>44095</v>
      </c>
    </row>
    <row r="57" spans="1:5" x14ac:dyDescent="0.25">
      <c r="A57" s="15">
        <v>2155</v>
      </c>
      <c r="B57">
        <v>11891</v>
      </c>
      <c r="C57">
        <v>502.05000000000007</v>
      </c>
      <c r="D57">
        <v>12393.05</v>
      </c>
      <c r="E57" s="16">
        <v>44151</v>
      </c>
    </row>
    <row r="58" spans="1:5" x14ac:dyDescent="0.25">
      <c r="A58" s="15">
        <v>2157</v>
      </c>
      <c r="B58">
        <v>11847</v>
      </c>
      <c r="C58">
        <v>499.85</v>
      </c>
      <c r="D58">
        <v>12346.85</v>
      </c>
      <c r="E58" s="16">
        <v>44151</v>
      </c>
    </row>
    <row r="59" spans="1:5" x14ac:dyDescent="0.25">
      <c r="A59" s="15">
        <v>2464</v>
      </c>
      <c r="B59">
        <v>11221</v>
      </c>
      <c r="C59">
        <v>468.55</v>
      </c>
      <c r="D59">
        <v>11689.55</v>
      </c>
      <c r="E59" s="16">
        <v>44048</v>
      </c>
    </row>
    <row r="60" spans="1:5" x14ac:dyDescent="0.25">
      <c r="A60" s="15">
        <v>2579</v>
      </c>
      <c r="B60">
        <v>11337</v>
      </c>
      <c r="C60">
        <v>474.35</v>
      </c>
      <c r="D60">
        <v>11811.35</v>
      </c>
      <c r="E60" s="16">
        <v>44154</v>
      </c>
    </row>
    <row r="61" spans="1:5" x14ac:dyDescent="0.25">
      <c r="A61" s="15">
        <v>2591</v>
      </c>
      <c r="B61">
        <v>11221</v>
      </c>
      <c r="C61">
        <v>468.55</v>
      </c>
      <c r="D61">
        <v>11689.55</v>
      </c>
      <c r="E61" s="16">
        <v>44166</v>
      </c>
    </row>
    <row r="62" spans="1:5" x14ac:dyDescent="0.25">
      <c r="A62" s="15">
        <v>2592</v>
      </c>
      <c r="B62">
        <v>11337</v>
      </c>
      <c r="C62">
        <v>474.35</v>
      </c>
      <c r="D62">
        <v>11811.35</v>
      </c>
      <c r="E62" s="16">
        <v>44166</v>
      </c>
    </row>
    <row r="63" spans="1:5" x14ac:dyDescent="0.25">
      <c r="A63" s="15">
        <v>2600</v>
      </c>
      <c r="B63">
        <v>11337</v>
      </c>
      <c r="C63">
        <v>474.35</v>
      </c>
      <c r="D63">
        <v>11811.35</v>
      </c>
      <c r="E63" s="16">
        <v>44166</v>
      </c>
    </row>
    <row r="64" spans="1:5" x14ac:dyDescent="0.25">
      <c r="A64" s="15">
        <v>2833</v>
      </c>
      <c r="B64">
        <v>11221</v>
      </c>
      <c r="C64">
        <v>468.55</v>
      </c>
      <c r="D64">
        <v>11689.55</v>
      </c>
      <c r="E64" s="16">
        <v>44075</v>
      </c>
    </row>
    <row r="65" spans="1:5" x14ac:dyDescent="0.25">
      <c r="A65" s="15">
        <v>2835</v>
      </c>
      <c r="B65">
        <v>11221</v>
      </c>
      <c r="C65">
        <v>468.55</v>
      </c>
      <c r="D65">
        <v>11689.55</v>
      </c>
      <c r="E65" s="16">
        <v>44075</v>
      </c>
    </row>
    <row r="66" spans="1:5" x14ac:dyDescent="0.25">
      <c r="A66" s="15">
        <v>3838</v>
      </c>
      <c r="B66">
        <v>11221</v>
      </c>
      <c r="C66">
        <v>468.55</v>
      </c>
      <c r="D66">
        <v>11689.55</v>
      </c>
      <c r="E66" s="16">
        <v>44129</v>
      </c>
    </row>
    <row r="67" spans="1:5" x14ac:dyDescent="0.25">
      <c r="A67" s="15">
        <v>3839</v>
      </c>
      <c r="B67">
        <v>11221</v>
      </c>
      <c r="C67">
        <v>468.55</v>
      </c>
      <c r="D67">
        <v>11689.55</v>
      </c>
      <c r="E67" s="16">
        <v>44129</v>
      </c>
    </row>
    <row r="68" spans="1:5" x14ac:dyDescent="0.25">
      <c r="A68" s="15">
        <v>1682</v>
      </c>
      <c r="B68">
        <v>44625</v>
      </c>
      <c r="C68">
        <v>2138.75</v>
      </c>
      <c r="D68">
        <v>46763.75</v>
      </c>
      <c r="E68" s="16">
        <v>44136</v>
      </c>
    </row>
    <row r="69" spans="1:5" x14ac:dyDescent="0.25">
      <c r="A69" s="15">
        <v>1658</v>
      </c>
      <c r="B69">
        <v>30164</v>
      </c>
      <c r="C69">
        <v>1415.7</v>
      </c>
      <c r="D69">
        <v>31579.7</v>
      </c>
      <c r="E69" s="16">
        <v>44136</v>
      </c>
    </row>
    <row r="70" spans="1:5" x14ac:dyDescent="0.25">
      <c r="A70" s="15">
        <v>1643</v>
      </c>
      <c r="B70">
        <v>27331</v>
      </c>
      <c r="C70">
        <v>1274.05</v>
      </c>
      <c r="D70">
        <v>28605.05</v>
      </c>
      <c r="E70" s="16">
        <v>44136</v>
      </c>
    </row>
    <row r="71" spans="1:5" x14ac:dyDescent="0.25">
      <c r="A71" s="15">
        <v>1667</v>
      </c>
      <c r="B71">
        <v>27644</v>
      </c>
      <c r="C71">
        <v>1289.7</v>
      </c>
      <c r="D71">
        <v>28933.7</v>
      </c>
      <c r="E71" s="16">
        <v>44136</v>
      </c>
    </row>
    <row r="72" spans="1:5" x14ac:dyDescent="0.25">
      <c r="A72" s="15">
        <v>1657</v>
      </c>
      <c r="B72">
        <v>26622</v>
      </c>
      <c r="C72">
        <v>1238.6000000000001</v>
      </c>
      <c r="D72">
        <v>27860.6</v>
      </c>
      <c r="E72" s="16">
        <v>44136</v>
      </c>
    </row>
    <row r="73" spans="1:5" x14ac:dyDescent="0.25">
      <c r="A73" s="15">
        <v>1649</v>
      </c>
      <c r="B73">
        <v>26849</v>
      </c>
      <c r="C73">
        <v>1249.95</v>
      </c>
      <c r="D73">
        <v>28098.95</v>
      </c>
      <c r="E73" s="16">
        <v>44136</v>
      </c>
    </row>
    <row r="74" spans="1:5" x14ac:dyDescent="0.25">
      <c r="A74" s="15">
        <v>1668</v>
      </c>
      <c r="B74">
        <v>24442</v>
      </c>
      <c r="C74">
        <v>1129.6000000000001</v>
      </c>
      <c r="D74">
        <v>25571.599999999999</v>
      </c>
      <c r="E74" s="16">
        <v>44136</v>
      </c>
    </row>
    <row r="75" spans="1:5" x14ac:dyDescent="0.25">
      <c r="A75" s="15">
        <v>1644</v>
      </c>
      <c r="B75">
        <v>21674</v>
      </c>
      <c r="C75">
        <v>991.2</v>
      </c>
      <c r="D75">
        <v>22665.200000000001</v>
      </c>
      <c r="E75" s="16">
        <v>44136</v>
      </c>
    </row>
    <row r="76" spans="1:5" x14ac:dyDescent="0.25">
      <c r="A76" s="15">
        <v>1648</v>
      </c>
      <c r="B76">
        <v>21433</v>
      </c>
      <c r="C76">
        <v>979.15000000000009</v>
      </c>
      <c r="D76">
        <v>22412.15</v>
      </c>
      <c r="E76" s="16">
        <v>44136</v>
      </c>
    </row>
    <row r="77" spans="1:5" x14ac:dyDescent="0.25">
      <c r="A77" s="15">
        <v>1659</v>
      </c>
      <c r="B77">
        <v>21381</v>
      </c>
      <c r="C77">
        <v>976.55</v>
      </c>
      <c r="D77">
        <v>22357.55</v>
      </c>
      <c r="E77" s="16">
        <v>44136</v>
      </c>
    </row>
    <row r="78" spans="1:5" x14ac:dyDescent="0.25">
      <c r="A78" s="15">
        <v>1646</v>
      </c>
      <c r="B78">
        <v>28174</v>
      </c>
      <c r="C78">
        <v>1316.2</v>
      </c>
      <c r="D78">
        <v>29490.2</v>
      </c>
      <c r="E78" s="16">
        <v>44136</v>
      </c>
    </row>
    <row r="79" spans="1:5" x14ac:dyDescent="0.25">
      <c r="A79" s="15">
        <v>655</v>
      </c>
      <c r="B79">
        <v>24503</v>
      </c>
      <c r="C79">
        <v>1132.6500000000001</v>
      </c>
      <c r="D79">
        <v>25635.65</v>
      </c>
      <c r="E79" s="16">
        <v>44136</v>
      </c>
    </row>
    <row r="80" spans="1:5" x14ac:dyDescent="0.25">
      <c r="A80" s="15">
        <v>1651</v>
      </c>
      <c r="B80">
        <v>20831</v>
      </c>
      <c r="C80">
        <v>949.05000000000007</v>
      </c>
      <c r="D80">
        <v>21780.05</v>
      </c>
      <c r="E80" s="16">
        <v>44136</v>
      </c>
    </row>
    <row r="81" spans="1:5" x14ac:dyDescent="0.25">
      <c r="A81" s="15">
        <v>1670</v>
      </c>
      <c r="B81">
        <v>21313</v>
      </c>
      <c r="C81">
        <v>973.15000000000009</v>
      </c>
      <c r="D81">
        <v>22286.15</v>
      </c>
      <c r="E81" s="16">
        <v>44136</v>
      </c>
    </row>
    <row r="82" spans="1:5" x14ac:dyDescent="0.25">
      <c r="A82" s="15">
        <v>1653</v>
      </c>
      <c r="B82">
        <v>20470</v>
      </c>
      <c r="C82">
        <v>931.00000000000011</v>
      </c>
      <c r="D82">
        <v>21401</v>
      </c>
      <c r="E82" s="16">
        <v>44136</v>
      </c>
    </row>
    <row r="83" spans="1:5" x14ac:dyDescent="0.25">
      <c r="A83" s="15">
        <v>1652</v>
      </c>
      <c r="B83">
        <v>20711</v>
      </c>
      <c r="C83">
        <v>943.05000000000007</v>
      </c>
      <c r="D83">
        <v>21654.05</v>
      </c>
      <c r="E83" s="16">
        <v>44136</v>
      </c>
    </row>
    <row r="84" spans="1:5" x14ac:dyDescent="0.25">
      <c r="A84" s="15">
        <v>1671</v>
      </c>
      <c r="B84">
        <v>20952</v>
      </c>
      <c r="C84">
        <v>955.1</v>
      </c>
      <c r="D84">
        <v>21907.1</v>
      </c>
      <c r="E84" s="16">
        <v>44136</v>
      </c>
    </row>
    <row r="85" spans="1:5" x14ac:dyDescent="0.25">
      <c r="A85" s="15">
        <v>1672</v>
      </c>
      <c r="B85">
        <v>21674</v>
      </c>
      <c r="C85">
        <v>991.2</v>
      </c>
      <c r="D85">
        <v>22665.200000000001</v>
      </c>
      <c r="E85" s="16">
        <v>44136</v>
      </c>
    </row>
    <row r="86" spans="1:5" x14ac:dyDescent="0.25">
      <c r="A86" s="15">
        <v>4308</v>
      </c>
      <c r="B86">
        <v>25250</v>
      </c>
      <c r="C86">
        <v>1170</v>
      </c>
      <c r="D86">
        <v>26420</v>
      </c>
      <c r="E86" s="16">
        <v>44119</v>
      </c>
    </row>
    <row r="87" spans="1:5" x14ac:dyDescent="0.25">
      <c r="A87" s="15">
        <v>1655</v>
      </c>
      <c r="B87">
        <v>20470</v>
      </c>
      <c r="C87">
        <v>931.00000000000011</v>
      </c>
      <c r="D87">
        <v>21401</v>
      </c>
      <c r="E87" s="16">
        <v>44136</v>
      </c>
    </row>
    <row r="88" spans="1:5" x14ac:dyDescent="0.25">
      <c r="A88" s="15">
        <v>1684</v>
      </c>
      <c r="B88">
        <v>21013</v>
      </c>
      <c r="C88">
        <v>958.15000000000009</v>
      </c>
      <c r="D88">
        <v>21971.15</v>
      </c>
      <c r="E88" s="16">
        <v>44136</v>
      </c>
    </row>
    <row r="89" spans="1:5" x14ac:dyDescent="0.25">
      <c r="A89" s="15">
        <v>1674</v>
      </c>
      <c r="B89">
        <v>24699</v>
      </c>
      <c r="C89">
        <v>1142.45</v>
      </c>
      <c r="D89">
        <v>25841.45</v>
      </c>
      <c r="E89" s="16">
        <v>44136</v>
      </c>
    </row>
    <row r="90" spans="1:5" x14ac:dyDescent="0.25">
      <c r="A90" s="15">
        <v>1654</v>
      </c>
      <c r="B90">
        <v>20831</v>
      </c>
      <c r="C90">
        <v>949.05000000000007</v>
      </c>
      <c r="D90">
        <v>21780.05</v>
      </c>
      <c r="E90" s="16">
        <v>44136</v>
      </c>
    </row>
    <row r="91" spans="1:5" x14ac:dyDescent="0.25">
      <c r="A91" s="15">
        <v>1664</v>
      </c>
      <c r="B91">
        <v>18003</v>
      </c>
      <c r="C91">
        <v>807.64999999999986</v>
      </c>
      <c r="D91">
        <v>18810.650000000001</v>
      </c>
      <c r="E91" s="16">
        <v>43970</v>
      </c>
    </row>
    <row r="92" spans="1:5" x14ac:dyDescent="0.25">
      <c r="A92" s="15">
        <v>1679</v>
      </c>
      <c r="B92">
        <v>18003</v>
      </c>
      <c r="C92">
        <v>807.64999999999986</v>
      </c>
      <c r="D92">
        <v>18810.650000000001</v>
      </c>
      <c r="E92" s="16">
        <v>44105</v>
      </c>
    </row>
    <row r="93" spans="1:5" x14ac:dyDescent="0.25">
      <c r="A93" s="15">
        <v>1681</v>
      </c>
      <c r="B93">
        <v>26440</v>
      </c>
      <c r="C93">
        <v>1229.5</v>
      </c>
      <c r="D93">
        <v>27669.5</v>
      </c>
      <c r="E93" s="16">
        <v>44149</v>
      </c>
    </row>
    <row r="94" spans="1:5" x14ac:dyDescent="0.25">
      <c r="A94" s="15">
        <v>1748</v>
      </c>
      <c r="B94">
        <v>17488</v>
      </c>
      <c r="C94">
        <v>781.90000000000009</v>
      </c>
      <c r="D94">
        <v>18269.900000000001</v>
      </c>
      <c r="E94" s="16">
        <v>44105</v>
      </c>
    </row>
    <row r="95" spans="1:5" x14ac:dyDescent="0.25">
      <c r="A95" s="15">
        <v>2268</v>
      </c>
      <c r="B95">
        <v>17488</v>
      </c>
      <c r="C95">
        <v>781.90000000000009</v>
      </c>
      <c r="D95">
        <v>18269.900000000001</v>
      </c>
      <c r="E95" s="16">
        <v>44105</v>
      </c>
    </row>
    <row r="96" spans="1:5" x14ac:dyDescent="0.25">
      <c r="A96" s="15">
        <v>2297</v>
      </c>
      <c r="B96">
        <v>17488</v>
      </c>
      <c r="C96">
        <v>781.90000000000009</v>
      </c>
      <c r="D96">
        <v>18269.900000000001</v>
      </c>
      <c r="E96" s="16">
        <v>44105</v>
      </c>
    </row>
    <row r="97" spans="1:5" x14ac:dyDescent="0.25">
      <c r="A97" s="15">
        <v>2306</v>
      </c>
      <c r="B97">
        <v>16362</v>
      </c>
      <c r="C97">
        <v>725.6</v>
      </c>
      <c r="D97">
        <v>17087.599999999999</v>
      </c>
      <c r="E97" s="16">
        <v>44105</v>
      </c>
    </row>
    <row r="98" spans="1:5" x14ac:dyDescent="0.25">
      <c r="A98" s="15">
        <v>2291</v>
      </c>
      <c r="B98">
        <v>16362</v>
      </c>
      <c r="C98">
        <v>725.6</v>
      </c>
      <c r="D98">
        <v>17087.599999999999</v>
      </c>
      <c r="E98" s="16">
        <v>44105</v>
      </c>
    </row>
    <row r="99" spans="1:5" x14ac:dyDescent="0.25">
      <c r="A99" s="15">
        <v>2304</v>
      </c>
      <c r="B99">
        <v>17488</v>
      </c>
      <c r="C99">
        <v>781.90000000000009</v>
      </c>
      <c r="D99">
        <v>18269.900000000001</v>
      </c>
      <c r="E99" s="16">
        <v>44105</v>
      </c>
    </row>
    <row r="100" spans="1:5" x14ac:dyDescent="0.25">
      <c r="A100" s="15">
        <v>2361</v>
      </c>
      <c r="B100">
        <v>17488</v>
      </c>
      <c r="C100">
        <v>781.90000000000009</v>
      </c>
      <c r="D100">
        <v>18269.900000000001</v>
      </c>
      <c r="E100" s="16">
        <v>44105</v>
      </c>
    </row>
    <row r="101" spans="1:5" x14ac:dyDescent="0.25">
      <c r="A101" s="15">
        <v>2415</v>
      </c>
      <c r="B101">
        <v>16362</v>
      </c>
      <c r="C101">
        <v>725.6</v>
      </c>
      <c r="D101">
        <v>17087.599999999999</v>
      </c>
      <c r="E101" s="16">
        <v>44105</v>
      </c>
    </row>
    <row r="102" spans="1:5" x14ac:dyDescent="0.25">
      <c r="A102" s="15">
        <v>4473</v>
      </c>
      <c r="B102">
        <v>18523</v>
      </c>
      <c r="C102">
        <v>833.65000000000009</v>
      </c>
      <c r="D102">
        <v>19356.650000000001</v>
      </c>
      <c r="E102" s="16">
        <v>44136</v>
      </c>
    </row>
    <row r="103" spans="1:5" x14ac:dyDescent="0.25">
      <c r="A103" s="15">
        <v>2922</v>
      </c>
      <c r="B103">
        <v>16362</v>
      </c>
      <c r="C103">
        <v>725.6</v>
      </c>
      <c r="D103">
        <v>17087.599999999999</v>
      </c>
      <c r="E103" s="16">
        <v>44166</v>
      </c>
    </row>
    <row r="104" spans="1:5" x14ac:dyDescent="0.25">
      <c r="A104" s="15">
        <v>3244</v>
      </c>
      <c r="B104">
        <v>16362</v>
      </c>
      <c r="C104">
        <v>725.6</v>
      </c>
      <c r="D104">
        <v>17087.599999999999</v>
      </c>
      <c r="E104" s="16">
        <v>44105</v>
      </c>
    </row>
    <row r="105" spans="1:5" x14ac:dyDescent="0.25">
      <c r="A105" s="15">
        <v>3317</v>
      </c>
      <c r="B105">
        <v>17488</v>
      </c>
      <c r="C105">
        <v>781.90000000000009</v>
      </c>
      <c r="D105">
        <v>18269.900000000001</v>
      </c>
      <c r="E105" s="16">
        <v>44105</v>
      </c>
    </row>
    <row r="106" spans="1:5" x14ac:dyDescent="0.25">
      <c r="A106" s="15">
        <v>3451</v>
      </c>
      <c r="B106">
        <v>17488</v>
      </c>
      <c r="C106">
        <v>781.90000000000009</v>
      </c>
      <c r="D106">
        <v>18269.900000000001</v>
      </c>
      <c r="E106" s="16">
        <v>44105</v>
      </c>
    </row>
    <row r="107" spans="1:5" x14ac:dyDescent="0.25">
      <c r="A107" s="15">
        <v>3713</v>
      </c>
      <c r="B107">
        <v>16362</v>
      </c>
      <c r="C107">
        <v>725.6</v>
      </c>
      <c r="D107">
        <v>17087.599999999999</v>
      </c>
      <c r="E107" s="16">
        <v>44105</v>
      </c>
    </row>
    <row r="108" spans="1:5" x14ac:dyDescent="0.25">
      <c r="A108" s="15">
        <v>3762</v>
      </c>
      <c r="B108">
        <v>16362</v>
      </c>
      <c r="C108">
        <v>725.6</v>
      </c>
      <c r="D108">
        <v>17087.599999999999</v>
      </c>
      <c r="E108" s="16">
        <v>44105</v>
      </c>
    </row>
    <row r="109" spans="1:5" x14ac:dyDescent="0.25">
      <c r="A109" s="15">
        <v>3775</v>
      </c>
      <c r="B109">
        <v>14113</v>
      </c>
      <c r="C109">
        <v>613.15</v>
      </c>
      <c r="D109">
        <v>14726.15</v>
      </c>
      <c r="E109" s="16">
        <v>44020</v>
      </c>
    </row>
    <row r="110" spans="1:5" x14ac:dyDescent="0.25">
      <c r="A110" s="15">
        <v>3793</v>
      </c>
      <c r="B110">
        <v>17488</v>
      </c>
      <c r="C110">
        <v>781.90000000000009</v>
      </c>
      <c r="D110">
        <v>18269.900000000001</v>
      </c>
      <c r="E110" s="16">
        <v>44027</v>
      </c>
    </row>
    <row r="111" spans="1:5" x14ac:dyDescent="0.25">
      <c r="A111" s="15">
        <v>3908</v>
      </c>
      <c r="B111">
        <v>17488</v>
      </c>
      <c r="C111">
        <v>781.90000000000009</v>
      </c>
      <c r="D111">
        <v>18269.900000000001</v>
      </c>
      <c r="E111" s="16">
        <v>44084</v>
      </c>
    </row>
    <row r="112" spans="1:5" x14ac:dyDescent="0.25">
      <c r="A112" s="15">
        <v>3909</v>
      </c>
      <c r="B112">
        <v>14113</v>
      </c>
      <c r="C112">
        <v>613.15</v>
      </c>
      <c r="D112">
        <v>14726.15</v>
      </c>
      <c r="E112" s="16">
        <v>44093</v>
      </c>
    </row>
    <row r="113" spans="1:5" x14ac:dyDescent="0.25">
      <c r="A113" s="15">
        <v>3906</v>
      </c>
      <c r="B113">
        <v>16362</v>
      </c>
      <c r="C113">
        <v>725.6</v>
      </c>
      <c r="D113">
        <v>17087.599999999999</v>
      </c>
      <c r="E113" s="16">
        <v>44119</v>
      </c>
    </row>
    <row r="114" spans="1:5" x14ac:dyDescent="0.25">
      <c r="A114" s="15">
        <v>3903</v>
      </c>
      <c r="B114">
        <v>17488</v>
      </c>
      <c r="C114">
        <v>781.90000000000009</v>
      </c>
      <c r="D114">
        <v>18269.900000000001</v>
      </c>
      <c r="E114" s="16">
        <v>44121</v>
      </c>
    </row>
    <row r="115" spans="1:5" x14ac:dyDescent="0.25">
      <c r="A115" s="15">
        <v>3904</v>
      </c>
      <c r="B115">
        <v>17488</v>
      </c>
      <c r="C115">
        <v>781.90000000000009</v>
      </c>
      <c r="D115">
        <v>18269.900000000001</v>
      </c>
      <c r="E115" s="16">
        <v>44122</v>
      </c>
    </row>
    <row r="116" spans="1:5" x14ac:dyDescent="0.25">
      <c r="A116" s="15">
        <v>3980</v>
      </c>
      <c r="B116">
        <v>17488</v>
      </c>
      <c r="C116">
        <v>781.90000000000009</v>
      </c>
      <c r="D116">
        <v>18269.900000000001</v>
      </c>
      <c r="E116" s="16">
        <v>44136</v>
      </c>
    </row>
    <row r="117" spans="1:5" x14ac:dyDescent="0.25">
      <c r="A117" s="15">
        <v>3978</v>
      </c>
      <c r="B117">
        <v>17488</v>
      </c>
      <c r="C117">
        <v>781.90000000000009</v>
      </c>
      <c r="D117">
        <v>18269.900000000001</v>
      </c>
      <c r="E117" s="16">
        <v>44143</v>
      </c>
    </row>
    <row r="118" spans="1:5" x14ac:dyDescent="0.25">
      <c r="A118" s="15">
        <v>3977</v>
      </c>
      <c r="B118">
        <v>16362</v>
      </c>
      <c r="C118">
        <v>725.6</v>
      </c>
      <c r="D118">
        <v>17087.599999999999</v>
      </c>
      <c r="E118" s="16">
        <v>44148</v>
      </c>
    </row>
    <row r="119" spans="1:5" x14ac:dyDescent="0.25">
      <c r="A119" s="15">
        <v>4044</v>
      </c>
      <c r="B119">
        <v>18808</v>
      </c>
      <c r="C119">
        <v>847.90000000000009</v>
      </c>
      <c r="D119">
        <v>19655.900000000001</v>
      </c>
      <c r="E119" s="16">
        <v>44184</v>
      </c>
    </row>
    <row r="120" spans="1:5" x14ac:dyDescent="0.25">
      <c r="A120" s="15">
        <v>4038</v>
      </c>
      <c r="B120">
        <v>17488</v>
      </c>
      <c r="C120">
        <v>781.90000000000009</v>
      </c>
      <c r="D120">
        <v>18269.900000000001</v>
      </c>
      <c r="E120" s="16">
        <v>44191</v>
      </c>
    </row>
    <row r="121" spans="1:5" x14ac:dyDescent="0.25">
      <c r="A121" s="15">
        <v>4037</v>
      </c>
      <c r="B121">
        <v>17488</v>
      </c>
      <c r="C121">
        <v>781.90000000000009</v>
      </c>
      <c r="D121">
        <v>18269.900000000001</v>
      </c>
      <c r="E121" s="16">
        <v>44191</v>
      </c>
    </row>
    <row r="122" spans="1:5" x14ac:dyDescent="0.25">
      <c r="A122" s="15">
        <v>4280</v>
      </c>
      <c r="B122">
        <v>15658</v>
      </c>
      <c r="C122">
        <v>690.40000000000009</v>
      </c>
      <c r="D122">
        <v>16348.4</v>
      </c>
      <c r="E122" s="16">
        <v>44027</v>
      </c>
    </row>
    <row r="123" spans="1:5" x14ac:dyDescent="0.25">
      <c r="A123" s="15">
        <v>4281</v>
      </c>
      <c r="B123">
        <v>14608</v>
      </c>
      <c r="C123">
        <v>637.90000000000009</v>
      </c>
      <c r="D123">
        <v>15245.9</v>
      </c>
      <c r="E123" s="16">
        <v>44033</v>
      </c>
    </row>
    <row r="124" spans="1:5" x14ac:dyDescent="0.25">
      <c r="A124" s="15">
        <v>4316</v>
      </c>
      <c r="B124">
        <v>15658</v>
      </c>
      <c r="C124">
        <v>690.40000000000009</v>
      </c>
      <c r="D124">
        <v>16348.4</v>
      </c>
      <c r="E124" s="16">
        <v>44082</v>
      </c>
    </row>
    <row r="125" spans="1:5" x14ac:dyDescent="0.25">
      <c r="A125" s="15">
        <v>4318</v>
      </c>
      <c r="B125">
        <v>14608</v>
      </c>
      <c r="C125">
        <v>637.90000000000009</v>
      </c>
      <c r="D125">
        <v>15245.9</v>
      </c>
      <c r="E125" s="16">
        <v>44083</v>
      </c>
    </row>
    <row r="126" spans="1:5" x14ac:dyDescent="0.25">
      <c r="A126" s="15">
        <v>4317</v>
      </c>
      <c r="B126">
        <v>15658</v>
      </c>
      <c r="C126">
        <v>690.40000000000009</v>
      </c>
      <c r="D126">
        <v>16348.4</v>
      </c>
      <c r="E126" s="16">
        <v>44084</v>
      </c>
    </row>
    <row r="127" spans="1:5" x14ac:dyDescent="0.25">
      <c r="A127" s="15">
        <v>4344</v>
      </c>
      <c r="B127">
        <v>14608</v>
      </c>
      <c r="C127">
        <v>637.90000000000009</v>
      </c>
      <c r="D127">
        <v>15245.9</v>
      </c>
      <c r="E127" s="16">
        <v>44103</v>
      </c>
    </row>
    <row r="128" spans="1:5" x14ac:dyDescent="0.25">
      <c r="A128" s="15">
        <v>4443</v>
      </c>
      <c r="B128">
        <v>15658</v>
      </c>
      <c r="C128">
        <v>690.40000000000009</v>
      </c>
      <c r="D128">
        <v>16348.4</v>
      </c>
      <c r="E128" s="16">
        <v>44154</v>
      </c>
    </row>
    <row r="129" spans="1:5" x14ac:dyDescent="0.25">
      <c r="A129" s="15">
        <v>4444</v>
      </c>
      <c r="B129">
        <v>18808</v>
      </c>
      <c r="C129">
        <v>847.90000000000009</v>
      </c>
      <c r="D129">
        <v>19655.900000000001</v>
      </c>
      <c r="E129" s="16">
        <v>44166</v>
      </c>
    </row>
    <row r="130" spans="1:5" x14ac:dyDescent="0.25">
      <c r="A130" s="15">
        <v>4446</v>
      </c>
      <c r="B130">
        <v>7783</v>
      </c>
      <c r="C130">
        <v>296.65000000000003</v>
      </c>
      <c r="D130">
        <v>8079.65</v>
      </c>
      <c r="E130" s="16">
        <v>44166</v>
      </c>
    </row>
    <row r="131" spans="1:5" x14ac:dyDescent="0.25">
      <c r="A131" s="15">
        <v>4445</v>
      </c>
      <c r="B131">
        <v>14608</v>
      </c>
      <c r="C131">
        <v>637.90000000000009</v>
      </c>
      <c r="D131">
        <v>15245.9</v>
      </c>
      <c r="E131" s="16">
        <v>44190</v>
      </c>
    </row>
    <row r="132" spans="1:5" x14ac:dyDescent="0.25">
      <c r="A132" s="15">
        <v>3912</v>
      </c>
      <c r="B132">
        <v>10408</v>
      </c>
      <c r="C132">
        <v>427.9</v>
      </c>
      <c r="D132">
        <v>10835.9</v>
      </c>
      <c r="E132" s="16">
        <v>43784</v>
      </c>
    </row>
    <row r="133" spans="1:5" x14ac:dyDescent="0.25">
      <c r="A133" s="15">
        <v>4298</v>
      </c>
      <c r="B133">
        <v>36658</v>
      </c>
      <c r="C133">
        <v>1740.4</v>
      </c>
      <c r="D133">
        <v>38398.400000000001</v>
      </c>
      <c r="E133" s="16">
        <v>44077</v>
      </c>
    </row>
    <row r="134" spans="1:5" x14ac:dyDescent="0.25">
      <c r="A134" s="15">
        <v>3936</v>
      </c>
      <c r="B134">
        <v>17968</v>
      </c>
      <c r="C134">
        <v>805.90000000000009</v>
      </c>
      <c r="D134">
        <v>18773.900000000001</v>
      </c>
      <c r="E134" s="16">
        <v>44168</v>
      </c>
    </row>
    <row r="135" spans="1:5" x14ac:dyDescent="0.25">
      <c r="A135" s="15">
        <v>4080</v>
      </c>
      <c r="B135">
        <v>17308</v>
      </c>
      <c r="C135">
        <v>772.90000000000009</v>
      </c>
      <c r="D135">
        <v>18080.900000000001</v>
      </c>
      <c r="E135" s="16">
        <v>44082</v>
      </c>
    </row>
    <row r="136" spans="1:5" x14ac:dyDescent="0.25">
      <c r="A136" s="15">
        <v>3697</v>
      </c>
      <c r="B136">
        <v>12993</v>
      </c>
      <c r="C136">
        <v>557.15000000000009</v>
      </c>
      <c r="D136">
        <v>13550.15</v>
      </c>
      <c r="E136" s="16">
        <v>43863</v>
      </c>
    </row>
    <row r="137" spans="1:5" x14ac:dyDescent="0.25">
      <c r="A137" s="15">
        <v>1211</v>
      </c>
      <c r="B137">
        <v>34243</v>
      </c>
      <c r="C137">
        <v>1619.65</v>
      </c>
      <c r="D137">
        <v>35862.65</v>
      </c>
      <c r="E137" s="16">
        <v>43627</v>
      </c>
    </row>
    <row r="138" spans="1:5" x14ac:dyDescent="0.25">
      <c r="A138" s="15">
        <v>1505</v>
      </c>
      <c r="B138">
        <v>33560</v>
      </c>
      <c r="C138">
        <v>1585.5</v>
      </c>
      <c r="D138">
        <v>35145.5</v>
      </c>
      <c r="E138" s="16">
        <v>43740</v>
      </c>
    </row>
    <row r="139" spans="1:5" x14ac:dyDescent="0.25">
      <c r="A139" s="15">
        <v>5739</v>
      </c>
      <c r="B139">
        <v>10500</v>
      </c>
      <c r="C139">
        <v>432.50000000000006</v>
      </c>
      <c r="D139">
        <v>10932.5</v>
      </c>
      <c r="E139" s="16">
        <v>44126</v>
      </c>
    </row>
    <row r="140" spans="1:5" x14ac:dyDescent="0.25">
      <c r="A140" s="15">
        <v>4745</v>
      </c>
      <c r="B140">
        <v>20000</v>
      </c>
      <c r="C140">
        <v>907.5</v>
      </c>
      <c r="D140">
        <v>20907.5</v>
      </c>
      <c r="E140" s="16">
        <v>44121</v>
      </c>
    </row>
    <row r="141" spans="1:5" x14ac:dyDescent="0.25">
      <c r="A141" s="15">
        <v>4779</v>
      </c>
      <c r="B141">
        <v>15000</v>
      </c>
      <c r="C141">
        <v>657.5</v>
      </c>
      <c r="D141">
        <v>15657.5</v>
      </c>
      <c r="E141" s="16">
        <v>44166</v>
      </c>
    </row>
    <row r="142" spans="1:5" x14ac:dyDescent="0.25">
      <c r="A142" s="15">
        <v>4793</v>
      </c>
      <c r="B142">
        <v>15000</v>
      </c>
      <c r="C142">
        <v>657.5</v>
      </c>
      <c r="D142">
        <v>15657.5</v>
      </c>
      <c r="E142" s="16">
        <v>44180</v>
      </c>
    </row>
    <row r="143" spans="1:5" x14ac:dyDescent="0.25">
      <c r="A143" s="15">
        <v>4795</v>
      </c>
      <c r="B143">
        <v>15000</v>
      </c>
      <c r="C143">
        <v>657.5</v>
      </c>
      <c r="D143">
        <v>15657.5</v>
      </c>
      <c r="E143" s="16">
        <v>44180</v>
      </c>
    </row>
    <row r="144" spans="1:5" x14ac:dyDescent="0.25">
      <c r="A144" s="15">
        <v>4700</v>
      </c>
      <c r="B144">
        <v>35751</v>
      </c>
      <c r="C144">
        <v>1695.0500000000002</v>
      </c>
      <c r="D144">
        <v>37446.050000000003</v>
      </c>
      <c r="E144" s="16">
        <v>44090</v>
      </c>
    </row>
    <row r="145" spans="1:5" x14ac:dyDescent="0.25">
      <c r="A145" s="15">
        <v>4663</v>
      </c>
      <c r="B145">
        <v>15000</v>
      </c>
      <c r="C145">
        <v>657.5</v>
      </c>
      <c r="D145">
        <v>15657.5</v>
      </c>
      <c r="E145" s="16">
        <v>44061</v>
      </c>
    </row>
    <row r="146" spans="1:5" x14ac:dyDescent="0.25">
      <c r="A146" s="15">
        <v>1635</v>
      </c>
      <c r="B146">
        <v>22184</v>
      </c>
      <c r="C146">
        <v>1016.7</v>
      </c>
      <c r="D146">
        <v>23200.7</v>
      </c>
      <c r="E146" s="16">
        <v>43740</v>
      </c>
    </row>
    <row r="147" spans="1:5" x14ac:dyDescent="0.25">
      <c r="A147" s="15">
        <v>4557</v>
      </c>
      <c r="B147">
        <v>22000</v>
      </c>
      <c r="C147">
        <v>1007.5000000000001</v>
      </c>
      <c r="D147">
        <v>23007.5</v>
      </c>
      <c r="E147" s="16">
        <v>43936</v>
      </c>
    </row>
    <row r="148" spans="1:5" x14ac:dyDescent="0.25">
      <c r="A148" s="15">
        <v>4727</v>
      </c>
      <c r="B148">
        <v>8375</v>
      </c>
      <c r="C148">
        <v>326.25</v>
      </c>
      <c r="D148">
        <v>8701.25</v>
      </c>
      <c r="E148" s="16">
        <v>44067</v>
      </c>
    </row>
    <row r="149" spans="1:5" x14ac:dyDescent="0.25">
      <c r="A149" s="15">
        <v>4728</v>
      </c>
      <c r="B149">
        <v>8375</v>
      </c>
      <c r="C149">
        <v>326.25</v>
      </c>
      <c r="D149">
        <v>8701.25</v>
      </c>
      <c r="E149" s="16">
        <v>44075</v>
      </c>
    </row>
    <row r="150" spans="1:5" x14ac:dyDescent="0.25">
      <c r="A150" s="15">
        <v>4730</v>
      </c>
      <c r="B150">
        <v>8375</v>
      </c>
      <c r="C150">
        <v>326.25</v>
      </c>
      <c r="D150">
        <v>8701.25</v>
      </c>
      <c r="E150" s="16">
        <v>44067</v>
      </c>
    </row>
    <row r="151" spans="1:5" x14ac:dyDescent="0.25">
      <c r="A151" s="15">
        <v>5957</v>
      </c>
      <c r="B151">
        <v>11221</v>
      </c>
      <c r="C151">
        <v>468.55</v>
      </c>
      <c r="D151">
        <v>11689.55</v>
      </c>
      <c r="E151" s="16">
        <v>44166</v>
      </c>
    </row>
    <row r="152" spans="1:5" x14ac:dyDescent="0.25">
      <c r="A152" s="15">
        <v>4751</v>
      </c>
      <c r="B152">
        <v>16000</v>
      </c>
      <c r="C152">
        <v>707.50000000000011</v>
      </c>
      <c r="D152">
        <v>16707.5</v>
      </c>
      <c r="E152" s="16">
        <v>44105</v>
      </c>
    </row>
    <row r="153" spans="1:5" x14ac:dyDescent="0.25">
      <c r="A153" s="15">
        <v>4721</v>
      </c>
      <c r="B153">
        <v>15000</v>
      </c>
      <c r="C153">
        <v>657.5</v>
      </c>
      <c r="D153">
        <v>15657.5</v>
      </c>
      <c r="E153" s="16">
        <v>44092</v>
      </c>
    </row>
    <row r="154" spans="1:5" x14ac:dyDescent="0.25">
      <c r="A154" s="15">
        <v>4722</v>
      </c>
      <c r="B154">
        <v>14000</v>
      </c>
      <c r="C154">
        <v>607.5</v>
      </c>
      <c r="D154">
        <v>14607.5</v>
      </c>
      <c r="E154" s="16">
        <v>44092</v>
      </c>
    </row>
    <row r="155" spans="1:5" x14ac:dyDescent="0.25">
      <c r="A155" s="15">
        <v>4801</v>
      </c>
      <c r="B155">
        <v>15000</v>
      </c>
      <c r="C155">
        <v>657.5</v>
      </c>
      <c r="D155">
        <v>15657.5</v>
      </c>
      <c r="E155" s="16">
        <v>44180</v>
      </c>
    </row>
    <row r="156" spans="1:5" x14ac:dyDescent="0.25">
      <c r="A156" s="15">
        <v>4802</v>
      </c>
      <c r="B156">
        <v>15000</v>
      </c>
      <c r="C156">
        <v>657.5</v>
      </c>
      <c r="D156">
        <v>15657.5</v>
      </c>
      <c r="E156" s="16">
        <v>44180</v>
      </c>
    </row>
    <row r="157" spans="1:5" x14ac:dyDescent="0.25">
      <c r="C157">
        <v>130457.74999999984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Final</vt:lpstr>
      <vt:lpstr>Sheet2</vt:lpstr>
      <vt:lpstr>Final!Print_Titles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Hameem</dc:creator>
  <cp:lastModifiedBy>ASHRAFUL</cp:lastModifiedBy>
  <dcterms:created xsi:type="dcterms:W3CDTF">2021-01-20T09:00:23Z</dcterms:created>
  <dcterms:modified xsi:type="dcterms:W3CDTF">2021-01-21T08:26:06Z</dcterms:modified>
</cp:coreProperties>
</file>