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927"/>
  <workbookPr defaultThemeVersion="124226"/>
  <mc:AlternateContent xmlns:mc="http://schemas.openxmlformats.org/markup-compatibility/2006">
    <mc:Choice Requires="x15">
      <x15ac:absPath xmlns:x15ac="http://schemas.microsoft.com/office/spreadsheetml/2010/11/ac" url="C:\work\itaikatz.github.io\assets\posts\nobel\"/>
    </mc:Choice>
  </mc:AlternateContent>
  <bookViews>
    <workbookView xWindow="0" yWindow="0" windowWidth="19200" windowHeight="6950"/>
  </bookViews>
  <sheets>
    <sheet name="Sheet4" sheetId="19" r:id="rId1"/>
    <sheet name="nobel_data" sheetId="1" r:id="rId2"/>
    <sheet name="Sheet3" sheetId="18" r:id="rId3"/>
    <sheet name="Sheet1" sheetId="16" r:id="rId4"/>
    <sheet name="Citations" sheetId="2" r:id="rId5"/>
    <sheet name="Graphs" sheetId="15" r:id="rId6"/>
    <sheet name="1900" sheetId="3" r:id="rId7"/>
    <sheet name="1910" sheetId="4" r:id="rId8"/>
    <sheet name="1920" sheetId="5" r:id="rId9"/>
    <sheet name="1930" sheetId="6" r:id="rId10"/>
    <sheet name="1940" sheetId="7" r:id="rId11"/>
    <sheet name="1950" sheetId="8" r:id="rId12"/>
    <sheet name="1960" sheetId="9" r:id="rId13"/>
    <sheet name="1970" sheetId="10" r:id="rId14"/>
    <sheet name="1980" sheetId="11" r:id="rId15"/>
    <sheet name="1990" sheetId="12" r:id="rId16"/>
    <sheet name="2000" sheetId="13" r:id="rId17"/>
    <sheet name="2010" sheetId="14" r:id="rId18"/>
  </sheets>
  <definedNames>
    <definedName name="test_1" localSheetId="2">Sheet3!$A$1:$D$555</definedName>
  </definedNames>
  <calcPr calcId="171027"/>
</workbook>
</file>

<file path=xl/calcChain.xml><?xml version="1.0" encoding="utf-8"?>
<calcChain xmlns="http://schemas.openxmlformats.org/spreadsheetml/2006/main">
  <c r="K526" i="19" l="1"/>
  <c r="J526" i="19"/>
  <c r="K525" i="19"/>
  <c r="J525" i="19"/>
  <c r="K524" i="19"/>
  <c r="J524" i="19"/>
  <c r="K523" i="19"/>
  <c r="J523" i="19"/>
  <c r="K522" i="19"/>
  <c r="J522" i="19"/>
  <c r="K521" i="19"/>
  <c r="J521" i="19"/>
  <c r="K520" i="19"/>
  <c r="J520" i="19"/>
  <c r="K519" i="19"/>
  <c r="J519" i="19"/>
  <c r="K518" i="19"/>
  <c r="J518" i="19"/>
  <c r="K517" i="19"/>
  <c r="J517" i="19"/>
  <c r="K516" i="19"/>
  <c r="J516" i="19"/>
  <c r="K515" i="19"/>
  <c r="J515" i="19"/>
  <c r="K514" i="19"/>
  <c r="J514" i="19"/>
  <c r="K513" i="19"/>
  <c r="J513" i="19"/>
  <c r="K512" i="19"/>
  <c r="J512" i="19"/>
  <c r="K511" i="19"/>
  <c r="J511" i="19"/>
  <c r="K510" i="19"/>
  <c r="J510" i="19"/>
  <c r="K509" i="19"/>
  <c r="J509" i="19"/>
  <c r="K508" i="19"/>
  <c r="J508" i="19"/>
  <c r="K507" i="19"/>
  <c r="J507" i="19"/>
  <c r="K506" i="19"/>
  <c r="J506" i="19"/>
  <c r="K505" i="19"/>
  <c r="J505" i="19"/>
  <c r="K504" i="19"/>
  <c r="J504" i="19"/>
  <c r="K503" i="19"/>
  <c r="J503" i="19"/>
  <c r="K502" i="19"/>
  <c r="J502" i="19"/>
  <c r="K501" i="19"/>
  <c r="J501" i="19"/>
  <c r="K500" i="19"/>
  <c r="J500" i="19"/>
  <c r="K499" i="19"/>
  <c r="J499" i="19"/>
  <c r="K498" i="19"/>
  <c r="J498" i="19"/>
  <c r="K497" i="19"/>
  <c r="J497" i="19"/>
  <c r="K496" i="19"/>
  <c r="J496" i="19"/>
  <c r="K495" i="19"/>
  <c r="J495" i="19"/>
  <c r="K494" i="19"/>
  <c r="J494" i="19"/>
  <c r="K493" i="19"/>
  <c r="J493" i="19"/>
  <c r="K492" i="19"/>
  <c r="J492" i="19"/>
  <c r="K491" i="19"/>
  <c r="J491" i="19"/>
  <c r="K490" i="19"/>
  <c r="J490" i="19"/>
  <c r="K489" i="19"/>
  <c r="J489" i="19"/>
  <c r="K488" i="19"/>
  <c r="J488" i="19"/>
  <c r="K487" i="19"/>
  <c r="J487" i="19"/>
  <c r="K486" i="19"/>
  <c r="J486" i="19"/>
  <c r="K485" i="19"/>
  <c r="J485" i="19"/>
  <c r="K484" i="19"/>
  <c r="J484" i="19"/>
  <c r="K483" i="19"/>
  <c r="J483" i="19"/>
  <c r="K482" i="19"/>
  <c r="J482" i="19"/>
  <c r="K481" i="19"/>
  <c r="J481" i="19"/>
  <c r="K480" i="19"/>
  <c r="J480" i="19"/>
  <c r="K479" i="19"/>
  <c r="J479" i="19"/>
  <c r="K478" i="19"/>
  <c r="J478" i="19"/>
  <c r="K477" i="19"/>
  <c r="J477" i="19"/>
  <c r="K476" i="19"/>
  <c r="J476" i="19"/>
  <c r="K475" i="19"/>
  <c r="J475" i="19"/>
  <c r="K474" i="19"/>
  <c r="J474" i="19"/>
  <c r="K473" i="19"/>
  <c r="J473" i="19"/>
  <c r="K472" i="19"/>
  <c r="J472" i="19"/>
  <c r="K471" i="19"/>
  <c r="J471" i="19"/>
  <c r="K470" i="19"/>
  <c r="J470" i="19"/>
  <c r="K469" i="19"/>
  <c r="J469" i="19"/>
  <c r="K468" i="19"/>
  <c r="J468" i="19"/>
  <c r="K467" i="19"/>
  <c r="J467" i="19"/>
  <c r="K466" i="19"/>
  <c r="J466" i="19"/>
  <c r="K465" i="19"/>
  <c r="J465" i="19"/>
  <c r="K464" i="19"/>
  <c r="J464" i="19"/>
  <c r="K463" i="19"/>
  <c r="J463" i="19"/>
  <c r="K462" i="19"/>
  <c r="J462" i="19"/>
  <c r="K461" i="19"/>
  <c r="J461" i="19"/>
  <c r="K460" i="19"/>
  <c r="J460" i="19"/>
  <c r="K459" i="19"/>
  <c r="J459" i="19"/>
  <c r="K458" i="19"/>
  <c r="J458" i="19"/>
  <c r="K457" i="19"/>
  <c r="J457" i="19"/>
  <c r="K456" i="19"/>
  <c r="J456" i="19"/>
  <c r="K455" i="19"/>
  <c r="J455" i="19"/>
  <c r="K454" i="19"/>
  <c r="J454" i="19"/>
  <c r="K453" i="19"/>
  <c r="J453" i="19"/>
  <c r="K452" i="19"/>
  <c r="J452" i="19"/>
  <c r="K451" i="19"/>
  <c r="J451" i="19"/>
  <c r="K450" i="19"/>
  <c r="J450" i="19"/>
  <c r="K449" i="19"/>
  <c r="J449" i="19"/>
  <c r="K448" i="19"/>
  <c r="J448" i="19"/>
  <c r="K447" i="19"/>
  <c r="J447" i="19"/>
  <c r="K446" i="19"/>
  <c r="J446" i="19"/>
  <c r="K445" i="19"/>
  <c r="J445" i="19"/>
  <c r="K444" i="19"/>
  <c r="J444" i="19"/>
  <c r="K443" i="19"/>
  <c r="J443" i="19"/>
  <c r="K442" i="19"/>
  <c r="J442" i="19"/>
  <c r="K441" i="19"/>
  <c r="J441" i="19"/>
  <c r="K440" i="19"/>
  <c r="J440" i="19"/>
  <c r="K439" i="19"/>
  <c r="J439" i="19"/>
  <c r="K438" i="19"/>
  <c r="J438" i="19"/>
  <c r="K437" i="19"/>
  <c r="J437" i="19"/>
  <c r="K436" i="19"/>
  <c r="J436" i="19"/>
  <c r="K435" i="19"/>
  <c r="J435" i="19"/>
  <c r="K434" i="19"/>
  <c r="J434" i="19"/>
  <c r="K433" i="19"/>
  <c r="J433" i="19"/>
  <c r="K432" i="19"/>
  <c r="J432" i="19"/>
  <c r="K431" i="19"/>
  <c r="J431" i="19"/>
  <c r="K430" i="19"/>
  <c r="J430" i="19"/>
  <c r="K429" i="19"/>
  <c r="J429" i="19"/>
  <c r="K428" i="19"/>
  <c r="J428" i="19"/>
  <c r="K427" i="19"/>
  <c r="J427" i="19"/>
  <c r="K426" i="19"/>
  <c r="J426" i="19"/>
  <c r="K425" i="19"/>
  <c r="J425" i="19"/>
  <c r="K424" i="19"/>
  <c r="J424" i="19"/>
  <c r="K423" i="19"/>
  <c r="J423" i="19"/>
  <c r="K422" i="19"/>
  <c r="J422" i="19"/>
  <c r="K421" i="19"/>
  <c r="J421" i="19"/>
  <c r="K420" i="19"/>
  <c r="J420" i="19"/>
  <c r="K419" i="19"/>
  <c r="J419" i="19"/>
  <c r="K418" i="19"/>
  <c r="J418" i="19"/>
  <c r="K417" i="19"/>
  <c r="J417" i="19"/>
  <c r="K416" i="19"/>
  <c r="J416" i="19"/>
  <c r="K415" i="19"/>
  <c r="J415" i="19"/>
  <c r="K414" i="19"/>
  <c r="J414" i="19"/>
  <c r="K413" i="19"/>
  <c r="J413" i="19"/>
  <c r="K412" i="19"/>
  <c r="J412" i="19"/>
  <c r="K411" i="19"/>
  <c r="J411" i="19"/>
  <c r="K410" i="19"/>
  <c r="J410" i="19"/>
  <c r="K409" i="19"/>
  <c r="J409" i="19"/>
  <c r="K408" i="19"/>
  <c r="J408" i="19"/>
  <c r="K407" i="19"/>
  <c r="J407" i="19"/>
  <c r="K406" i="19"/>
  <c r="J406" i="19"/>
  <c r="K405" i="19"/>
  <c r="J405" i="19"/>
  <c r="K404" i="19"/>
  <c r="J404" i="19"/>
  <c r="K403" i="19"/>
  <c r="J403" i="19"/>
  <c r="K402" i="19"/>
  <c r="J402" i="19"/>
  <c r="K401" i="19"/>
  <c r="J401" i="19"/>
  <c r="K400" i="19"/>
  <c r="J400" i="19"/>
  <c r="K399" i="19"/>
  <c r="J399" i="19"/>
  <c r="K398" i="19"/>
  <c r="J398" i="19"/>
  <c r="K397" i="19"/>
  <c r="J397" i="19"/>
  <c r="K396" i="19"/>
  <c r="J396" i="19"/>
  <c r="K395" i="19"/>
  <c r="J395" i="19"/>
  <c r="K394" i="19"/>
  <c r="J394" i="19"/>
  <c r="K393" i="19"/>
  <c r="J393" i="19"/>
  <c r="K392" i="19"/>
  <c r="J392" i="19"/>
  <c r="K391" i="19"/>
  <c r="J391" i="19"/>
  <c r="K390" i="19"/>
  <c r="J390" i="19"/>
  <c r="K389" i="19"/>
  <c r="J389" i="19"/>
  <c r="K388" i="19"/>
  <c r="J388" i="19"/>
  <c r="K387" i="19"/>
  <c r="J387" i="19"/>
  <c r="K386" i="19"/>
  <c r="J386" i="19"/>
  <c r="K385" i="19"/>
  <c r="J385" i="19"/>
  <c r="K384" i="19"/>
  <c r="J384" i="19"/>
  <c r="K383" i="19"/>
  <c r="J383" i="19"/>
  <c r="K382" i="19"/>
  <c r="J382" i="19"/>
  <c r="K381" i="19"/>
  <c r="J381" i="19"/>
  <c r="K380" i="19"/>
  <c r="J380" i="19"/>
  <c r="K379" i="19"/>
  <c r="J379" i="19"/>
  <c r="K378" i="19"/>
  <c r="J378" i="19"/>
  <c r="K377" i="19"/>
  <c r="J377" i="19"/>
  <c r="K376" i="19"/>
  <c r="J376" i="19"/>
  <c r="K375" i="19"/>
  <c r="J375" i="19"/>
  <c r="K374" i="19"/>
  <c r="J374" i="19"/>
  <c r="K373" i="19"/>
  <c r="J373" i="19"/>
  <c r="K372" i="19"/>
  <c r="J372" i="19"/>
  <c r="K371" i="19"/>
  <c r="J371" i="19"/>
  <c r="K370" i="19"/>
  <c r="J370" i="19"/>
  <c r="K369" i="19"/>
  <c r="J369" i="19"/>
  <c r="K368" i="19"/>
  <c r="J368" i="19"/>
  <c r="K367" i="19"/>
  <c r="J367" i="19"/>
  <c r="K366" i="19"/>
  <c r="J366" i="19"/>
  <c r="K365" i="19"/>
  <c r="J365" i="19"/>
  <c r="K364" i="19"/>
  <c r="J364" i="19"/>
  <c r="K363" i="19"/>
  <c r="J363" i="19"/>
  <c r="K362" i="19"/>
  <c r="J362" i="19"/>
  <c r="K361" i="19"/>
  <c r="J361" i="19"/>
  <c r="K360" i="19"/>
  <c r="J360" i="19"/>
  <c r="K359" i="19"/>
  <c r="J359" i="19"/>
  <c r="K358" i="19"/>
  <c r="J358" i="19"/>
  <c r="K357" i="19"/>
  <c r="J357" i="19"/>
  <c r="K356" i="19"/>
  <c r="J356" i="19"/>
  <c r="K355" i="19"/>
  <c r="J355" i="19"/>
  <c r="K354" i="19"/>
  <c r="J354" i="19"/>
  <c r="K353" i="19"/>
  <c r="J353" i="19"/>
  <c r="K352" i="19"/>
  <c r="J352" i="19"/>
  <c r="K351" i="19"/>
  <c r="J351" i="19"/>
  <c r="K350" i="19"/>
  <c r="J350" i="19"/>
  <c r="K349" i="19"/>
  <c r="J349" i="19"/>
  <c r="K348" i="19"/>
  <c r="J348" i="19"/>
  <c r="K347" i="19"/>
  <c r="J347" i="19"/>
  <c r="K346" i="19"/>
  <c r="J346" i="19"/>
  <c r="K345" i="19"/>
  <c r="J345" i="19"/>
  <c r="K344" i="19"/>
  <c r="J344" i="19"/>
  <c r="K343" i="19"/>
  <c r="J343" i="19"/>
  <c r="K342" i="19"/>
  <c r="J342" i="19"/>
  <c r="K341" i="19"/>
  <c r="J341" i="19"/>
  <c r="K340" i="19"/>
  <c r="J340" i="19"/>
  <c r="K339" i="19"/>
  <c r="J339" i="19"/>
  <c r="K338" i="19"/>
  <c r="J338" i="19"/>
  <c r="K337" i="19"/>
  <c r="J337" i="19"/>
  <c r="K336" i="19"/>
  <c r="J336" i="19"/>
  <c r="K335" i="19"/>
  <c r="J335" i="19"/>
  <c r="K334" i="19"/>
  <c r="J334" i="19"/>
  <c r="K333" i="19"/>
  <c r="J333" i="19"/>
  <c r="K332" i="19"/>
  <c r="J332" i="19"/>
  <c r="K331" i="19"/>
  <c r="J331" i="19"/>
  <c r="K330" i="19"/>
  <c r="J330" i="19"/>
  <c r="K329" i="19"/>
  <c r="J329" i="19"/>
  <c r="K328" i="19"/>
  <c r="J328" i="19"/>
  <c r="K327" i="19"/>
  <c r="J327" i="19"/>
  <c r="K326" i="19"/>
  <c r="J326" i="19"/>
  <c r="K325" i="19"/>
  <c r="J325" i="19"/>
  <c r="K324" i="19"/>
  <c r="J324" i="19"/>
  <c r="K323" i="19"/>
  <c r="J323" i="19"/>
  <c r="K322" i="19"/>
  <c r="J322" i="19"/>
  <c r="K321" i="19"/>
  <c r="J321" i="19"/>
  <c r="K320" i="19"/>
  <c r="J320" i="19"/>
  <c r="K319" i="19"/>
  <c r="J319" i="19"/>
  <c r="K318" i="19"/>
  <c r="J318" i="19"/>
  <c r="K317" i="19"/>
  <c r="J317" i="19"/>
  <c r="K316" i="19"/>
  <c r="J316" i="19"/>
  <c r="K315" i="19"/>
  <c r="J315" i="19"/>
  <c r="K314" i="19"/>
  <c r="J314" i="19"/>
  <c r="K313" i="19"/>
  <c r="J313" i="19"/>
  <c r="K312" i="19"/>
  <c r="J312" i="19"/>
  <c r="K311" i="19"/>
  <c r="J311" i="19"/>
  <c r="K310" i="19"/>
  <c r="J310" i="19"/>
  <c r="K309" i="19"/>
  <c r="J309" i="19"/>
  <c r="K308" i="19"/>
  <c r="J308" i="19"/>
  <c r="K307" i="19"/>
  <c r="J307" i="19"/>
  <c r="K306" i="19"/>
  <c r="J306" i="19"/>
  <c r="K305" i="19"/>
  <c r="J305" i="19"/>
  <c r="K304" i="19"/>
  <c r="J304" i="19"/>
  <c r="K303" i="19"/>
  <c r="J303" i="19"/>
  <c r="K302" i="19"/>
  <c r="J302" i="19"/>
  <c r="K301" i="19"/>
  <c r="J301" i="19"/>
  <c r="K300" i="19"/>
  <c r="J300" i="19"/>
  <c r="K299" i="19"/>
  <c r="J299" i="19"/>
  <c r="K298" i="19"/>
  <c r="J298" i="19"/>
  <c r="K297" i="19"/>
  <c r="J297" i="19"/>
  <c r="K296" i="19"/>
  <c r="J296" i="19"/>
  <c r="K295" i="19"/>
  <c r="J295" i="19"/>
  <c r="K294" i="19"/>
  <c r="J294" i="19"/>
  <c r="K293" i="19"/>
  <c r="J293" i="19"/>
  <c r="K292" i="19"/>
  <c r="J292" i="19"/>
  <c r="K291" i="19"/>
  <c r="J291" i="19"/>
  <c r="K290" i="19"/>
  <c r="J290" i="19"/>
  <c r="K289" i="19"/>
  <c r="J289" i="19"/>
  <c r="K288" i="19"/>
  <c r="J288" i="19"/>
  <c r="K287" i="19"/>
  <c r="J287" i="19"/>
  <c r="K286" i="19"/>
  <c r="J286" i="19"/>
  <c r="K285" i="19"/>
  <c r="J285" i="19"/>
  <c r="K284" i="19"/>
  <c r="J284" i="19"/>
  <c r="K283" i="19"/>
  <c r="J283" i="19"/>
  <c r="K282" i="19"/>
  <c r="J282" i="19"/>
  <c r="K281" i="19"/>
  <c r="J281" i="19"/>
  <c r="K280" i="19"/>
  <c r="J280" i="19"/>
  <c r="K279" i="19"/>
  <c r="J279" i="19"/>
  <c r="K278" i="19"/>
  <c r="J278" i="19"/>
  <c r="K277" i="19"/>
  <c r="J277" i="19"/>
  <c r="K276" i="19"/>
  <c r="J276" i="19"/>
  <c r="K275" i="19"/>
  <c r="J275" i="19"/>
  <c r="K274" i="19"/>
  <c r="J274" i="19"/>
  <c r="K273" i="19"/>
  <c r="J273" i="19"/>
  <c r="K272" i="19"/>
  <c r="J272" i="19"/>
  <c r="K271" i="19"/>
  <c r="J271" i="19"/>
  <c r="K270" i="19"/>
  <c r="J270" i="19"/>
  <c r="K269" i="19"/>
  <c r="J269" i="19"/>
  <c r="K268" i="19"/>
  <c r="J268" i="19"/>
  <c r="K267" i="19"/>
  <c r="J267" i="19"/>
  <c r="K266" i="19"/>
  <c r="J266" i="19"/>
  <c r="K265" i="19"/>
  <c r="J265" i="19"/>
  <c r="K264" i="19"/>
  <c r="J264" i="19"/>
  <c r="K263" i="19"/>
  <c r="J263" i="19"/>
  <c r="K262" i="19"/>
  <c r="J262" i="19"/>
  <c r="K261" i="19"/>
  <c r="J261" i="19"/>
  <c r="K260" i="19"/>
  <c r="J260" i="19"/>
  <c r="K259" i="19"/>
  <c r="J259" i="19"/>
  <c r="K258" i="19"/>
  <c r="J258" i="19"/>
  <c r="K257" i="19"/>
  <c r="J257" i="19"/>
  <c r="K256" i="19"/>
  <c r="J256" i="19"/>
  <c r="K255" i="19"/>
  <c r="J255" i="19"/>
  <c r="K254" i="19"/>
  <c r="J254" i="19"/>
  <c r="K253" i="19"/>
  <c r="J253" i="19"/>
  <c r="K252" i="19"/>
  <c r="J252" i="19"/>
  <c r="K251" i="19"/>
  <c r="J251" i="19"/>
  <c r="K250" i="19"/>
  <c r="J250" i="19"/>
  <c r="K249" i="19"/>
  <c r="J249" i="19"/>
  <c r="K248" i="19"/>
  <c r="J248" i="19"/>
  <c r="K247" i="19"/>
  <c r="J247" i="19"/>
  <c r="K246" i="19"/>
  <c r="J246" i="19"/>
  <c r="K245" i="19"/>
  <c r="J245" i="19"/>
  <c r="K244" i="19"/>
  <c r="J244" i="19"/>
  <c r="K243" i="19"/>
  <c r="J243" i="19"/>
  <c r="K242" i="19"/>
  <c r="J242" i="19"/>
  <c r="K241" i="19"/>
  <c r="J241" i="19"/>
  <c r="K240" i="19"/>
  <c r="J240" i="19"/>
  <c r="K239" i="19"/>
  <c r="J239" i="19"/>
  <c r="K238" i="19"/>
  <c r="J238" i="19"/>
  <c r="K237" i="19"/>
  <c r="J237" i="19"/>
  <c r="K236" i="19"/>
  <c r="J236" i="19"/>
  <c r="K235" i="19"/>
  <c r="J235" i="19"/>
  <c r="K234" i="19"/>
  <c r="J234" i="19"/>
  <c r="K233" i="19"/>
  <c r="J233" i="19"/>
  <c r="K232" i="19"/>
  <c r="J232" i="19"/>
  <c r="K231" i="19"/>
  <c r="J231" i="19"/>
  <c r="K230" i="19"/>
  <c r="J230" i="19"/>
  <c r="K229" i="19"/>
  <c r="J229" i="19"/>
  <c r="K228" i="19"/>
  <c r="J228" i="19"/>
  <c r="K227" i="19"/>
  <c r="J227" i="19"/>
  <c r="K226" i="19"/>
  <c r="J226" i="19"/>
  <c r="K225" i="19"/>
  <c r="J225" i="19"/>
  <c r="K224" i="19"/>
  <c r="J224" i="19"/>
  <c r="K223" i="19"/>
  <c r="J223" i="19"/>
  <c r="K222" i="19"/>
  <c r="J222" i="19"/>
  <c r="K221" i="19"/>
  <c r="J221" i="19"/>
  <c r="K220" i="19"/>
  <c r="J220" i="19"/>
  <c r="K219" i="19"/>
  <c r="J219" i="19"/>
  <c r="K218" i="19"/>
  <c r="J218" i="19"/>
  <c r="K217" i="19"/>
  <c r="J217" i="19"/>
  <c r="K216" i="19"/>
  <c r="J216" i="19"/>
  <c r="K215" i="19"/>
  <c r="J215" i="19"/>
  <c r="K214" i="19"/>
  <c r="J214" i="19"/>
  <c r="K213" i="19"/>
  <c r="J213" i="19"/>
  <c r="K212" i="19"/>
  <c r="J212" i="19"/>
  <c r="K211" i="19"/>
  <c r="J211" i="19"/>
  <c r="K210" i="19"/>
  <c r="J210" i="19"/>
  <c r="K209" i="19"/>
  <c r="J209" i="19"/>
  <c r="K208" i="19"/>
  <c r="J208" i="19"/>
  <c r="K207" i="19"/>
  <c r="J207" i="19"/>
  <c r="K206" i="19"/>
  <c r="J206" i="19"/>
  <c r="K205" i="19"/>
  <c r="J205" i="19"/>
  <c r="K204" i="19"/>
  <c r="J204" i="19"/>
  <c r="K203" i="19"/>
  <c r="J203" i="19"/>
  <c r="K202" i="19"/>
  <c r="J202" i="19"/>
  <c r="K201" i="19"/>
  <c r="J201" i="19"/>
  <c r="K200" i="19"/>
  <c r="J200" i="19"/>
  <c r="K199" i="19"/>
  <c r="J199" i="19"/>
  <c r="K198" i="19"/>
  <c r="J198" i="19"/>
  <c r="K197" i="19"/>
  <c r="J197" i="19"/>
  <c r="K196" i="19"/>
  <c r="J196" i="19"/>
  <c r="K195" i="19"/>
  <c r="J195" i="19"/>
  <c r="K194" i="19"/>
  <c r="J194" i="19"/>
  <c r="K193" i="19"/>
  <c r="J193" i="19"/>
  <c r="K192" i="19"/>
  <c r="J192" i="19"/>
  <c r="K191" i="19"/>
  <c r="J191" i="19"/>
  <c r="K190" i="19"/>
  <c r="J190" i="19"/>
  <c r="K189" i="19"/>
  <c r="J189" i="19"/>
  <c r="K188" i="19"/>
  <c r="J188" i="19"/>
  <c r="K187" i="19"/>
  <c r="J187" i="19"/>
  <c r="K186" i="19"/>
  <c r="J186" i="19"/>
  <c r="K185" i="19"/>
  <c r="J185" i="19"/>
  <c r="K184" i="19"/>
  <c r="J184" i="19"/>
  <c r="K183" i="19"/>
  <c r="J183" i="19"/>
  <c r="K182" i="19"/>
  <c r="J182" i="19"/>
  <c r="K181" i="19"/>
  <c r="J181" i="19"/>
  <c r="K180" i="19"/>
  <c r="J180" i="19"/>
  <c r="K179" i="19"/>
  <c r="J179" i="19"/>
  <c r="K178" i="19"/>
  <c r="J178" i="19"/>
  <c r="K177" i="19"/>
  <c r="J177" i="19"/>
  <c r="K176" i="19"/>
  <c r="J176" i="19"/>
  <c r="K175" i="19"/>
  <c r="J175" i="19"/>
  <c r="K174" i="19"/>
  <c r="J174" i="19"/>
  <c r="K173" i="19"/>
  <c r="J173" i="19"/>
  <c r="K172" i="19"/>
  <c r="J172" i="19"/>
  <c r="K171" i="19"/>
  <c r="J171" i="19"/>
  <c r="K170" i="19"/>
  <c r="J170" i="19"/>
  <c r="K169" i="19"/>
  <c r="J169" i="19"/>
  <c r="K168" i="19"/>
  <c r="J168" i="19"/>
  <c r="K167" i="19"/>
  <c r="J167" i="19"/>
  <c r="K166" i="19"/>
  <c r="J166" i="19"/>
  <c r="K165" i="19"/>
  <c r="J165" i="19"/>
  <c r="K164" i="19"/>
  <c r="J164" i="19"/>
  <c r="K163" i="19"/>
  <c r="J163" i="19"/>
  <c r="K162" i="19"/>
  <c r="J162" i="19"/>
  <c r="K161" i="19"/>
  <c r="J161" i="19"/>
  <c r="K160" i="19"/>
  <c r="J160" i="19"/>
  <c r="K159" i="19"/>
  <c r="J159" i="19"/>
  <c r="K158" i="19"/>
  <c r="J158" i="19"/>
  <c r="K157" i="19"/>
  <c r="J157" i="19"/>
  <c r="K156" i="19"/>
  <c r="J156" i="19"/>
  <c r="K155" i="19"/>
  <c r="J155" i="19"/>
  <c r="K154" i="19"/>
  <c r="J154" i="19"/>
  <c r="K153" i="19"/>
  <c r="J153" i="19"/>
  <c r="K152" i="19"/>
  <c r="J152" i="19"/>
  <c r="K151" i="19"/>
  <c r="J151" i="19"/>
  <c r="K150" i="19"/>
  <c r="J150" i="19"/>
  <c r="K149" i="19"/>
  <c r="J149" i="19"/>
  <c r="K148" i="19"/>
  <c r="J148" i="19"/>
  <c r="K147" i="19"/>
  <c r="J147" i="19"/>
  <c r="K146" i="19"/>
  <c r="J146" i="19"/>
  <c r="K145" i="19"/>
  <c r="J145" i="19"/>
  <c r="K144" i="19"/>
  <c r="J144" i="19"/>
  <c r="K143" i="19"/>
  <c r="J143" i="19"/>
  <c r="K142" i="19"/>
  <c r="J142" i="19"/>
  <c r="K141" i="19"/>
  <c r="J141" i="19"/>
  <c r="K140" i="19"/>
  <c r="J140" i="19"/>
  <c r="K139" i="19"/>
  <c r="J139" i="19"/>
  <c r="K138" i="19"/>
  <c r="J138" i="19"/>
  <c r="K137" i="19"/>
  <c r="J137" i="19"/>
  <c r="K136" i="19"/>
  <c r="J136" i="19"/>
  <c r="K135" i="19"/>
  <c r="J135" i="19"/>
  <c r="K134" i="19"/>
  <c r="J134" i="19"/>
  <c r="K133" i="19"/>
  <c r="J133" i="19"/>
  <c r="K132" i="19"/>
  <c r="J132" i="19"/>
  <c r="K131" i="19"/>
  <c r="J131" i="19"/>
  <c r="K130" i="19"/>
  <c r="J130" i="19"/>
  <c r="K129" i="19"/>
  <c r="J129" i="19"/>
  <c r="K128" i="19"/>
  <c r="J128" i="19"/>
  <c r="K127" i="19"/>
  <c r="J127" i="19"/>
  <c r="K126" i="19"/>
  <c r="J126" i="19"/>
  <c r="K125" i="19"/>
  <c r="J125" i="19"/>
  <c r="K124" i="19"/>
  <c r="J124" i="19"/>
  <c r="K123" i="19"/>
  <c r="J123" i="19"/>
  <c r="K122" i="19"/>
  <c r="J122" i="19"/>
  <c r="K121" i="19"/>
  <c r="J121" i="19"/>
  <c r="K120" i="19"/>
  <c r="J120" i="19"/>
  <c r="K119" i="19"/>
  <c r="J119" i="19"/>
  <c r="K118" i="19"/>
  <c r="J118" i="19"/>
  <c r="K117" i="19"/>
  <c r="J117" i="19"/>
  <c r="K116" i="19"/>
  <c r="J116" i="19"/>
  <c r="K115" i="19"/>
  <c r="J115" i="19"/>
  <c r="K114" i="19"/>
  <c r="J114" i="19"/>
  <c r="K113" i="19"/>
  <c r="J113" i="19"/>
  <c r="K112" i="19"/>
  <c r="J112" i="19"/>
  <c r="K111" i="19"/>
  <c r="J111" i="19"/>
  <c r="K110" i="19"/>
  <c r="J110" i="19"/>
  <c r="K109" i="19"/>
  <c r="J109" i="19"/>
  <c r="K108" i="19"/>
  <c r="J108" i="19"/>
  <c r="K107" i="19"/>
  <c r="J107" i="19"/>
  <c r="K106" i="19"/>
  <c r="J106" i="19"/>
  <c r="K105" i="19"/>
  <c r="J105" i="19"/>
  <c r="K104" i="19"/>
  <c r="J104" i="19"/>
  <c r="K103" i="19"/>
  <c r="J103" i="19"/>
  <c r="K102" i="19"/>
  <c r="J102" i="19"/>
  <c r="K101" i="19"/>
  <c r="J101" i="19"/>
  <c r="K100" i="19"/>
  <c r="J100" i="19"/>
  <c r="K99" i="19"/>
  <c r="J99" i="19"/>
  <c r="K98" i="19"/>
  <c r="J98" i="19"/>
  <c r="K97" i="19"/>
  <c r="J97" i="19"/>
  <c r="K96" i="19"/>
  <c r="J96" i="19"/>
  <c r="K95" i="19"/>
  <c r="J95" i="19"/>
  <c r="K94" i="19"/>
  <c r="J94" i="19"/>
  <c r="K93" i="19"/>
  <c r="J93" i="19"/>
  <c r="K92" i="19"/>
  <c r="J92" i="19"/>
  <c r="K91" i="19"/>
  <c r="J91" i="19"/>
  <c r="K90" i="19"/>
  <c r="J90" i="19"/>
  <c r="K89" i="19"/>
  <c r="J89" i="19"/>
  <c r="K88" i="19"/>
  <c r="J88" i="19"/>
  <c r="K87" i="19"/>
  <c r="J87" i="19"/>
  <c r="K86" i="19"/>
  <c r="J86" i="19"/>
  <c r="K85" i="19"/>
  <c r="J85" i="19"/>
  <c r="K84" i="19"/>
  <c r="J84" i="19"/>
  <c r="K83" i="19"/>
  <c r="J83" i="19"/>
  <c r="K82" i="19"/>
  <c r="J82" i="19"/>
  <c r="K81" i="19"/>
  <c r="J81" i="19"/>
  <c r="K80" i="19"/>
  <c r="J80" i="19"/>
  <c r="K79" i="19"/>
  <c r="J79" i="19"/>
  <c r="K78" i="19"/>
  <c r="J78" i="19"/>
  <c r="K77" i="19"/>
  <c r="J77" i="19"/>
  <c r="K76" i="19"/>
  <c r="J76" i="19"/>
  <c r="K75" i="19"/>
  <c r="J75" i="19"/>
  <c r="K74" i="19"/>
  <c r="J74" i="19"/>
  <c r="K73" i="19"/>
  <c r="J73" i="19"/>
  <c r="K72" i="19"/>
  <c r="J72" i="19"/>
  <c r="K71" i="19"/>
  <c r="J71" i="19"/>
  <c r="K70" i="19"/>
  <c r="J70" i="19"/>
  <c r="K69" i="19"/>
  <c r="J69" i="19"/>
  <c r="K68" i="19"/>
  <c r="J68" i="19"/>
  <c r="K67" i="19"/>
  <c r="J67" i="19"/>
  <c r="K66" i="19"/>
  <c r="J66" i="19"/>
  <c r="K65" i="19"/>
  <c r="J65" i="19"/>
  <c r="K64" i="19"/>
  <c r="J64" i="19"/>
  <c r="K63" i="19"/>
  <c r="J63" i="19"/>
  <c r="K62" i="19"/>
  <c r="J62" i="19"/>
  <c r="K61" i="19"/>
  <c r="J61" i="19"/>
  <c r="K60" i="19"/>
  <c r="J60" i="19"/>
  <c r="K59" i="19"/>
  <c r="J59" i="19"/>
  <c r="K58" i="19"/>
  <c r="J58" i="19"/>
  <c r="K57" i="19"/>
  <c r="J57" i="19"/>
  <c r="K56" i="19"/>
  <c r="J56" i="19"/>
  <c r="K55" i="19"/>
  <c r="J55" i="19"/>
  <c r="K54" i="19"/>
  <c r="J54" i="19"/>
  <c r="K53" i="19"/>
  <c r="J53" i="19"/>
  <c r="K52" i="19"/>
  <c r="J52" i="19"/>
  <c r="K51" i="19"/>
  <c r="J51" i="19"/>
  <c r="K50" i="19"/>
  <c r="J50" i="19"/>
  <c r="K49" i="19"/>
  <c r="J49" i="19"/>
  <c r="K48" i="19"/>
  <c r="J48" i="19"/>
  <c r="K47" i="19"/>
  <c r="J47" i="19"/>
  <c r="K46" i="19"/>
  <c r="J46" i="19"/>
  <c r="K45" i="19"/>
  <c r="J45" i="19"/>
  <c r="K44" i="19"/>
  <c r="J44" i="19"/>
  <c r="K43" i="19"/>
  <c r="J43" i="19"/>
  <c r="K42" i="19"/>
  <c r="J42" i="19"/>
  <c r="K41" i="19"/>
  <c r="J41" i="19"/>
  <c r="K40" i="19"/>
  <c r="J40" i="19"/>
  <c r="K39" i="19"/>
  <c r="J39" i="19"/>
  <c r="K38" i="19"/>
  <c r="J38" i="19"/>
  <c r="K37" i="19"/>
  <c r="J37" i="19"/>
  <c r="K36" i="19"/>
  <c r="J36" i="19"/>
  <c r="K35" i="19"/>
  <c r="J35" i="19"/>
  <c r="K34" i="19"/>
  <c r="J34" i="19"/>
  <c r="K33" i="19"/>
  <c r="J33" i="19"/>
  <c r="K32" i="19"/>
  <c r="J32" i="19"/>
  <c r="K31" i="19"/>
  <c r="J31" i="19"/>
  <c r="K30" i="19"/>
  <c r="J30" i="19"/>
  <c r="K29" i="19"/>
  <c r="J29" i="19"/>
  <c r="K28" i="19"/>
  <c r="J28" i="19"/>
  <c r="K27" i="19"/>
  <c r="J27" i="19"/>
  <c r="K26" i="19"/>
  <c r="J26" i="19"/>
  <c r="K25" i="19"/>
  <c r="J25" i="19"/>
  <c r="K24" i="19"/>
  <c r="J24" i="19"/>
  <c r="K23" i="19"/>
  <c r="J23" i="19"/>
  <c r="K22" i="19"/>
  <c r="J22" i="19"/>
  <c r="K21" i="19"/>
  <c r="J21" i="19"/>
  <c r="K20" i="19"/>
  <c r="J20" i="19"/>
  <c r="K19" i="19"/>
  <c r="J19" i="19"/>
  <c r="K18" i="19"/>
  <c r="J18" i="19"/>
  <c r="K17" i="19"/>
  <c r="J17" i="19"/>
  <c r="K16" i="19"/>
  <c r="J16" i="19"/>
  <c r="K15" i="19"/>
  <c r="J15" i="19"/>
  <c r="K14" i="19"/>
  <c r="J14" i="19"/>
  <c r="K13" i="19"/>
  <c r="J13" i="19"/>
  <c r="K12" i="19"/>
  <c r="J12" i="19"/>
  <c r="K11" i="19"/>
  <c r="J11" i="19"/>
  <c r="K10" i="19"/>
  <c r="J10" i="19"/>
  <c r="K9" i="19"/>
  <c r="J9" i="19"/>
  <c r="K8" i="19"/>
  <c r="J8" i="19"/>
  <c r="K7" i="19"/>
  <c r="J7" i="19"/>
  <c r="K6" i="19"/>
  <c r="J6" i="19"/>
  <c r="K5" i="19"/>
  <c r="J5" i="19"/>
  <c r="K4" i="19"/>
  <c r="J4" i="19"/>
  <c r="K3" i="19"/>
  <c r="J3" i="19"/>
  <c r="K2" i="19"/>
  <c r="J2" i="19"/>
  <c r="AP3" i="1"/>
  <c r="P6" i="14" l="1"/>
  <c r="W10" i="14"/>
  <c r="W6" i="14"/>
  <c r="P6" i="13"/>
  <c r="W6" i="13"/>
  <c r="W7" i="13"/>
  <c r="W8" i="13"/>
  <c r="W9" i="13"/>
  <c r="W10" i="13"/>
  <c r="W11" i="13"/>
  <c r="W12" i="13"/>
  <c r="W13" i="13"/>
  <c r="W14" i="13"/>
  <c r="W6" i="12"/>
  <c r="W7" i="12"/>
  <c r="W8" i="12"/>
  <c r="W9" i="12"/>
  <c r="P6" i="12" s="1"/>
  <c r="W10" i="12"/>
  <c r="W11" i="12"/>
  <c r="W12" i="12"/>
  <c r="W13" i="12"/>
  <c r="W14" i="12"/>
  <c r="W6" i="11"/>
  <c r="W7" i="11"/>
  <c r="W8" i="11"/>
  <c r="P6" i="11" s="1"/>
  <c r="W9" i="11"/>
  <c r="W10" i="11"/>
  <c r="W11" i="11"/>
  <c r="W12" i="11"/>
  <c r="W13" i="11"/>
  <c r="W14" i="11"/>
  <c r="W6" i="10"/>
  <c r="W7" i="10"/>
  <c r="W8" i="10"/>
  <c r="W9" i="10"/>
  <c r="W10" i="10"/>
  <c r="W11" i="10"/>
  <c r="W12" i="10"/>
  <c r="W13" i="10"/>
  <c r="W14" i="10"/>
  <c r="W6" i="9"/>
  <c r="W7" i="9"/>
  <c r="W8" i="9"/>
  <c r="W9" i="9"/>
  <c r="P6" i="9" s="1"/>
  <c r="W10" i="9"/>
  <c r="W11" i="9"/>
  <c r="W12" i="9"/>
  <c r="W13" i="9"/>
  <c r="W14" i="9"/>
  <c r="W6" i="8"/>
  <c r="W7" i="8"/>
  <c r="W8" i="8"/>
  <c r="W9" i="8"/>
  <c r="P6" i="8" s="1"/>
  <c r="W10" i="8"/>
  <c r="W11" i="8"/>
  <c r="W12" i="8"/>
  <c r="W13" i="8"/>
  <c r="W14" i="8"/>
  <c r="P6" i="7"/>
  <c r="W6" i="7"/>
  <c r="W7" i="7"/>
  <c r="W8" i="7"/>
  <c r="W9" i="7"/>
  <c r="W10" i="7"/>
  <c r="W11" i="7"/>
  <c r="W12" i="7"/>
  <c r="W13" i="7"/>
  <c r="W14" i="7"/>
  <c r="W7" i="6"/>
  <c r="W10" i="6"/>
  <c r="W11" i="6"/>
  <c r="W12" i="6"/>
  <c r="W13" i="6"/>
  <c r="W14" i="6"/>
  <c r="W12" i="5"/>
  <c r="P6" i="5" s="1"/>
  <c r="W13" i="5"/>
  <c r="W14" i="5"/>
  <c r="P6" i="10"/>
  <c r="P6" i="6"/>
  <c r="V13" i="13"/>
  <c r="U13" i="13"/>
  <c r="T13" i="13"/>
  <c r="V12" i="13"/>
  <c r="U12" i="13"/>
  <c r="T12" i="13"/>
  <c r="V11" i="13"/>
  <c r="U11" i="13"/>
  <c r="T11" i="13"/>
  <c r="V10" i="13"/>
  <c r="U10" i="13"/>
  <c r="T10" i="13"/>
  <c r="V9" i="13"/>
  <c r="U9" i="13"/>
  <c r="T9" i="13"/>
  <c r="V8" i="13"/>
  <c r="U8" i="13"/>
  <c r="T8" i="13"/>
  <c r="V7" i="13"/>
  <c r="U7" i="13"/>
  <c r="T7" i="13"/>
  <c r="V6" i="13"/>
  <c r="U6" i="13"/>
  <c r="T6" i="13"/>
  <c r="V5" i="13"/>
  <c r="U5" i="13"/>
  <c r="T5" i="13"/>
  <c r="V14" i="12"/>
  <c r="U14" i="12"/>
  <c r="T14" i="12"/>
  <c r="V13" i="12"/>
  <c r="U13" i="12"/>
  <c r="T13" i="12"/>
  <c r="V12" i="12"/>
  <c r="U12" i="12"/>
  <c r="T12" i="12"/>
  <c r="V11" i="12"/>
  <c r="U11" i="12"/>
  <c r="T11" i="12"/>
  <c r="V10" i="12"/>
  <c r="U10" i="12"/>
  <c r="T10" i="12"/>
  <c r="V9" i="12"/>
  <c r="U9" i="12"/>
  <c r="T9" i="12"/>
  <c r="V8" i="12"/>
  <c r="U8" i="12"/>
  <c r="T8" i="12"/>
  <c r="V7" i="12"/>
  <c r="U7" i="12"/>
  <c r="T7" i="12"/>
  <c r="V6" i="12"/>
  <c r="U6" i="12"/>
  <c r="T6" i="12"/>
  <c r="V5" i="12"/>
  <c r="U5" i="12"/>
  <c r="T5" i="12"/>
  <c r="V14" i="11"/>
  <c r="U14" i="11"/>
  <c r="T14" i="11"/>
  <c r="V13" i="11"/>
  <c r="U13" i="11"/>
  <c r="T13" i="11"/>
  <c r="V12" i="11"/>
  <c r="U12" i="11"/>
  <c r="T12" i="11"/>
  <c r="V11" i="11"/>
  <c r="U11" i="11"/>
  <c r="T11" i="11"/>
  <c r="V10" i="11"/>
  <c r="U10" i="11"/>
  <c r="T10" i="11"/>
  <c r="V9" i="11"/>
  <c r="U9" i="11"/>
  <c r="T9" i="11"/>
  <c r="V8" i="11"/>
  <c r="U8" i="11"/>
  <c r="T8" i="11"/>
  <c r="V7" i="11"/>
  <c r="U7" i="11"/>
  <c r="T7" i="11"/>
  <c r="V6" i="11"/>
  <c r="U6" i="11"/>
  <c r="T6" i="11"/>
  <c r="V5" i="11"/>
  <c r="U5" i="11"/>
  <c r="T5" i="11"/>
  <c r="W5" i="11" s="1"/>
  <c r="V14" i="10"/>
  <c r="U14" i="10"/>
  <c r="T14" i="10"/>
  <c r="V13" i="10"/>
  <c r="U13" i="10"/>
  <c r="T13" i="10"/>
  <c r="V12" i="10"/>
  <c r="U12" i="10"/>
  <c r="T12" i="10"/>
  <c r="V11" i="10"/>
  <c r="U11" i="10"/>
  <c r="T11" i="10"/>
  <c r="V10" i="10"/>
  <c r="U10" i="10"/>
  <c r="T10" i="10"/>
  <c r="V9" i="10"/>
  <c r="U9" i="10"/>
  <c r="T9" i="10"/>
  <c r="V8" i="10"/>
  <c r="U8" i="10"/>
  <c r="T8" i="10"/>
  <c r="V7" i="10"/>
  <c r="U7" i="10"/>
  <c r="T7" i="10"/>
  <c r="V6" i="10"/>
  <c r="U6" i="10"/>
  <c r="T6" i="10"/>
  <c r="V5" i="10"/>
  <c r="U5" i="10"/>
  <c r="T5" i="10"/>
  <c r="W5" i="10" s="1"/>
  <c r="V14" i="9"/>
  <c r="U14" i="9"/>
  <c r="T14" i="9"/>
  <c r="V13" i="9"/>
  <c r="U13" i="9"/>
  <c r="T13" i="9"/>
  <c r="V12" i="9"/>
  <c r="U12" i="9"/>
  <c r="T12" i="9"/>
  <c r="V11" i="9"/>
  <c r="U11" i="9"/>
  <c r="T11" i="9"/>
  <c r="V10" i="9"/>
  <c r="U10" i="9"/>
  <c r="T10" i="9"/>
  <c r="V9" i="9"/>
  <c r="U9" i="9"/>
  <c r="T9" i="9"/>
  <c r="V8" i="9"/>
  <c r="U8" i="9"/>
  <c r="T8" i="9"/>
  <c r="V7" i="9"/>
  <c r="U7" i="9"/>
  <c r="T7" i="9"/>
  <c r="V6" i="9"/>
  <c r="U6" i="9"/>
  <c r="T6" i="9"/>
  <c r="V5" i="9"/>
  <c r="U5" i="9"/>
  <c r="T5" i="9"/>
  <c r="W5" i="9" s="1"/>
  <c r="V14" i="8"/>
  <c r="U14" i="8"/>
  <c r="T14" i="8"/>
  <c r="V13" i="8"/>
  <c r="U13" i="8"/>
  <c r="T13" i="8"/>
  <c r="V12" i="8"/>
  <c r="U12" i="8"/>
  <c r="T12" i="8"/>
  <c r="V11" i="8"/>
  <c r="U11" i="8"/>
  <c r="T11" i="8"/>
  <c r="V10" i="8"/>
  <c r="U10" i="8"/>
  <c r="T10" i="8"/>
  <c r="V9" i="8"/>
  <c r="U9" i="8"/>
  <c r="T9" i="8"/>
  <c r="V8" i="8"/>
  <c r="U8" i="8"/>
  <c r="T8" i="8"/>
  <c r="V7" i="8"/>
  <c r="U7" i="8"/>
  <c r="T7" i="8"/>
  <c r="V6" i="8"/>
  <c r="U6" i="8"/>
  <c r="T6" i="8"/>
  <c r="V5" i="8"/>
  <c r="U5" i="8"/>
  <c r="T5" i="8"/>
  <c r="V14" i="7"/>
  <c r="U14" i="7"/>
  <c r="T14" i="7"/>
  <c r="V13" i="7"/>
  <c r="U13" i="7"/>
  <c r="T13" i="7"/>
  <c r="V12" i="7"/>
  <c r="U12" i="7"/>
  <c r="T12" i="7"/>
  <c r="V11" i="7"/>
  <c r="U11" i="7"/>
  <c r="T11" i="7"/>
  <c r="V10" i="7"/>
  <c r="U10" i="7"/>
  <c r="T10" i="7"/>
  <c r="V9" i="7"/>
  <c r="U9" i="7"/>
  <c r="T9" i="7"/>
  <c r="V8" i="7"/>
  <c r="U8" i="7"/>
  <c r="T8" i="7"/>
  <c r="V7" i="7"/>
  <c r="U7" i="7"/>
  <c r="T7" i="7"/>
  <c r="V6" i="7"/>
  <c r="U6" i="7"/>
  <c r="T6" i="7"/>
  <c r="V5" i="7"/>
  <c r="U5" i="7"/>
  <c r="T5" i="7"/>
  <c r="W5" i="7" s="1"/>
  <c r="V14" i="6"/>
  <c r="U14" i="6"/>
  <c r="T14" i="6"/>
  <c r="V13" i="6"/>
  <c r="U13" i="6"/>
  <c r="T13" i="6"/>
  <c r="V12" i="6"/>
  <c r="U12" i="6"/>
  <c r="T12" i="6"/>
  <c r="V11" i="6"/>
  <c r="U11" i="6"/>
  <c r="T11" i="6"/>
  <c r="V10" i="6"/>
  <c r="U10" i="6"/>
  <c r="T10" i="6"/>
  <c r="V9" i="6"/>
  <c r="U9" i="6"/>
  <c r="T9" i="6"/>
  <c r="V8" i="6"/>
  <c r="U8" i="6"/>
  <c r="T8" i="6"/>
  <c r="V7" i="6"/>
  <c r="U7" i="6"/>
  <c r="T7" i="6"/>
  <c r="V6" i="6"/>
  <c r="U6" i="6"/>
  <c r="T6" i="6"/>
  <c r="V5" i="6"/>
  <c r="U5" i="6"/>
  <c r="T5" i="6"/>
  <c r="W5" i="6" s="1"/>
  <c r="V14" i="5"/>
  <c r="U14" i="5"/>
  <c r="T14" i="5"/>
  <c r="V13" i="5"/>
  <c r="U13" i="5"/>
  <c r="T13" i="5"/>
  <c r="V12" i="5"/>
  <c r="U12" i="5"/>
  <c r="T12" i="5"/>
  <c r="V11" i="5"/>
  <c r="U11" i="5"/>
  <c r="T11" i="5"/>
  <c r="V10" i="5"/>
  <c r="U10" i="5"/>
  <c r="T10" i="5"/>
  <c r="V9" i="5"/>
  <c r="U9" i="5"/>
  <c r="T9" i="5"/>
  <c r="W9" i="5" s="1"/>
  <c r="V8" i="5"/>
  <c r="U8" i="5"/>
  <c r="T8" i="5"/>
  <c r="V7" i="5"/>
  <c r="U7" i="5"/>
  <c r="T7" i="5"/>
  <c r="V6" i="5"/>
  <c r="U6" i="5"/>
  <c r="T6" i="5"/>
  <c r="V5" i="5"/>
  <c r="U5" i="5"/>
  <c r="T5" i="5"/>
  <c r="W5" i="5" s="1"/>
  <c r="P6" i="4"/>
  <c r="V14" i="4"/>
  <c r="U14" i="4"/>
  <c r="T14" i="4"/>
  <c r="V13" i="4"/>
  <c r="U13" i="4"/>
  <c r="T13" i="4"/>
  <c r="V12" i="4"/>
  <c r="U12" i="4"/>
  <c r="T12" i="4"/>
  <c r="V11" i="4"/>
  <c r="U11" i="4"/>
  <c r="T11" i="4"/>
  <c r="V10" i="4"/>
  <c r="U10" i="4"/>
  <c r="T10" i="4"/>
  <c r="V9" i="4"/>
  <c r="U9" i="4"/>
  <c r="T9" i="4"/>
  <c r="V8" i="4"/>
  <c r="U8" i="4"/>
  <c r="T8" i="4"/>
  <c r="W8" i="4" s="1"/>
  <c r="V7" i="4"/>
  <c r="U7" i="4"/>
  <c r="T7" i="4"/>
  <c r="W7" i="4" s="1"/>
  <c r="V6" i="4"/>
  <c r="U6" i="4"/>
  <c r="T6" i="4"/>
  <c r="W6" i="4" s="1"/>
  <c r="V5" i="4"/>
  <c r="U5" i="4"/>
  <c r="T5" i="4"/>
  <c r="P6" i="3"/>
  <c r="W6" i="3"/>
  <c r="W7" i="3"/>
  <c r="W8" i="3"/>
  <c r="W9" i="3"/>
  <c r="W10" i="3"/>
  <c r="W11" i="3"/>
  <c r="W12" i="3"/>
  <c r="W13" i="3"/>
  <c r="W14" i="3"/>
  <c r="W5" i="3"/>
  <c r="U6" i="3"/>
  <c r="V6" i="3"/>
  <c r="U7" i="3"/>
  <c r="V7" i="3"/>
  <c r="U8" i="3"/>
  <c r="V8" i="3"/>
  <c r="U9" i="3"/>
  <c r="V9" i="3"/>
  <c r="U10" i="3"/>
  <c r="V10" i="3"/>
  <c r="U11" i="3"/>
  <c r="V11" i="3"/>
  <c r="U12" i="3"/>
  <c r="V12" i="3"/>
  <c r="U13" i="3"/>
  <c r="V13" i="3"/>
  <c r="U14" i="3"/>
  <c r="V14" i="3"/>
  <c r="V5" i="3"/>
  <c r="U5" i="3"/>
  <c r="T6" i="3"/>
  <c r="T7" i="3"/>
  <c r="T8" i="3"/>
  <c r="T9" i="3"/>
  <c r="T10" i="3"/>
  <c r="T11" i="3"/>
  <c r="T12" i="3"/>
  <c r="T13" i="3"/>
  <c r="T14" i="3"/>
  <c r="T5" i="3"/>
  <c r="AJ2" i="1"/>
  <c r="O7" i="12"/>
  <c r="N7" i="12"/>
  <c r="Q3" i="12"/>
  <c r="P3" i="12"/>
  <c r="O3" i="12"/>
  <c r="N3" i="12"/>
  <c r="O7" i="11"/>
  <c r="N7" i="11"/>
  <c r="Q3" i="11"/>
  <c r="P3" i="11"/>
  <c r="O3" i="11"/>
  <c r="N3" i="11"/>
  <c r="O7" i="10"/>
  <c r="N7" i="10"/>
  <c r="Q3" i="10"/>
  <c r="P3" i="10"/>
  <c r="O3" i="10"/>
  <c r="N3" i="10"/>
  <c r="O7" i="9"/>
  <c r="N7" i="9"/>
  <c r="Q3" i="9"/>
  <c r="P3" i="9"/>
  <c r="O3" i="9"/>
  <c r="N3" i="9"/>
  <c r="O7" i="8"/>
  <c r="N7" i="8"/>
  <c r="Q3" i="8"/>
  <c r="P3" i="8"/>
  <c r="O3" i="8"/>
  <c r="N3" i="8"/>
  <c r="O7" i="7"/>
  <c r="N7" i="7"/>
  <c r="Q3" i="7"/>
  <c r="P3" i="7"/>
  <c r="O3" i="7"/>
  <c r="N3" i="7"/>
  <c r="O7" i="6"/>
  <c r="N7" i="6"/>
  <c r="Q3" i="6"/>
  <c r="P3" i="6"/>
  <c r="O3" i="6"/>
  <c r="N3" i="6"/>
  <c r="O7" i="5"/>
  <c r="N7" i="5"/>
  <c r="Q3" i="5"/>
  <c r="P3" i="5"/>
  <c r="O3" i="5"/>
  <c r="N3" i="5"/>
  <c r="O7" i="13"/>
  <c r="N7" i="13"/>
  <c r="O7" i="4"/>
  <c r="N7" i="4"/>
  <c r="O7" i="3"/>
  <c r="N7" i="3"/>
  <c r="Q3" i="4"/>
  <c r="P3" i="4"/>
  <c r="Q3" i="13"/>
  <c r="P3" i="13"/>
  <c r="Q3" i="3"/>
  <c r="P3" i="3"/>
  <c r="J70" i="13"/>
  <c r="I70" i="13"/>
  <c r="J69" i="13"/>
  <c r="I69" i="13"/>
  <c r="J68" i="13"/>
  <c r="I68" i="13"/>
  <c r="J67" i="13"/>
  <c r="I67" i="13"/>
  <c r="J66" i="13"/>
  <c r="I66" i="13"/>
  <c r="J65" i="13"/>
  <c r="I65" i="13"/>
  <c r="J64" i="13"/>
  <c r="I64" i="13"/>
  <c r="J63" i="13"/>
  <c r="I63" i="13"/>
  <c r="J62" i="13"/>
  <c r="I62" i="13"/>
  <c r="J61" i="13"/>
  <c r="I61" i="13"/>
  <c r="J60" i="13"/>
  <c r="I60" i="13"/>
  <c r="J59" i="13"/>
  <c r="I59" i="13"/>
  <c r="J58" i="13"/>
  <c r="I58" i="13"/>
  <c r="J57" i="13"/>
  <c r="I57" i="13"/>
  <c r="J56" i="13"/>
  <c r="I56" i="13"/>
  <c r="J55" i="13"/>
  <c r="I55" i="13"/>
  <c r="J54" i="13"/>
  <c r="I54" i="13"/>
  <c r="J53" i="13"/>
  <c r="I53" i="13"/>
  <c r="J52" i="13"/>
  <c r="I52" i="13"/>
  <c r="J51" i="13"/>
  <c r="I51" i="13"/>
  <c r="J50" i="13"/>
  <c r="I50" i="13"/>
  <c r="J49" i="13"/>
  <c r="I49" i="13"/>
  <c r="J48" i="13"/>
  <c r="I48" i="13"/>
  <c r="J47" i="13"/>
  <c r="I47" i="13"/>
  <c r="J46" i="13"/>
  <c r="I46" i="13"/>
  <c r="J61" i="12"/>
  <c r="I61" i="12"/>
  <c r="J60" i="12"/>
  <c r="I60" i="12"/>
  <c r="J59" i="12"/>
  <c r="I59" i="12"/>
  <c r="J58" i="12"/>
  <c r="I58" i="12"/>
  <c r="J57" i="12"/>
  <c r="I57" i="12"/>
  <c r="J56" i="12"/>
  <c r="I56" i="12"/>
  <c r="J55" i="12"/>
  <c r="I55" i="12"/>
  <c r="J54" i="12"/>
  <c r="I54" i="12"/>
  <c r="J53" i="12"/>
  <c r="I53" i="12"/>
  <c r="J52" i="12"/>
  <c r="I52" i="12"/>
  <c r="J51" i="12"/>
  <c r="I51" i="12"/>
  <c r="J50" i="12"/>
  <c r="I50" i="12"/>
  <c r="J49" i="12"/>
  <c r="I49" i="12"/>
  <c r="J48" i="12"/>
  <c r="I48" i="12"/>
  <c r="J47" i="12"/>
  <c r="I47" i="12"/>
  <c r="J46" i="12"/>
  <c r="I46" i="12"/>
  <c r="J45" i="12"/>
  <c r="I45" i="12"/>
  <c r="J44" i="12"/>
  <c r="I44" i="12"/>
  <c r="J43" i="12"/>
  <c r="I43" i="12"/>
  <c r="J42" i="12"/>
  <c r="I42" i="12"/>
  <c r="J41" i="12"/>
  <c r="I41" i="12"/>
  <c r="J40" i="12"/>
  <c r="I40" i="12"/>
  <c r="J66" i="11"/>
  <c r="I66" i="11"/>
  <c r="J65" i="11"/>
  <c r="I65" i="11"/>
  <c r="J64" i="11"/>
  <c r="I64" i="11"/>
  <c r="J63" i="11"/>
  <c r="I63" i="11"/>
  <c r="J62" i="11"/>
  <c r="I62" i="11"/>
  <c r="J61" i="11"/>
  <c r="I61" i="11"/>
  <c r="J60" i="11"/>
  <c r="I60" i="11"/>
  <c r="J59" i="11"/>
  <c r="I59" i="11"/>
  <c r="J58" i="11"/>
  <c r="I58" i="11"/>
  <c r="J57" i="11"/>
  <c r="I57" i="11"/>
  <c r="J56" i="11"/>
  <c r="I56" i="11"/>
  <c r="J55" i="11"/>
  <c r="I55" i="11"/>
  <c r="J54" i="11"/>
  <c r="I54" i="11"/>
  <c r="J53" i="11"/>
  <c r="I53" i="11"/>
  <c r="J52" i="11"/>
  <c r="I52" i="11"/>
  <c r="J51" i="11"/>
  <c r="I51" i="11"/>
  <c r="J50" i="11"/>
  <c r="I50" i="11"/>
  <c r="J49" i="11"/>
  <c r="I49" i="11"/>
  <c r="J48" i="11"/>
  <c r="I48" i="11"/>
  <c r="J47" i="11"/>
  <c r="I47" i="11"/>
  <c r="J46" i="11"/>
  <c r="I46" i="11"/>
  <c r="J45" i="11"/>
  <c r="I45" i="11"/>
  <c r="J64" i="10"/>
  <c r="I64" i="10"/>
  <c r="J63" i="10"/>
  <c r="I63" i="10"/>
  <c r="J62" i="10"/>
  <c r="I62" i="10"/>
  <c r="J61" i="10"/>
  <c r="I61" i="10"/>
  <c r="J60" i="10"/>
  <c r="I60" i="10"/>
  <c r="J59" i="10"/>
  <c r="I59" i="10"/>
  <c r="J58" i="10"/>
  <c r="I58" i="10"/>
  <c r="J57" i="10"/>
  <c r="I57" i="10"/>
  <c r="J56" i="10"/>
  <c r="I56" i="10"/>
  <c r="J55" i="10"/>
  <c r="I55" i="10"/>
  <c r="J54" i="10"/>
  <c r="I54" i="10"/>
  <c r="J53" i="10"/>
  <c r="I53" i="10"/>
  <c r="J52" i="10"/>
  <c r="I52" i="10"/>
  <c r="J51" i="10"/>
  <c r="I51" i="10"/>
  <c r="J50" i="10"/>
  <c r="I50" i="10"/>
  <c r="J49" i="10"/>
  <c r="I49" i="10"/>
  <c r="J48" i="10"/>
  <c r="I48" i="10"/>
  <c r="J47" i="10"/>
  <c r="I47" i="10"/>
  <c r="J46" i="10"/>
  <c r="I46" i="10"/>
  <c r="J45" i="10"/>
  <c r="I45" i="10"/>
  <c r="J44" i="10"/>
  <c r="I44" i="10"/>
  <c r="J43" i="10"/>
  <c r="I43" i="10"/>
  <c r="J42" i="10"/>
  <c r="I42" i="10"/>
  <c r="J58" i="9"/>
  <c r="I58" i="9"/>
  <c r="J57" i="9"/>
  <c r="I57" i="9"/>
  <c r="J56" i="9"/>
  <c r="I56" i="9"/>
  <c r="J55" i="9"/>
  <c r="I55" i="9"/>
  <c r="J54" i="9"/>
  <c r="I54" i="9"/>
  <c r="J53" i="9"/>
  <c r="I53" i="9"/>
  <c r="J52" i="9"/>
  <c r="I52" i="9"/>
  <c r="J51" i="9"/>
  <c r="I51" i="9"/>
  <c r="J50" i="9"/>
  <c r="I50" i="9"/>
  <c r="J49" i="9"/>
  <c r="I49" i="9"/>
  <c r="J48" i="9"/>
  <c r="I48" i="9"/>
  <c r="J47" i="9"/>
  <c r="I47" i="9"/>
  <c r="J46" i="9"/>
  <c r="I46" i="9"/>
  <c r="J45" i="9"/>
  <c r="I45" i="9"/>
  <c r="J44" i="9"/>
  <c r="I44" i="9"/>
  <c r="J43" i="9"/>
  <c r="I43" i="9"/>
  <c r="J42" i="9"/>
  <c r="I42" i="9"/>
  <c r="J55" i="8"/>
  <c r="I55" i="8"/>
  <c r="J54" i="8"/>
  <c r="I54" i="8"/>
  <c r="J53" i="8"/>
  <c r="I53" i="8"/>
  <c r="J52" i="8"/>
  <c r="I52" i="8"/>
  <c r="J51" i="8"/>
  <c r="I51" i="8"/>
  <c r="J50" i="8"/>
  <c r="I50" i="8"/>
  <c r="J49" i="8"/>
  <c r="I49" i="8"/>
  <c r="J48" i="8"/>
  <c r="I48" i="8"/>
  <c r="J47" i="8"/>
  <c r="I47" i="8"/>
  <c r="J46" i="8"/>
  <c r="I46" i="8"/>
  <c r="J45" i="8"/>
  <c r="I45" i="8"/>
  <c r="J44" i="8"/>
  <c r="I44" i="8"/>
  <c r="J43" i="8"/>
  <c r="I43" i="8"/>
  <c r="J42" i="8"/>
  <c r="I42" i="8"/>
  <c r="J41" i="8"/>
  <c r="I41" i="8"/>
  <c r="J40" i="8"/>
  <c r="I40" i="8"/>
  <c r="J39" i="8"/>
  <c r="I39" i="8"/>
  <c r="J38" i="8"/>
  <c r="I38" i="8"/>
  <c r="J37" i="8"/>
  <c r="I37" i="8"/>
  <c r="J36" i="8"/>
  <c r="I36" i="8"/>
  <c r="J30" i="7"/>
  <c r="I30" i="7"/>
  <c r="J29" i="7"/>
  <c r="I29" i="7"/>
  <c r="J28" i="7"/>
  <c r="I28" i="7"/>
  <c r="J27" i="7"/>
  <c r="I27" i="7"/>
  <c r="J26" i="7"/>
  <c r="I26" i="7"/>
  <c r="J25" i="7"/>
  <c r="I25" i="7"/>
  <c r="J24" i="7"/>
  <c r="I24" i="7"/>
  <c r="J39" i="6"/>
  <c r="I39" i="6"/>
  <c r="J38" i="6"/>
  <c r="I38" i="6"/>
  <c r="J37" i="6"/>
  <c r="I37" i="6"/>
  <c r="J36" i="6"/>
  <c r="I36" i="6"/>
  <c r="J35" i="6"/>
  <c r="I35" i="6"/>
  <c r="J34" i="6"/>
  <c r="I34" i="6"/>
  <c r="J33" i="6"/>
  <c r="I33" i="6"/>
  <c r="J32" i="6"/>
  <c r="I32" i="6"/>
  <c r="J31" i="6"/>
  <c r="I31" i="6"/>
  <c r="J30" i="6"/>
  <c r="I30" i="6"/>
  <c r="J29" i="6"/>
  <c r="I29" i="6"/>
  <c r="J34" i="5"/>
  <c r="I34" i="5"/>
  <c r="J33" i="5"/>
  <c r="I33" i="5"/>
  <c r="J32" i="5"/>
  <c r="I32" i="5"/>
  <c r="J31" i="5"/>
  <c r="I31" i="5"/>
  <c r="J30" i="5"/>
  <c r="I30" i="5"/>
  <c r="J29" i="5"/>
  <c r="I29" i="5"/>
  <c r="J28" i="5"/>
  <c r="I28" i="5"/>
  <c r="J27" i="5"/>
  <c r="I27" i="5"/>
  <c r="J26" i="5"/>
  <c r="I26" i="5"/>
  <c r="J25" i="5"/>
  <c r="I25" i="5"/>
  <c r="J24" i="5"/>
  <c r="I24" i="5"/>
  <c r="J23" i="5"/>
  <c r="I23" i="5"/>
  <c r="J25" i="4"/>
  <c r="I25" i="4"/>
  <c r="J24" i="4"/>
  <c r="I24" i="4"/>
  <c r="J23" i="4"/>
  <c r="I23" i="4"/>
  <c r="J22" i="4"/>
  <c r="I22" i="4"/>
  <c r="J21" i="4"/>
  <c r="I21" i="4"/>
  <c r="J20" i="4"/>
  <c r="I20" i="4"/>
  <c r="J19" i="4"/>
  <c r="I19" i="4"/>
  <c r="J18" i="4"/>
  <c r="I18" i="4"/>
  <c r="J17" i="4"/>
  <c r="I17" i="4"/>
  <c r="J16" i="4"/>
  <c r="I16" i="4"/>
  <c r="J34" i="3"/>
  <c r="I34" i="3"/>
  <c r="J33" i="3"/>
  <c r="I33" i="3"/>
  <c r="J32" i="3"/>
  <c r="I32" i="3"/>
  <c r="J31" i="3"/>
  <c r="I31" i="3"/>
  <c r="J30" i="3"/>
  <c r="I30" i="3"/>
  <c r="J29" i="3"/>
  <c r="I29" i="3"/>
  <c r="J28" i="3"/>
  <c r="I28" i="3"/>
  <c r="J27" i="3"/>
  <c r="I27" i="3"/>
  <c r="J26" i="3"/>
  <c r="I26" i="3"/>
  <c r="J25" i="3"/>
  <c r="I25" i="3"/>
  <c r="J24" i="3"/>
  <c r="I24" i="3"/>
  <c r="J23" i="3"/>
  <c r="I23" i="3"/>
  <c r="N3" i="3" s="1"/>
  <c r="J22" i="3"/>
  <c r="I22" i="3"/>
  <c r="J45" i="13"/>
  <c r="I45" i="13"/>
  <c r="J44" i="13"/>
  <c r="I44" i="13"/>
  <c r="J43" i="13"/>
  <c r="I43" i="13"/>
  <c r="J42" i="13"/>
  <c r="I42" i="13"/>
  <c r="J41" i="13"/>
  <c r="I41" i="13"/>
  <c r="J40" i="13"/>
  <c r="I40" i="13"/>
  <c r="J39" i="13"/>
  <c r="I39" i="13"/>
  <c r="J38" i="13"/>
  <c r="I38" i="13"/>
  <c r="J37" i="13"/>
  <c r="I37" i="13"/>
  <c r="J36" i="13"/>
  <c r="I36" i="13"/>
  <c r="J35" i="13"/>
  <c r="I35" i="13"/>
  <c r="J34" i="13"/>
  <c r="I34" i="13"/>
  <c r="J33" i="13"/>
  <c r="I33" i="13"/>
  <c r="J32" i="13"/>
  <c r="I32" i="13"/>
  <c r="J31" i="13"/>
  <c r="I31" i="13"/>
  <c r="J30" i="13"/>
  <c r="I30" i="13"/>
  <c r="J29" i="13"/>
  <c r="I29" i="13"/>
  <c r="J28" i="13"/>
  <c r="I28" i="13"/>
  <c r="J27" i="13"/>
  <c r="I27" i="13"/>
  <c r="J26" i="13"/>
  <c r="I26" i="13"/>
  <c r="J25" i="13"/>
  <c r="I25" i="13"/>
  <c r="J24" i="13"/>
  <c r="I24" i="13"/>
  <c r="O3" i="13" s="1"/>
  <c r="J39" i="12"/>
  <c r="I39" i="12"/>
  <c r="J38" i="12"/>
  <c r="I38" i="12"/>
  <c r="J37" i="12"/>
  <c r="I37" i="12"/>
  <c r="J36" i="12"/>
  <c r="I36" i="12"/>
  <c r="J35" i="12"/>
  <c r="I35" i="12"/>
  <c r="J34" i="12"/>
  <c r="I34" i="12"/>
  <c r="J33" i="12"/>
  <c r="I33" i="12"/>
  <c r="J32" i="12"/>
  <c r="I32" i="12"/>
  <c r="J31" i="12"/>
  <c r="I31" i="12"/>
  <c r="J30" i="12"/>
  <c r="I30" i="12"/>
  <c r="J29" i="12"/>
  <c r="I29" i="12"/>
  <c r="J28" i="12"/>
  <c r="I28" i="12"/>
  <c r="J27" i="12"/>
  <c r="I27" i="12"/>
  <c r="J26" i="12"/>
  <c r="I26" i="12"/>
  <c r="J25" i="12"/>
  <c r="I25" i="12"/>
  <c r="J24" i="12"/>
  <c r="I24" i="12"/>
  <c r="J23" i="12"/>
  <c r="I23" i="12"/>
  <c r="J22" i="12"/>
  <c r="I22" i="12"/>
  <c r="J21" i="12"/>
  <c r="I21" i="12"/>
  <c r="J20" i="12"/>
  <c r="I20" i="12"/>
  <c r="J44" i="11"/>
  <c r="I44" i="11"/>
  <c r="J43" i="11"/>
  <c r="I43" i="11"/>
  <c r="J42" i="11"/>
  <c r="I42" i="11"/>
  <c r="J41" i="11"/>
  <c r="I41" i="11"/>
  <c r="J40" i="11"/>
  <c r="I40" i="11"/>
  <c r="J39" i="11"/>
  <c r="I39" i="11"/>
  <c r="J38" i="11"/>
  <c r="I38" i="11"/>
  <c r="J37" i="11"/>
  <c r="I37" i="11"/>
  <c r="J36" i="11"/>
  <c r="I36" i="11"/>
  <c r="J35" i="11"/>
  <c r="I35" i="11"/>
  <c r="J34" i="11"/>
  <c r="I34" i="11"/>
  <c r="J33" i="11"/>
  <c r="I33" i="11"/>
  <c r="J32" i="11"/>
  <c r="I32" i="11"/>
  <c r="J31" i="11"/>
  <c r="I31" i="11"/>
  <c r="J30" i="11"/>
  <c r="I30" i="11"/>
  <c r="J29" i="11"/>
  <c r="I29" i="11"/>
  <c r="J28" i="11"/>
  <c r="I28" i="11"/>
  <c r="J27" i="11"/>
  <c r="I27" i="11"/>
  <c r="J26" i="11"/>
  <c r="I26" i="11"/>
  <c r="J25" i="11"/>
  <c r="I25" i="11"/>
  <c r="J24" i="11"/>
  <c r="I24" i="11"/>
  <c r="J23" i="11"/>
  <c r="I23" i="11"/>
  <c r="J22" i="11"/>
  <c r="I22" i="11"/>
  <c r="J41" i="10"/>
  <c r="I41" i="10"/>
  <c r="J40" i="10"/>
  <c r="I40" i="10"/>
  <c r="J39" i="10"/>
  <c r="I39" i="10"/>
  <c r="J38" i="10"/>
  <c r="I38" i="10"/>
  <c r="J37" i="10"/>
  <c r="I37" i="10"/>
  <c r="J36" i="10"/>
  <c r="I36" i="10"/>
  <c r="J35" i="10"/>
  <c r="I35" i="10"/>
  <c r="J34" i="10"/>
  <c r="I34" i="10"/>
  <c r="J33" i="10"/>
  <c r="I33" i="10"/>
  <c r="J32" i="10"/>
  <c r="I32" i="10"/>
  <c r="J31" i="10"/>
  <c r="I31" i="10"/>
  <c r="J30" i="10"/>
  <c r="I30" i="10"/>
  <c r="J29" i="10"/>
  <c r="I29" i="10"/>
  <c r="J28" i="10"/>
  <c r="I28" i="10"/>
  <c r="J27" i="10"/>
  <c r="I27" i="10"/>
  <c r="J26" i="10"/>
  <c r="I26" i="10"/>
  <c r="J25" i="10"/>
  <c r="I25" i="10"/>
  <c r="J24" i="10"/>
  <c r="I24" i="10"/>
  <c r="J23" i="10"/>
  <c r="I23" i="10"/>
  <c r="J22" i="10"/>
  <c r="I22" i="10"/>
  <c r="J21" i="10"/>
  <c r="I21" i="10"/>
  <c r="J20" i="10"/>
  <c r="I20" i="10"/>
  <c r="J19" i="10"/>
  <c r="I19" i="10"/>
  <c r="J18" i="10"/>
  <c r="I18" i="10"/>
  <c r="J17" i="10"/>
  <c r="I17" i="10"/>
  <c r="J41" i="9"/>
  <c r="I41" i="9"/>
  <c r="J40" i="9"/>
  <c r="I40" i="9"/>
  <c r="J39" i="9"/>
  <c r="I39" i="9"/>
  <c r="J38" i="9"/>
  <c r="I38" i="9"/>
  <c r="J37" i="9"/>
  <c r="I37" i="9"/>
  <c r="J36" i="9"/>
  <c r="I36" i="9"/>
  <c r="J35" i="9"/>
  <c r="I35" i="9"/>
  <c r="J34" i="9"/>
  <c r="I34" i="9"/>
  <c r="J33" i="9"/>
  <c r="I33" i="9"/>
  <c r="J32" i="9"/>
  <c r="I32" i="9"/>
  <c r="J31" i="9"/>
  <c r="I31" i="9"/>
  <c r="J30" i="9"/>
  <c r="I30" i="9"/>
  <c r="J29" i="9"/>
  <c r="I29" i="9"/>
  <c r="J28" i="9"/>
  <c r="I28" i="9"/>
  <c r="J27" i="9"/>
  <c r="I27" i="9"/>
  <c r="J26" i="9"/>
  <c r="I26" i="9"/>
  <c r="J25" i="9"/>
  <c r="I25" i="9"/>
  <c r="J24" i="9"/>
  <c r="I24" i="9"/>
  <c r="J23" i="9"/>
  <c r="I23" i="9"/>
  <c r="J22" i="9"/>
  <c r="I22" i="9"/>
  <c r="J21" i="9"/>
  <c r="I21" i="9"/>
  <c r="J20" i="9"/>
  <c r="I20" i="9"/>
  <c r="J19" i="9"/>
  <c r="I19" i="9"/>
  <c r="J18" i="9"/>
  <c r="I18" i="9"/>
  <c r="J17" i="9"/>
  <c r="I17" i="9"/>
  <c r="J35" i="8"/>
  <c r="I35" i="8"/>
  <c r="J34" i="8"/>
  <c r="I34" i="8"/>
  <c r="J33" i="8"/>
  <c r="I33" i="8"/>
  <c r="J32" i="8"/>
  <c r="I32" i="8"/>
  <c r="J31" i="8"/>
  <c r="I31" i="8"/>
  <c r="J30" i="8"/>
  <c r="I30" i="8"/>
  <c r="J29" i="8"/>
  <c r="I29" i="8"/>
  <c r="J28" i="8"/>
  <c r="I28" i="8"/>
  <c r="J27" i="8"/>
  <c r="I27" i="8"/>
  <c r="J26" i="8"/>
  <c r="I26" i="8"/>
  <c r="J25" i="8"/>
  <c r="I25" i="8"/>
  <c r="J24" i="8"/>
  <c r="I24" i="8"/>
  <c r="J23" i="8"/>
  <c r="I23" i="8"/>
  <c r="J22" i="8"/>
  <c r="I22" i="8"/>
  <c r="J21" i="8"/>
  <c r="I21" i="8"/>
  <c r="J20" i="8"/>
  <c r="I20" i="8"/>
  <c r="J19" i="8"/>
  <c r="I19" i="8"/>
  <c r="J18" i="8"/>
  <c r="I18" i="8"/>
  <c r="J17" i="8"/>
  <c r="I17" i="8"/>
  <c r="J16" i="8"/>
  <c r="I16" i="8"/>
  <c r="J23" i="7"/>
  <c r="I23" i="7"/>
  <c r="J22" i="7"/>
  <c r="I22" i="7"/>
  <c r="J21" i="7"/>
  <c r="I21" i="7"/>
  <c r="J20" i="7"/>
  <c r="I20" i="7"/>
  <c r="J19" i="7"/>
  <c r="I19" i="7"/>
  <c r="J18" i="7"/>
  <c r="I18" i="7"/>
  <c r="J17" i="7"/>
  <c r="I17" i="7"/>
  <c r="J16" i="7"/>
  <c r="I16" i="7"/>
  <c r="J15" i="7"/>
  <c r="I15" i="7"/>
  <c r="J14" i="7"/>
  <c r="I14" i="7"/>
  <c r="J13" i="7"/>
  <c r="I13" i="7"/>
  <c r="J12" i="7"/>
  <c r="I12" i="7"/>
  <c r="J11" i="7"/>
  <c r="I11" i="7"/>
  <c r="J28" i="6"/>
  <c r="I28" i="6"/>
  <c r="J27" i="6"/>
  <c r="I27" i="6"/>
  <c r="J26" i="6"/>
  <c r="I26" i="6"/>
  <c r="J25" i="6"/>
  <c r="I25" i="6"/>
  <c r="J24" i="6"/>
  <c r="I24" i="6"/>
  <c r="J23" i="6"/>
  <c r="I23" i="6"/>
  <c r="J22" i="6"/>
  <c r="I22" i="6"/>
  <c r="J21" i="6"/>
  <c r="I21" i="6"/>
  <c r="J20" i="6"/>
  <c r="I20" i="6"/>
  <c r="J19" i="6"/>
  <c r="I19" i="6"/>
  <c r="J18" i="6"/>
  <c r="I18" i="6"/>
  <c r="J17" i="6"/>
  <c r="I17" i="6"/>
  <c r="J16" i="6"/>
  <c r="I16" i="6"/>
  <c r="J15" i="6"/>
  <c r="I15" i="6"/>
  <c r="J22" i="5"/>
  <c r="I22" i="5"/>
  <c r="J21" i="5"/>
  <c r="I21" i="5"/>
  <c r="J20" i="5"/>
  <c r="I20" i="5"/>
  <c r="J19" i="5"/>
  <c r="I19" i="5"/>
  <c r="J18" i="5"/>
  <c r="I18" i="5"/>
  <c r="J17" i="5"/>
  <c r="I17" i="5"/>
  <c r="J16" i="5"/>
  <c r="I16" i="5"/>
  <c r="J15" i="5"/>
  <c r="I15" i="5"/>
  <c r="J14" i="5"/>
  <c r="I14" i="5"/>
  <c r="J13" i="5"/>
  <c r="I13" i="5"/>
  <c r="J12" i="5"/>
  <c r="I12" i="5"/>
  <c r="J15" i="4"/>
  <c r="I15" i="4"/>
  <c r="J14" i="4"/>
  <c r="I14" i="4"/>
  <c r="J13" i="4"/>
  <c r="I13" i="4"/>
  <c r="J12" i="4"/>
  <c r="I12" i="4"/>
  <c r="J11" i="4"/>
  <c r="I11" i="4"/>
  <c r="J10" i="4"/>
  <c r="I10" i="4"/>
  <c r="O3" i="4" s="1"/>
  <c r="J21" i="3"/>
  <c r="I21" i="3"/>
  <c r="J20" i="3"/>
  <c r="I20" i="3"/>
  <c r="J19" i="3"/>
  <c r="I19" i="3"/>
  <c r="J18" i="3"/>
  <c r="I18" i="3"/>
  <c r="J17" i="3"/>
  <c r="I17" i="3"/>
  <c r="J16" i="3"/>
  <c r="I16" i="3"/>
  <c r="J15" i="3"/>
  <c r="I15" i="3"/>
  <c r="J14" i="3"/>
  <c r="I14" i="3"/>
  <c r="J13" i="3"/>
  <c r="I13" i="3"/>
  <c r="J12" i="3"/>
  <c r="I12" i="3"/>
  <c r="Z3" i="3" s="1"/>
  <c r="J11" i="3"/>
  <c r="I11" i="3"/>
  <c r="I2" i="3"/>
  <c r="J23" i="13"/>
  <c r="I23" i="13"/>
  <c r="J22" i="13"/>
  <c r="I22" i="13"/>
  <c r="J21" i="13"/>
  <c r="I21" i="13"/>
  <c r="J20" i="13"/>
  <c r="I20" i="13"/>
  <c r="J19" i="13"/>
  <c r="I19" i="13"/>
  <c r="J18" i="13"/>
  <c r="I18" i="13"/>
  <c r="J17" i="13"/>
  <c r="I17" i="13"/>
  <c r="J16" i="13"/>
  <c r="I16" i="13"/>
  <c r="J15" i="13"/>
  <c r="I15" i="13"/>
  <c r="J14" i="13"/>
  <c r="I14" i="13"/>
  <c r="J13" i="13"/>
  <c r="I13" i="13"/>
  <c r="J12" i="13"/>
  <c r="I12" i="13"/>
  <c r="J11" i="13"/>
  <c r="I11" i="13"/>
  <c r="J10" i="13"/>
  <c r="I10" i="13"/>
  <c r="J9" i="13"/>
  <c r="I9" i="13"/>
  <c r="J8" i="13"/>
  <c r="I8" i="13"/>
  <c r="J7" i="13"/>
  <c r="I7" i="13"/>
  <c r="J6" i="13"/>
  <c r="I6" i="13"/>
  <c r="J5" i="13"/>
  <c r="I5" i="13"/>
  <c r="J4" i="13"/>
  <c r="I4" i="13"/>
  <c r="J3" i="13"/>
  <c r="I3" i="13"/>
  <c r="J2" i="13"/>
  <c r="I2" i="13"/>
  <c r="J19" i="12"/>
  <c r="I19" i="12"/>
  <c r="J18" i="12"/>
  <c r="I18" i="12"/>
  <c r="J17" i="12"/>
  <c r="I17" i="12"/>
  <c r="J16" i="12"/>
  <c r="I16" i="12"/>
  <c r="J15" i="12"/>
  <c r="I15" i="12"/>
  <c r="J14" i="12"/>
  <c r="I14" i="12"/>
  <c r="J13" i="12"/>
  <c r="I13" i="12"/>
  <c r="J12" i="12"/>
  <c r="I12" i="12"/>
  <c r="J11" i="12"/>
  <c r="I11" i="12"/>
  <c r="J10" i="12"/>
  <c r="I10" i="12"/>
  <c r="J9" i="12"/>
  <c r="I9" i="12"/>
  <c r="J8" i="12"/>
  <c r="I8" i="12"/>
  <c r="J7" i="12"/>
  <c r="I7" i="12"/>
  <c r="J6" i="12"/>
  <c r="I6" i="12"/>
  <c r="J5" i="12"/>
  <c r="I5" i="12"/>
  <c r="J4" i="12"/>
  <c r="I4" i="12"/>
  <c r="J3" i="12"/>
  <c r="I3" i="12"/>
  <c r="J2" i="12"/>
  <c r="I2" i="12"/>
  <c r="J21" i="11"/>
  <c r="I21" i="11"/>
  <c r="J20" i="11"/>
  <c r="I20" i="11"/>
  <c r="J19" i="11"/>
  <c r="I19" i="11"/>
  <c r="J18" i="11"/>
  <c r="I18" i="11"/>
  <c r="J17" i="11"/>
  <c r="I17" i="11"/>
  <c r="AL16" i="11"/>
  <c r="AK16" i="11"/>
  <c r="AJ16" i="11"/>
  <c r="J16" i="11"/>
  <c r="I16" i="11"/>
  <c r="AL15" i="11"/>
  <c r="AK15" i="11"/>
  <c r="AJ15" i="11"/>
  <c r="J15" i="11"/>
  <c r="I15" i="11"/>
  <c r="AL14" i="11"/>
  <c r="AK14" i="11"/>
  <c r="AJ14" i="11"/>
  <c r="J14" i="11"/>
  <c r="I14" i="11"/>
  <c r="AL13" i="11"/>
  <c r="AK13" i="11"/>
  <c r="AJ13" i="11"/>
  <c r="AM13" i="11" s="1"/>
  <c r="J13" i="11"/>
  <c r="I13" i="11"/>
  <c r="AL12" i="11"/>
  <c r="AK12" i="11"/>
  <c r="AJ12" i="11"/>
  <c r="J12" i="11"/>
  <c r="I12" i="11"/>
  <c r="AL11" i="11"/>
  <c r="AK11" i="11"/>
  <c r="AJ11" i="11"/>
  <c r="J11" i="11"/>
  <c r="I11" i="11"/>
  <c r="AL10" i="11"/>
  <c r="AK10" i="11"/>
  <c r="AJ10" i="11"/>
  <c r="J10" i="11"/>
  <c r="I10" i="11"/>
  <c r="AL9" i="11"/>
  <c r="AK9" i="11"/>
  <c r="AJ9" i="11"/>
  <c r="AM9" i="11" s="1"/>
  <c r="J9" i="11"/>
  <c r="I9" i="11"/>
  <c r="AL8" i="11"/>
  <c r="AK8" i="11"/>
  <c r="AJ8" i="11"/>
  <c r="J8" i="11"/>
  <c r="I8" i="11"/>
  <c r="AL7" i="11"/>
  <c r="AK7" i="11"/>
  <c r="AJ7" i="11"/>
  <c r="J7" i="11"/>
  <c r="I7" i="11"/>
  <c r="AL6" i="11"/>
  <c r="AK6" i="11"/>
  <c r="AJ6" i="11"/>
  <c r="J6" i="11"/>
  <c r="I6" i="11"/>
  <c r="AL5" i="11"/>
  <c r="AK5" i="11"/>
  <c r="AJ5" i="11"/>
  <c r="J5" i="11"/>
  <c r="I5" i="11"/>
  <c r="AL4" i="11"/>
  <c r="AK4" i="11"/>
  <c r="AJ4" i="11"/>
  <c r="AM4" i="11" s="1"/>
  <c r="J4" i="11"/>
  <c r="I4" i="11"/>
  <c r="AL3" i="11"/>
  <c r="AK3" i="11"/>
  <c r="AJ3" i="11"/>
  <c r="J3" i="11"/>
  <c r="I3" i="11"/>
  <c r="AM2" i="11"/>
  <c r="AL2" i="11"/>
  <c r="AK2" i="11"/>
  <c r="AJ2" i="11"/>
  <c r="J2" i="11"/>
  <c r="I2" i="11"/>
  <c r="AL16" i="10"/>
  <c r="AK16" i="10"/>
  <c r="AJ16" i="10"/>
  <c r="J16" i="10"/>
  <c r="I16" i="10"/>
  <c r="AL15" i="10"/>
  <c r="AK15" i="10"/>
  <c r="AJ15" i="10"/>
  <c r="J15" i="10"/>
  <c r="I15" i="10"/>
  <c r="AL14" i="10"/>
  <c r="AK14" i="10"/>
  <c r="AJ14" i="10"/>
  <c r="J14" i="10"/>
  <c r="I14" i="10"/>
  <c r="AL13" i="10"/>
  <c r="AK13" i="10"/>
  <c r="AJ13" i="10"/>
  <c r="AM13" i="10" s="1"/>
  <c r="J13" i="10"/>
  <c r="I13" i="10"/>
  <c r="AL12" i="10"/>
  <c r="AK12" i="10"/>
  <c r="AJ12" i="10"/>
  <c r="J12" i="10"/>
  <c r="I12" i="10"/>
  <c r="AL11" i="10"/>
  <c r="AK11" i="10"/>
  <c r="AJ11" i="10"/>
  <c r="J11" i="10"/>
  <c r="I11" i="10"/>
  <c r="AL10" i="10"/>
  <c r="AK10" i="10"/>
  <c r="AJ10" i="10"/>
  <c r="J10" i="10"/>
  <c r="I10" i="10"/>
  <c r="AL9" i="10"/>
  <c r="AK9" i="10"/>
  <c r="AJ9" i="10"/>
  <c r="AM9" i="10" s="1"/>
  <c r="J9" i="10"/>
  <c r="I9" i="10"/>
  <c r="AL8" i="10"/>
  <c r="AK8" i="10"/>
  <c r="AJ8" i="10"/>
  <c r="J8" i="10"/>
  <c r="I8" i="10"/>
  <c r="AL7" i="10"/>
  <c r="AM7" i="10" s="1"/>
  <c r="AK7" i="10"/>
  <c r="AJ7" i="10"/>
  <c r="J7" i="10"/>
  <c r="I7" i="10"/>
  <c r="AL6" i="10"/>
  <c r="AK6" i="10"/>
  <c r="AJ6" i="10"/>
  <c r="J6" i="10"/>
  <c r="I6" i="10"/>
  <c r="AL5" i="10"/>
  <c r="AK5" i="10"/>
  <c r="AJ5" i="10"/>
  <c r="AM5" i="10" s="1"/>
  <c r="J5" i="10"/>
  <c r="I5" i="10"/>
  <c r="AL4" i="10"/>
  <c r="AK4" i="10"/>
  <c r="AM4" i="10" s="1"/>
  <c r="AJ4" i="10"/>
  <c r="J4" i="10"/>
  <c r="I4" i="10"/>
  <c r="AL3" i="10"/>
  <c r="AK3" i="10"/>
  <c r="AJ3" i="10"/>
  <c r="J3" i="10"/>
  <c r="I3" i="10"/>
  <c r="AL2" i="10"/>
  <c r="AK2" i="10"/>
  <c r="AJ2" i="10"/>
  <c r="J2" i="10"/>
  <c r="I2" i="10"/>
  <c r="AL16" i="9"/>
  <c r="AK16" i="9"/>
  <c r="AJ16" i="9"/>
  <c r="J16" i="9"/>
  <c r="I16" i="9"/>
  <c r="AL15" i="9"/>
  <c r="AK15" i="9"/>
  <c r="AJ15" i="9"/>
  <c r="J15" i="9"/>
  <c r="I15" i="9"/>
  <c r="AL14" i="9"/>
  <c r="AK14" i="9"/>
  <c r="AJ14" i="9"/>
  <c r="J14" i="9"/>
  <c r="I14" i="9"/>
  <c r="AL13" i="9"/>
  <c r="AK13" i="9"/>
  <c r="AJ13" i="9"/>
  <c r="J13" i="9"/>
  <c r="I13" i="9"/>
  <c r="AL12" i="9"/>
  <c r="AK12" i="9"/>
  <c r="AJ12" i="9"/>
  <c r="J12" i="9"/>
  <c r="I12" i="9"/>
  <c r="AL11" i="9"/>
  <c r="AK11" i="9"/>
  <c r="AJ11" i="9"/>
  <c r="J11" i="9"/>
  <c r="I11" i="9"/>
  <c r="AL10" i="9"/>
  <c r="AK10" i="9"/>
  <c r="AJ10" i="9"/>
  <c r="J10" i="9"/>
  <c r="I10" i="9"/>
  <c r="AL9" i="9"/>
  <c r="AK9" i="9"/>
  <c r="AJ9" i="9"/>
  <c r="J9" i="9"/>
  <c r="I9" i="9"/>
  <c r="AL8" i="9"/>
  <c r="AK8" i="9"/>
  <c r="AJ8" i="9"/>
  <c r="J8" i="9"/>
  <c r="I8" i="9"/>
  <c r="AL7" i="9"/>
  <c r="AK7" i="9"/>
  <c r="AJ7" i="9"/>
  <c r="AM7" i="9" s="1"/>
  <c r="J7" i="9"/>
  <c r="I7" i="9"/>
  <c r="AL6" i="9"/>
  <c r="AK6" i="9"/>
  <c r="AJ6" i="9"/>
  <c r="J6" i="9"/>
  <c r="I6" i="9"/>
  <c r="AL5" i="9"/>
  <c r="AK5" i="9"/>
  <c r="AM5" i="9" s="1"/>
  <c r="AJ5" i="9"/>
  <c r="J5" i="9"/>
  <c r="I5" i="9"/>
  <c r="AL4" i="9"/>
  <c r="AK4" i="9"/>
  <c r="AJ4" i="9"/>
  <c r="J4" i="9"/>
  <c r="I4" i="9"/>
  <c r="AL3" i="9"/>
  <c r="AK3" i="9"/>
  <c r="AJ3" i="9"/>
  <c r="AM3" i="9" s="1"/>
  <c r="J3" i="9"/>
  <c r="I3" i="9"/>
  <c r="AL2" i="9"/>
  <c r="AK2" i="9"/>
  <c r="AJ2" i="9"/>
  <c r="J2" i="9"/>
  <c r="I2" i="9"/>
  <c r="AL15" i="8"/>
  <c r="AK15" i="8"/>
  <c r="AJ15" i="8"/>
  <c r="AM15" i="8" s="1"/>
  <c r="J15" i="8"/>
  <c r="I15" i="8"/>
  <c r="AL14" i="8"/>
  <c r="AK14" i="8"/>
  <c r="AJ14" i="8"/>
  <c r="J14" i="8"/>
  <c r="I14" i="8"/>
  <c r="AL13" i="8"/>
  <c r="AK13" i="8"/>
  <c r="AJ13" i="8"/>
  <c r="J13" i="8"/>
  <c r="I13" i="8"/>
  <c r="AL12" i="8"/>
  <c r="AK12" i="8"/>
  <c r="AJ12" i="8"/>
  <c r="J12" i="8"/>
  <c r="I12" i="8"/>
  <c r="AL11" i="8"/>
  <c r="AK11" i="8"/>
  <c r="AJ11" i="8"/>
  <c r="J11" i="8"/>
  <c r="I11" i="8"/>
  <c r="AL10" i="8"/>
  <c r="AK10" i="8"/>
  <c r="AJ10" i="8"/>
  <c r="AM10" i="8" s="1"/>
  <c r="J10" i="8"/>
  <c r="I10" i="8"/>
  <c r="AL9" i="8"/>
  <c r="AK9" i="8"/>
  <c r="AJ9" i="8"/>
  <c r="J9" i="8"/>
  <c r="I9" i="8"/>
  <c r="AL8" i="8"/>
  <c r="AK8" i="8"/>
  <c r="AJ8" i="8"/>
  <c r="J8" i="8"/>
  <c r="I8" i="8"/>
  <c r="AL7" i="8"/>
  <c r="AK7" i="8"/>
  <c r="AJ7" i="8"/>
  <c r="J7" i="8"/>
  <c r="I7" i="8"/>
  <c r="AL6" i="8"/>
  <c r="AK6" i="8"/>
  <c r="AJ6" i="8"/>
  <c r="J6" i="8"/>
  <c r="I6" i="8"/>
  <c r="AL5" i="8"/>
  <c r="AK5" i="8"/>
  <c r="AJ5" i="8"/>
  <c r="J5" i="8"/>
  <c r="I5" i="8"/>
  <c r="AL4" i="8"/>
  <c r="AK4" i="8"/>
  <c r="AJ4" i="8"/>
  <c r="J4" i="8"/>
  <c r="I4" i="8"/>
  <c r="AL3" i="8"/>
  <c r="AK3" i="8"/>
  <c r="AJ3" i="8"/>
  <c r="J3" i="8"/>
  <c r="I3" i="8"/>
  <c r="AL2" i="8"/>
  <c r="AK2" i="8"/>
  <c r="AJ2" i="8"/>
  <c r="J2" i="8"/>
  <c r="I2" i="8"/>
  <c r="AL10" i="7"/>
  <c r="AK10" i="7"/>
  <c r="AJ10" i="7"/>
  <c r="J10" i="7"/>
  <c r="I10" i="7"/>
  <c r="AL9" i="7"/>
  <c r="AK9" i="7"/>
  <c r="AJ9" i="7"/>
  <c r="J9" i="7"/>
  <c r="I9" i="7"/>
  <c r="AL8" i="7"/>
  <c r="AK8" i="7"/>
  <c r="AJ8" i="7"/>
  <c r="J8" i="7"/>
  <c r="I8" i="7"/>
  <c r="AL7" i="7"/>
  <c r="AK7" i="7"/>
  <c r="AJ7" i="7"/>
  <c r="J7" i="7"/>
  <c r="I7" i="7"/>
  <c r="AL6" i="7"/>
  <c r="AK6" i="7"/>
  <c r="AJ6" i="7"/>
  <c r="J6" i="7"/>
  <c r="I6" i="7"/>
  <c r="AL5" i="7"/>
  <c r="AK5" i="7"/>
  <c r="AJ5" i="7"/>
  <c r="J5" i="7"/>
  <c r="I5" i="7"/>
  <c r="AL4" i="7"/>
  <c r="AK4" i="7"/>
  <c r="AJ4" i="7"/>
  <c r="J4" i="7"/>
  <c r="I4" i="7"/>
  <c r="AL3" i="7"/>
  <c r="AK3" i="7"/>
  <c r="AJ3" i="7"/>
  <c r="J3" i="7"/>
  <c r="I3" i="7"/>
  <c r="AL2" i="7"/>
  <c r="AK2" i="7"/>
  <c r="AJ2" i="7"/>
  <c r="J2" i="7"/>
  <c r="I2" i="7"/>
  <c r="AN14" i="6"/>
  <c r="AL14" i="6"/>
  <c r="AK14" i="6"/>
  <c r="AJ14" i="6"/>
  <c r="J14" i="6"/>
  <c r="I14" i="6"/>
  <c r="AL13" i="6"/>
  <c r="AK13" i="6"/>
  <c r="AJ13" i="6"/>
  <c r="J13" i="6"/>
  <c r="I13" i="6"/>
  <c r="AL12" i="6"/>
  <c r="AK12" i="6"/>
  <c r="AJ12" i="6"/>
  <c r="J12" i="6"/>
  <c r="I12" i="6"/>
  <c r="AL11" i="6"/>
  <c r="AK11" i="6"/>
  <c r="AJ11" i="6"/>
  <c r="J11" i="6"/>
  <c r="I11" i="6"/>
  <c r="AL10" i="6"/>
  <c r="AK10" i="6"/>
  <c r="AJ10" i="6"/>
  <c r="J10" i="6"/>
  <c r="I10" i="6"/>
  <c r="AL9" i="6"/>
  <c r="AK9" i="6"/>
  <c r="AJ9" i="6"/>
  <c r="J9" i="6"/>
  <c r="I9" i="6"/>
  <c r="AL8" i="6"/>
  <c r="AK8" i="6"/>
  <c r="AJ8" i="6"/>
  <c r="J8" i="6"/>
  <c r="I8" i="6"/>
  <c r="AL7" i="6"/>
  <c r="AK7" i="6"/>
  <c r="AJ7" i="6"/>
  <c r="J7" i="6"/>
  <c r="I7" i="6"/>
  <c r="AL6" i="6"/>
  <c r="AK6" i="6"/>
  <c r="AJ6" i="6"/>
  <c r="J6" i="6"/>
  <c r="I6" i="6"/>
  <c r="AL5" i="6"/>
  <c r="AK5" i="6"/>
  <c r="AJ5" i="6"/>
  <c r="J5" i="6"/>
  <c r="I5" i="6"/>
  <c r="AL4" i="6"/>
  <c r="AK4" i="6"/>
  <c r="AJ4" i="6"/>
  <c r="J4" i="6"/>
  <c r="I4" i="6"/>
  <c r="AL3" i="6"/>
  <c r="AK3" i="6"/>
  <c r="AJ3" i="6"/>
  <c r="J3" i="6"/>
  <c r="I3" i="6"/>
  <c r="AL2" i="6"/>
  <c r="AK2" i="6"/>
  <c r="AJ2" i="6"/>
  <c r="J2" i="6"/>
  <c r="I2" i="6"/>
  <c r="AL11" i="5"/>
  <c r="AK11" i="5"/>
  <c r="AJ11" i="5"/>
  <c r="J11" i="5"/>
  <c r="I11" i="5"/>
  <c r="AL10" i="5"/>
  <c r="AK10" i="5"/>
  <c r="AJ10" i="5"/>
  <c r="J10" i="5"/>
  <c r="I10" i="5"/>
  <c r="AL9" i="5"/>
  <c r="AK9" i="5"/>
  <c r="AJ9" i="5"/>
  <c r="J9" i="5"/>
  <c r="I9" i="5"/>
  <c r="AL8" i="5"/>
  <c r="AK8" i="5"/>
  <c r="AJ8" i="5"/>
  <c r="J8" i="5"/>
  <c r="I8" i="5"/>
  <c r="AL7" i="5"/>
  <c r="AK7" i="5"/>
  <c r="AJ7" i="5"/>
  <c r="J7" i="5"/>
  <c r="I7" i="5"/>
  <c r="AL6" i="5"/>
  <c r="AK6" i="5"/>
  <c r="AJ6" i="5"/>
  <c r="J6" i="5"/>
  <c r="I6" i="5"/>
  <c r="AL5" i="5"/>
  <c r="AK5" i="5"/>
  <c r="AJ5" i="5"/>
  <c r="J5" i="5"/>
  <c r="I5" i="5"/>
  <c r="AL4" i="5"/>
  <c r="AK4" i="5"/>
  <c r="AJ4" i="5"/>
  <c r="J4" i="5"/>
  <c r="I4" i="5"/>
  <c r="AL3" i="5"/>
  <c r="AK3" i="5"/>
  <c r="AJ3" i="5"/>
  <c r="J3" i="5"/>
  <c r="I3" i="5"/>
  <c r="AL2" i="5"/>
  <c r="AK2" i="5"/>
  <c r="AJ2" i="5"/>
  <c r="J2" i="5"/>
  <c r="I2" i="5"/>
  <c r="AL9" i="4"/>
  <c r="AK9" i="4"/>
  <c r="AJ9" i="4"/>
  <c r="AD9" i="4"/>
  <c r="AC9" i="4"/>
  <c r="AB9" i="4"/>
  <c r="AA9" i="4"/>
  <c r="J9" i="4"/>
  <c r="I9" i="4"/>
  <c r="AL8" i="4"/>
  <c r="AK8" i="4"/>
  <c r="AJ8" i="4"/>
  <c r="AD8" i="4"/>
  <c r="AC8" i="4"/>
  <c r="AB8" i="4"/>
  <c r="AA8" i="4"/>
  <c r="J8" i="4"/>
  <c r="I8" i="4"/>
  <c r="AL7" i="4"/>
  <c r="AK7" i="4"/>
  <c r="AJ7" i="4"/>
  <c r="AD7" i="4"/>
  <c r="AC7" i="4"/>
  <c r="AB7" i="4"/>
  <c r="AA7" i="4"/>
  <c r="AE7" i="4" s="1"/>
  <c r="J7" i="4"/>
  <c r="I7" i="4"/>
  <c r="AL6" i="4"/>
  <c r="AK6" i="4"/>
  <c r="AJ6" i="4"/>
  <c r="AD6" i="4"/>
  <c r="AC6" i="4"/>
  <c r="AB6" i="4"/>
  <c r="AA6" i="4"/>
  <c r="J6" i="4"/>
  <c r="I6" i="4"/>
  <c r="AL5" i="4"/>
  <c r="AK5" i="4"/>
  <c r="AJ5" i="4"/>
  <c r="AD5" i="4"/>
  <c r="AC5" i="4"/>
  <c r="AB5" i="4"/>
  <c r="AA5" i="4"/>
  <c r="AF5" i="4" s="1"/>
  <c r="J5" i="4"/>
  <c r="I5" i="4"/>
  <c r="AL4" i="4"/>
  <c r="AK4" i="4"/>
  <c r="AJ4" i="4"/>
  <c r="AD4" i="4"/>
  <c r="AC4" i="4"/>
  <c r="AF4" i="4" s="1"/>
  <c r="AB4" i="4"/>
  <c r="AA4" i="4"/>
  <c r="J4" i="4"/>
  <c r="I4" i="4"/>
  <c r="AL3" i="4"/>
  <c r="AK3" i="4"/>
  <c r="AJ3" i="4"/>
  <c r="AD3" i="4"/>
  <c r="AC3" i="4"/>
  <c r="AB3" i="4"/>
  <c r="AA3" i="4"/>
  <c r="J3" i="4"/>
  <c r="I3" i="4"/>
  <c r="AL2" i="4"/>
  <c r="AK2" i="4"/>
  <c r="AJ2" i="4"/>
  <c r="AD2" i="4"/>
  <c r="AG2" i="4" s="1"/>
  <c r="AC2" i="4"/>
  <c r="AB2" i="4"/>
  <c r="AA2" i="4"/>
  <c r="J2" i="4"/>
  <c r="I2" i="4"/>
  <c r="AL10" i="3"/>
  <c r="AK10" i="3"/>
  <c r="AJ10" i="3"/>
  <c r="AD10" i="3"/>
  <c r="AC10" i="3"/>
  <c r="AB10" i="3"/>
  <c r="AA10" i="3"/>
  <c r="J10" i="3"/>
  <c r="I10" i="3"/>
  <c r="AL9" i="3"/>
  <c r="AK9" i="3"/>
  <c r="AJ9" i="3"/>
  <c r="AD9" i="3"/>
  <c r="AG9" i="3" s="1"/>
  <c r="AC9" i="3"/>
  <c r="AB9" i="3"/>
  <c r="AA9" i="3"/>
  <c r="J9" i="3"/>
  <c r="I9" i="3"/>
  <c r="AL8" i="3"/>
  <c r="AK8" i="3"/>
  <c r="AJ8" i="3"/>
  <c r="AM8" i="3" s="1"/>
  <c r="AC8" i="3"/>
  <c r="AA8" i="3"/>
  <c r="J8" i="3"/>
  <c r="I8" i="3"/>
  <c r="AL7" i="3"/>
  <c r="AK7" i="3"/>
  <c r="AJ7" i="3"/>
  <c r="J7" i="3"/>
  <c r="I7" i="3"/>
  <c r="AL6" i="3"/>
  <c r="AK6" i="3"/>
  <c r="AJ6" i="3"/>
  <c r="J6" i="3"/>
  <c r="I6" i="3"/>
  <c r="AL5" i="3"/>
  <c r="AK5" i="3"/>
  <c r="AJ5" i="3"/>
  <c r="J5" i="3"/>
  <c r="I5" i="3"/>
  <c r="AL4" i="3"/>
  <c r="AK4" i="3"/>
  <c r="AJ4" i="3"/>
  <c r="Z4" i="3"/>
  <c r="J4" i="3"/>
  <c r="I4" i="3"/>
  <c r="AL3" i="3"/>
  <c r="AK3" i="3"/>
  <c r="AJ3" i="3"/>
  <c r="AB3" i="3"/>
  <c r="AB4" i="3" s="1"/>
  <c r="AA3" i="3"/>
  <c r="J3" i="3"/>
  <c r="I3" i="3"/>
  <c r="AL2" i="3"/>
  <c r="AK2" i="3"/>
  <c r="AJ2" i="3"/>
  <c r="AB2" i="3"/>
  <c r="AA2" i="3"/>
  <c r="AA4" i="3" s="1"/>
  <c r="Z2" i="3"/>
  <c r="J2" i="3"/>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J3" i="1"/>
  <c r="AM3" i="1" s="1"/>
  <c r="AJ4" i="1"/>
  <c r="AM4" i="1" s="1"/>
  <c r="AJ5" i="1"/>
  <c r="AJ6" i="1"/>
  <c r="AM6" i="1" s="1"/>
  <c r="AJ7" i="1"/>
  <c r="AM7" i="1" s="1"/>
  <c r="AJ8" i="1"/>
  <c r="AM8" i="1" s="1"/>
  <c r="AJ9" i="1"/>
  <c r="AJ10" i="1"/>
  <c r="AM10" i="1" s="1"/>
  <c r="AJ11" i="1"/>
  <c r="AM11" i="1" s="1"/>
  <c r="AJ12" i="1"/>
  <c r="AM12" i="1" s="1"/>
  <c r="AJ13" i="1"/>
  <c r="AJ14" i="1"/>
  <c r="AM14" i="1" s="1"/>
  <c r="AJ15" i="1"/>
  <c r="AM15" i="1" s="1"/>
  <c r="AJ16" i="1"/>
  <c r="AJ17" i="1"/>
  <c r="AJ18" i="1"/>
  <c r="AJ19" i="1"/>
  <c r="AJ20" i="1"/>
  <c r="AJ21" i="1"/>
  <c r="AJ22" i="1"/>
  <c r="AJ23" i="1"/>
  <c r="AM23" i="1" s="1"/>
  <c r="AJ24" i="1"/>
  <c r="AM24" i="1" s="1"/>
  <c r="AJ25" i="1"/>
  <c r="AJ26" i="1"/>
  <c r="AJ27" i="1"/>
  <c r="AM27" i="1" s="1"/>
  <c r="AJ28" i="1"/>
  <c r="AM28" i="1" s="1"/>
  <c r="AJ29" i="1"/>
  <c r="AJ30" i="1"/>
  <c r="AM30" i="1" s="1"/>
  <c r="AJ31" i="1"/>
  <c r="AM31" i="1" s="1"/>
  <c r="AJ32" i="1"/>
  <c r="AJ33" i="1"/>
  <c r="AJ34" i="1"/>
  <c r="AJ35" i="1"/>
  <c r="AJ36" i="1"/>
  <c r="AM36" i="1" s="1"/>
  <c r="AJ37" i="1"/>
  <c r="AJ38" i="1"/>
  <c r="AM38" i="1" s="1"/>
  <c r="AJ39" i="1"/>
  <c r="AM39" i="1" s="1"/>
  <c r="AJ40" i="1"/>
  <c r="AM40" i="1" s="1"/>
  <c r="AJ41" i="1"/>
  <c r="AJ42" i="1"/>
  <c r="AM42" i="1" s="1"/>
  <c r="AJ43" i="1"/>
  <c r="AM43" i="1" s="1"/>
  <c r="AJ44" i="1"/>
  <c r="AM44" i="1" s="1"/>
  <c r="AJ45" i="1"/>
  <c r="AJ46" i="1"/>
  <c r="AM46" i="1" s="1"/>
  <c r="AJ47" i="1"/>
  <c r="AM47" i="1" s="1"/>
  <c r="AJ48" i="1"/>
  <c r="AM48" i="1" s="1"/>
  <c r="AJ49" i="1"/>
  <c r="AJ50" i="1"/>
  <c r="AM50" i="1" s="1"/>
  <c r="AJ51" i="1"/>
  <c r="AM51" i="1" s="1"/>
  <c r="AJ52" i="1"/>
  <c r="AM52" i="1" s="1"/>
  <c r="AJ53" i="1"/>
  <c r="AJ54" i="1"/>
  <c r="AM54" i="1" s="1"/>
  <c r="AJ55" i="1"/>
  <c r="AM55" i="1" s="1"/>
  <c r="AJ56" i="1"/>
  <c r="AM56" i="1" s="1"/>
  <c r="AJ57" i="1"/>
  <c r="AJ58" i="1"/>
  <c r="AM58" i="1" s="1"/>
  <c r="AJ59" i="1"/>
  <c r="AM59" i="1" s="1"/>
  <c r="AJ60" i="1"/>
  <c r="AM60" i="1" s="1"/>
  <c r="AJ61" i="1"/>
  <c r="AJ62" i="1"/>
  <c r="AM62" i="1" s="1"/>
  <c r="AJ63" i="1"/>
  <c r="AM63" i="1" s="1"/>
  <c r="AJ64" i="1"/>
  <c r="AM64" i="1" s="1"/>
  <c r="AJ65" i="1"/>
  <c r="AJ66" i="1"/>
  <c r="AM66" i="1" s="1"/>
  <c r="AJ67" i="1"/>
  <c r="AM67" i="1" s="1"/>
  <c r="AJ68" i="1"/>
  <c r="AM68" i="1" s="1"/>
  <c r="AJ69" i="1"/>
  <c r="AJ70" i="1"/>
  <c r="AM70" i="1" s="1"/>
  <c r="AJ71" i="1"/>
  <c r="AM71" i="1" s="1"/>
  <c r="AJ72" i="1"/>
  <c r="AM72" i="1" s="1"/>
  <c r="AJ73" i="1"/>
  <c r="AJ74" i="1"/>
  <c r="AM74" i="1" s="1"/>
  <c r="AJ75" i="1"/>
  <c r="AM75" i="1" s="1"/>
  <c r="AJ76" i="1"/>
  <c r="AM76" i="1" s="1"/>
  <c r="AJ77" i="1"/>
  <c r="AJ78" i="1"/>
  <c r="AM78" i="1" s="1"/>
  <c r="AJ79" i="1"/>
  <c r="AM79" i="1" s="1"/>
  <c r="AJ80" i="1"/>
  <c r="AM80" i="1" s="1"/>
  <c r="AJ81" i="1"/>
  <c r="AJ82" i="1"/>
  <c r="AM82" i="1" s="1"/>
  <c r="AJ83" i="1"/>
  <c r="AM83" i="1" s="1"/>
  <c r="AJ84" i="1"/>
  <c r="AM84" i="1" s="1"/>
  <c r="AJ85" i="1"/>
  <c r="AJ86" i="1"/>
  <c r="AM86" i="1" s="1"/>
  <c r="AJ87" i="1"/>
  <c r="AM87" i="1" s="1"/>
  <c r="AJ88" i="1"/>
  <c r="AM88" i="1" s="1"/>
  <c r="AJ89" i="1"/>
  <c r="AJ90" i="1"/>
  <c r="AM90" i="1" s="1"/>
  <c r="AJ91" i="1"/>
  <c r="AM91" i="1" s="1"/>
  <c r="AJ92" i="1"/>
  <c r="AM92" i="1" s="1"/>
  <c r="AJ93" i="1"/>
  <c r="AJ94" i="1"/>
  <c r="AM94" i="1" s="1"/>
  <c r="AJ95" i="1"/>
  <c r="AM95" i="1" s="1"/>
  <c r="AJ96" i="1"/>
  <c r="AM96" i="1" s="1"/>
  <c r="AJ97" i="1"/>
  <c r="AJ98" i="1"/>
  <c r="AM98" i="1" s="1"/>
  <c r="AJ99" i="1"/>
  <c r="AM99" i="1" s="1"/>
  <c r="AJ100" i="1"/>
  <c r="AM100" i="1" s="1"/>
  <c r="AJ101" i="1"/>
  <c r="AJ102" i="1"/>
  <c r="AM102" i="1" s="1"/>
  <c r="AJ103" i="1"/>
  <c r="AM103" i="1" s="1"/>
  <c r="AJ104" i="1"/>
  <c r="AM104" i="1" s="1"/>
  <c r="AJ105" i="1"/>
  <c r="AJ106" i="1"/>
  <c r="AM106" i="1" s="1"/>
  <c r="AJ107" i="1"/>
  <c r="AM107" i="1" s="1"/>
  <c r="AJ108" i="1"/>
  <c r="AM108" i="1" s="1"/>
  <c r="AJ109" i="1"/>
  <c r="AL2" i="1"/>
  <c r="A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2" i="1"/>
  <c r="AC9" i="1"/>
  <c r="AC10" i="1"/>
  <c r="AC11" i="1"/>
  <c r="AF11" i="1" s="1"/>
  <c r="AC12" i="1"/>
  <c r="AC13" i="1"/>
  <c r="AC14" i="1"/>
  <c r="AC15" i="1"/>
  <c r="AF15" i="1" s="1"/>
  <c r="AC16" i="1"/>
  <c r="AC17" i="1"/>
  <c r="AC18" i="1"/>
  <c r="AC8" i="1"/>
  <c r="AF8" i="1" s="1"/>
  <c r="AA9" i="1"/>
  <c r="AA10" i="1"/>
  <c r="AA11" i="1"/>
  <c r="AA12" i="1"/>
  <c r="AA13" i="1"/>
  <c r="AA14" i="1"/>
  <c r="AF14" i="1" s="1"/>
  <c r="AA15" i="1"/>
  <c r="AA16" i="1"/>
  <c r="AA17" i="1"/>
  <c r="AA18" i="1"/>
  <c r="AA8" i="1"/>
  <c r="AB2" i="1"/>
  <c r="AA2" i="1"/>
  <c r="Z4" i="1"/>
  <c r="Z2"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3" i="15"/>
  <c r="J6" i="15"/>
  <c r="G9" i="15"/>
  <c r="D8" i="15"/>
  <c r="C10" i="15"/>
  <c r="B2" i="15"/>
  <c r="D4" i="15"/>
  <c r="I5" i="15"/>
  <c r="J8" i="15"/>
  <c r="G11" i="15"/>
  <c r="D12" i="15"/>
  <c r="C2" i="15"/>
  <c r="J4" i="15"/>
  <c r="B7" i="15"/>
  <c r="I12" i="15"/>
  <c r="G5" i="15"/>
  <c r="D11" i="15"/>
  <c r="C9" i="15"/>
  <c r="I9" i="15"/>
  <c r="D9" i="15"/>
  <c r="J11" i="15"/>
  <c r="G10" i="15"/>
  <c r="B6" i="15"/>
  <c r="J5" i="15"/>
  <c r="D2" i="15"/>
  <c r="G7" i="15"/>
  <c r="C8" i="15"/>
  <c r="G2" i="15"/>
  <c r="F12" i="15"/>
  <c r="I11" i="15"/>
  <c r="J2" i="15"/>
  <c r="F6" i="15"/>
  <c r="D6" i="15"/>
  <c r="B13" i="15"/>
  <c r="I6" i="15"/>
  <c r="C3" i="15"/>
  <c r="J3" i="15"/>
  <c r="I2" i="15"/>
  <c r="F8" i="15"/>
  <c r="D10" i="15"/>
  <c r="B11" i="15"/>
  <c r="G8" i="15"/>
  <c r="I7" i="15"/>
  <c r="J10" i="15"/>
  <c r="G6" i="15"/>
  <c r="D5" i="15"/>
  <c r="B3" i="15"/>
  <c r="J12" i="15"/>
  <c r="C6" i="15"/>
  <c r="B8" i="15"/>
  <c r="F9" i="15"/>
  <c r="C11" i="15"/>
  <c r="F2" i="15"/>
  <c r="F3" i="15"/>
  <c r="F10" i="15"/>
  <c r="B9" i="15"/>
  <c r="C5" i="15"/>
  <c r="I4" i="15"/>
  <c r="C4" i="15"/>
  <c r="J9" i="15"/>
  <c r="F7" i="15"/>
  <c r="G4" i="15"/>
  <c r="C7" i="15"/>
  <c r="B12" i="15"/>
  <c r="F5" i="15"/>
  <c r="I8" i="15"/>
  <c r="G12" i="15"/>
  <c r="D3" i="15"/>
  <c r="C12" i="15"/>
  <c r="B4" i="15"/>
  <c r="F4" i="15"/>
  <c r="B10" i="15"/>
  <c r="I10" i="15"/>
  <c r="G3" i="15"/>
  <c r="D7" i="15"/>
  <c r="J7" i="15"/>
  <c r="F11" i="15"/>
  <c r="B5" i="15"/>
  <c r="AF18" i="1" l="1"/>
  <c r="AF10" i="1"/>
  <c r="AD18" i="1"/>
  <c r="AG18" i="1" s="1"/>
  <c r="AD17" i="1"/>
  <c r="AG17" i="1" s="1"/>
  <c r="AD16" i="1"/>
  <c r="AG16" i="1" s="1"/>
  <c r="AD14" i="1"/>
  <c r="AG14" i="1" s="1"/>
  <c r="AB3" i="1"/>
  <c r="AB4" i="1" s="1"/>
  <c r="AB18" i="1"/>
  <c r="AE18" i="1" s="1"/>
  <c r="AB14" i="1"/>
  <c r="AE14" i="1" s="1"/>
  <c r="AB11" i="1"/>
  <c r="AE11" i="1" s="1"/>
  <c r="AB10" i="1"/>
  <c r="AE10" i="1" s="1"/>
  <c r="AD15" i="1"/>
  <c r="AG15" i="1" s="1"/>
  <c r="AD12" i="1"/>
  <c r="AG12" i="1" s="1"/>
  <c r="AM109" i="1"/>
  <c r="AM105" i="1"/>
  <c r="AM101" i="1"/>
  <c r="AM97" i="1"/>
  <c r="AM93" i="1"/>
  <c r="AM89" i="1"/>
  <c r="AM85" i="1"/>
  <c r="AM81" i="1"/>
  <c r="AM77" i="1"/>
  <c r="AM73" i="1"/>
  <c r="AM69" i="1"/>
  <c r="AN61" i="1" s="1"/>
  <c r="AM65" i="1"/>
  <c r="AM61" i="1"/>
  <c r="AM57" i="1"/>
  <c r="AM53" i="1"/>
  <c r="AM49" i="1"/>
  <c r="AM45" i="1"/>
  <c r="AM41" i="1"/>
  <c r="AM37" i="1"/>
  <c r="AN31" i="1" s="1"/>
  <c r="AM33" i="1"/>
  <c r="AM29" i="1"/>
  <c r="AM21" i="1"/>
  <c r="AM17" i="1"/>
  <c r="AM13" i="1"/>
  <c r="AM9" i="1"/>
  <c r="AM5" i="1"/>
  <c r="AD13" i="1"/>
  <c r="AG13" i="1" s="1"/>
  <c r="AD11" i="1"/>
  <c r="AG11" i="1" s="1"/>
  <c r="AD9" i="1"/>
  <c r="AG9" i="1" s="1"/>
  <c r="AD8" i="1"/>
  <c r="AG8" i="1" s="1"/>
  <c r="AD10" i="1"/>
  <c r="AG10" i="1" s="1"/>
  <c r="AM2" i="1"/>
  <c r="AN2" i="1" s="1"/>
  <c r="AB17" i="1"/>
  <c r="AE17" i="1" s="1"/>
  <c r="AB15" i="1"/>
  <c r="AE15" i="1" s="1"/>
  <c r="AB13" i="1"/>
  <c r="AE13" i="1" s="1"/>
  <c r="AB8" i="1"/>
  <c r="AE8" i="1" s="1"/>
  <c r="AA3" i="1"/>
  <c r="AA4" i="1" s="1"/>
  <c r="AB16" i="1"/>
  <c r="AE16" i="1" s="1"/>
  <c r="AB12" i="1"/>
  <c r="AE12" i="1" s="1"/>
  <c r="AB9" i="1"/>
  <c r="AE9" i="1" s="1"/>
  <c r="AF17" i="1"/>
  <c r="AF13" i="1"/>
  <c r="AF9" i="1"/>
  <c r="AF16" i="1"/>
  <c r="AF12" i="1"/>
  <c r="H10" i="15"/>
  <c r="H4" i="15"/>
  <c r="H6" i="15"/>
  <c r="H11" i="15"/>
  <c r="H9" i="15"/>
  <c r="H7" i="15"/>
  <c r="H5" i="15"/>
  <c r="H3" i="15"/>
  <c r="H12" i="15"/>
  <c r="H8" i="15"/>
  <c r="H2" i="15"/>
  <c r="E10" i="15"/>
  <c r="E6" i="15"/>
  <c r="E9" i="15"/>
  <c r="E5" i="15"/>
  <c r="E12" i="15"/>
  <c r="E8" i="15"/>
  <c r="E4" i="15"/>
  <c r="E11" i="15"/>
  <c r="E7" i="15"/>
  <c r="E3" i="15"/>
  <c r="E2" i="15"/>
  <c r="W9" i="14"/>
  <c r="W8" i="14"/>
  <c r="W7" i="14"/>
  <c r="W11" i="14"/>
  <c r="W5" i="14"/>
  <c r="W5" i="13"/>
  <c r="W5" i="12"/>
  <c r="W5" i="8"/>
  <c r="W8" i="5"/>
  <c r="W7" i="5"/>
  <c r="W11" i="5"/>
  <c r="W11" i="4"/>
  <c r="W9" i="4"/>
  <c r="W5" i="4"/>
  <c r="AM8" i="11"/>
  <c r="AM6" i="11"/>
  <c r="AM8" i="10"/>
  <c r="AM15" i="10"/>
  <c r="AM12" i="10"/>
  <c r="AM3" i="10"/>
  <c r="AM14" i="10"/>
  <c r="AM11" i="10"/>
  <c r="AM12" i="9"/>
  <c r="AM16" i="9"/>
  <c r="AM5" i="8"/>
  <c r="AM9" i="8"/>
  <c r="AM11" i="8"/>
  <c r="AM12" i="8"/>
  <c r="AM6" i="8"/>
  <c r="AM10" i="7"/>
  <c r="AM2" i="7"/>
  <c r="AM6" i="7"/>
  <c r="AM13" i="6"/>
  <c r="AM2" i="6"/>
  <c r="AM4" i="6"/>
  <c r="AM11" i="6"/>
  <c r="AM9" i="6"/>
  <c r="AM6" i="6"/>
  <c r="AM10" i="5"/>
  <c r="AG3" i="4"/>
  <c r="AF3" i="4"/>
  <c r="AG8" i="4"/>
  <c r="AF9" i="4"/>
  <c r="AF2" i="4"/>
  <c r="AE4" i="4"/>
  <c r="AF8" i="4"/>
  <c r="AG9" i="4"/>
  <c r="AD8" i="3"/>
  <c r="AG8" i="3" s="1"/>
  <c r="AM7" i="3"/>
  <c r="AF9" i="3"/>
  <c r="AM3" i="3"/>
  <c r="AM4" i="3"/>
  <c r="AF10" i="3"/>
  <c r="AM10" i="3"/>
  <c r="N3" i="13"/>
  <c r="AM5" i="11"/>
  <c r="AM7" i="11"/>
  <c r="AM11" i="11"/>
  <c r="AN8" i="11" s="1"/>
  <c r="AM15" i="11"/>
  <c r="AM12" i="11"/>
  <c r="AM16" i="11"/>
  <c r="AM3" i="11"/>
  <c r="AM10" i="11"/>
  <c r="AM14" i="11"/>
  <c r="AM2" i="10"/>
  <c r="AM6" i="10"/>
  <c r="AM16" i="10"/>
  <c r="AN13" i="10" s="1"/>
  <c r="AM10" i="10"/>
  <c r="AM6" i="9"/>
  <c r="AM8" i="9"/>
  <c r="AM9" i="9"/>
  <c r="AM13" i="9"/>
  <c r="AM4" i="9"/>
  <c r="AM10" i="9"/>
  <c r="AM14" i="9"/>
  <c r="AM2" i="9"/>
  <c r="AM11" i="9"/>
  <c r="AM15" i="9"/>
  <c r="AM2" i="8"/>
  <c r="AM7" i="8"/>
  <c r="AN2" i="8" s="1"/>
  <c r="AM13" i="8"/>
  <c r="AM3" i="8"/>
  <c r="AM4" i="8"/>
  <c r="AM8" i="8"/>
  <c r="AM14" i="8"/>
  <c r="AM5" i="7"/>
  <c r="AM9" i="7"/>
  <c r="AM4" i="7"/>
  <c r="AM8" i="7"/>
  <c r="AM3" i="7"/>
  <c r="AM7" i="7"/>
  <c r="AM14" i="6"/>
  <c r="AM3" i="6"/>
  <c r="AM12" i="6"/>
  <c r="AM10" i="6"/>
  <c r="AM6" i="5"/>
  <c r="AM7" i="5"/>
  <c r="AM11" i="5"/>
  <c r="AM4" i="5"/>
  <c r="AE5" i="4"/>
  <c r="AG5" i="4"/>
  <c r="N3" i="4"/>
  <c r="AE9" i="4"/>
  <c r="AG4" i="4"/>
  <c r="AE2" i="4"/>
  <c r="AM4" i="4"/>
  <c r="AF6" i="4"/>
  <c r="AG7" i="4"/>
  <c r="AM6" i="3"/>
  <c r="AM9" i="3"/>
  <c r="AE10" i="3"/>
  <c r="O3" i="3"/>
  <c r="AM5" i="3"/>
  <c r="AF8" i="3"/>
  <c r="AE9" i="3"/>
  <c r="AM2" i="3"/>
  <c r="AN2" i="3" s="1"/>
  <c r="AG10" i="3"/>
  <c r="AM6" i="4"/>
  <c r="AM5" i="4"/>
  <c r="AM3" i="4"/>
  <c r="AM2" i="4"/>
  <c r="AM8" i="4"/>
  <c r="AN3" i="10"/>
  <c r="AE6" i="4"/>
  <c r="AE3" i="4"/>
  <c r="AG6" i="4"/>
  <c r="AF7" i="4"/>
  <c r="AE8" i="4"/>
  <c r="AB8" i="3"/>
  <c r="AE8" i="3" s="1"/>
  <c r="AN41" i="1"/>
  <c r="AN91" i="1"/>
  <c r="AN71" i="1"/>
  <c r="AN51" i="1"/>
  <c r="AN11" i="1"/>
  <c r="AN101" i="1"/>
  <c r="AN81" i="1"/>
  <c r="AN21" i="1"/>
  <c r="Z3" i="1"/>
  <c r="K4" i="15" l="1"/>
  <c r="K10" i="15"/>
  <c r="K7" i="15"/>
  <c r="K12" i="15"/>
  <c r="K9" i="15"/>
  <c r="K5" i="15"/>
  <c r="K6" i="15"/>
  <c r="K2" i="15"/>
  <c r="K3" i="15"/>
  <c r="K11" i="15"/>
  <c r="K8" i="15"/>
  <c r="AN8" i="9"/>
  <c r="AN12" i="8"/>
  <c r="AN4" i="5"/>
  <c r="AN4" i="6"/>
  <c r="AN2" i="4"/>
</calcChain>
</file>

<file path=xl/connections.xml><?xml version="1.0" encoding="utf-8"?>
<connections xmlns="http://schemas.openxmlformats.org/spreadsheetml/2006/main">
  <connection id="1" name="test" type="6" refreshedVersion="6" background="1" saveData="1">
    <textPr sourceFile="C:\work\itaikatz.github.io\assets\posts\nobel\test.csv" tab="0" comma="1">
      <textFields count="4">
        <textField/>
        <textField/>
        <textField/>
        <textField/>
      </textFields>
    </textPr>
  </connection>
</connections>
</file>

<file path=xl/sharedStrings.xml><?xml version="1.0" encoding="utf-8"?>
<sst xmlns="http://schemas.openxmlformats.org/spreadsheetml/2006/main" count="12833" uniqueCount="4018">
  <si>
    <t>name</t>
  </si>
  <si>
    <t>field</t>
  </si>
  <si>
    <t>Van'T Hoff, Jacobus Henricus</t>
  </si>
  <si>
    <t>Chemistry</t>
  </si>
  <si>
    <t>Fischer, Hermann Emil</t>
  </si>
  <si>
    <t>Arrhenius, Svante August</t>
  </si>
  <si>
    <t>Ramsay, Sir William</t>
  </si>
  <si>
    <t>Von Baeyer, Johann</t>
  </si>
  <si>
    <t>Moissan, Henri</t>
  </si>
  <si>
    <t>Buchner, Eduard</t>
  </si>
  <si>
    <t>Rutherford, Ernest</t>
  </si>
  <si>
    <t>Ostwald, Wilhelm</t>
  </si>
  <si>
    <t>Wallach, Otto</t>
  </si>
  <si>
    <t>Curie, Marie</t>
  </si>
  <si>
    <t>Grignard, Victor</t>
  </si>
  <si>
    <t>Sabatier, Paul</t>
  </si>
  <si>
    <t>Werner, Alfred</t>
  </si>
  <si>
    <t>Richards, Theodore</t>
  </si>
  <si>
    <t>Willstatter, Richard</t>
  </si>
  <si>
    <t>Haber, Fritz</t>
  </si>
  <si>
    <t>Nernst, Walther</t>
  </si>
  <si>
    <t>Soddy, Frederick</t>
  </si>
  <si>
    <t>Aston, Francis William</t>
  </si>
  <si>
    <t>Pregl, Fritz</t>
  </si>
  <si>
    <t>Zsigmondy, Richard</t>
  </si>
  <si>
    <t>Svedberg, Theodore</t>
  </si>
  <si>
    <t>Wieland, Heinrich</t>
  </si>
  <si>
    <t>Windaus, Adolf</t>
  </si>
  <si>
    <t>Harden, Arthur</t>
  </si>
  <si>
    <t>von Euler-Chelpin, Hans</t>
  </si>
  <si>
    <t>Fischer, Hans</t>
  </si>
  <si>
    <t>Bergius, Friedrich</t>
  </si>
  <si>
    <t>Bosch, Carl</t>
  </si>
  <si>
    <t>Langmuir, Irving</t>
  </si>
  <si>
    <t>Urey, Harold</t>
  </si>
  <si>
    <t>Joliot, Frederic</t>
  </si>
  <si>
    <t>Joliot-Curie, Irene</t>
  </si>
  <si>
    <t>Debye, Peter</t>
  </si>
  <si>
    <t>Haworth, Norman</t>
  </si>
  <si>
    <t>Karrer, Paul</t>
  </si>
  <si>
    <t>Kuhn, Richard</t>
  </si>
  <si>
    <t>Butenandt, Adolf</t>
  </si>
  <si>
    <t>Ruzicka, Leopold</t>
  </si>
  <si>
    <t>de Hevesy, George</t>
  </si>
  <si>
    <t>Hahn, Otto</t>
  </si>
  <si>
    <t>Virtanen, Artturri</t>
  </si>
  <si>
    <t>Northrop, John</t>
  </si>
  <si>
    <t>Stanley, Wendell</t>
  </si>
  <si>
    <t>Sumner, James</t>
  </si>
  <si>
    <t>Robinson, Sir Robert</t>
  </si>
  <si>
    <t>Tiselius, Arne</t>
  </si>
  <si>
    <t>Giauque, William</t>
  </si>
  <si>
    <t>Alder, Kurt</t>
  </si>
  <si>
    <t>Diels, Otto</t>
  </si>
  <si>
    <t>McMillan, Edwin</t>
  </si>
  <si>
    <t>Seaborg, Glenn</t>
  </si>
  <si>
    <t>Martin, Archer</t>
  </si>
  <si>
    <t>Synge, Richard</t>
  </si>
  <si>
    <t>Staudinger, Hermann</t>
  </si>
  <si>
    <t>Pauling, Linus</t>
  </si>
  <si>
    <t>du Vigneaud, Vincent</t>
  </si>
  <si>
    <t>Hinshelwood, Norman</t>
  </si>
  <si>
    <t>Semenov, Nikolay</t>
  </si>
  <si>
    <t>Todd, Lord Alexander</t>
  </si>
  <si>
    <t>Sanger, Frederick</t>
  </si>
  <si>
    <t>Heyrovsky, Jaroslav</t>
  </si>
  <si>
    <t>Libby, Willard</t>
  </si>
  <si>
    <t>Calvin, Melvin</t>
  </si>
  <si>
    <t>Kendrew, John</t>
  </si>
  <si>
    <t>Perutz, Max</t>
  </si>
  <si>
    <t>Natta, Giulio</t>
  </si>
  <si>
    <t>Ziegler, Karl</t>
  </si>
  <si>
    <t>Hodgkin, Dorothy</t>
  </si>
  <si>
    <t>Woodward, Robert</t>
  </si>
  <si>
    <t>Mulliken, Robert</t>
  </si>
  <si>
    <t>Eigen, Manfred</t>
  </si>
  <si>
    <t>Norrish, Ronald</t>
  </si>
  <si>
    <t>Porter, George</t>
  </si>
  <si>
    <t>Onsager, Lars</t>
  </si>
  <si>
    <t>Barton, Derek</t>
  </si>
  <si>
    <t>Hassel, Odd</t>
  </si>
  <si>
    <t>Leloir, Luis</t>
  </si>
  <si>
    <t>Herzberg, Gerhard</t>
  </si>
  <si>
    <t>Anfinsen, Christian</t>
  </si>
  <si>
    <t>Moore, Stanford</t>
  </si>
  <si>
    <t>Stein, William</t>
  </si>
  <si>
    <t>Fischer, Ernst</t>
  </si>
  <si>
    <t>Wilkinson, Geoffrey</t>
  </si>
  <si>
    <t>Flory, Paul</t>
  </si>
  <si>
    <t>Cornforth, John</t>
  </si>
  <si>
    <t>Prelog, Vladimir</t>
  </si>
  <si>
    <t>Lipscomb, William</t>
  </si>
  <si>
    <t>Prigogine, Ilya</t>
  </si>
  <si>
    <t>Mitchell, Peter</t>
  </si>
  <si>
    <t>Brown, Herbert</t>
  </si>
  <si>
    <t>Wittig, Georg</t>
  </si>
  <si>
    <t>Berg, Paul</t>
  </si>
  <si>
    <t>Gilbert, Walter</t>
  </si>
  <si>
    <t>Fukui, Kenichi</t>
  </si>
  <si>
    <t>Hoffmann, Roald</t>
  </si>
  <si>
    <t>Klug, Aaron</t>
  </si>
  <si>
    <t>Taube, Henry</t>
  </si>
  <si>
    <t>Merrifield, Bruce</t>
  </si>
  <si>
    <t>Hauptman, Herbert</t>
  </si>
  <si>
    <t>Karle, Jerome</t>
  </si>
  <si>
    <t>Herschbach, Dudley</t>
  </si>
  <si>
    <t>Lee, Yuan</t>
  </si>
  <si>
    <t>Polanyi, John</t>
  </si>
  <si>
    <t>Cram, Donald</t>
  </si>
  <si>
    <t>Lehn, Jean-Marie</t>
  </si>
  <si>
    <t>Pedersen, John</t>
  </si>
  <si>
    <t>Deisenhofer, Johann</t>
  </si>
  <si>
    <t>Huber, Robert</t>
  </si>
  <si>
    <t>Michel, Hartmut</t>
  </si>
  <si>
    <t>Altman, Sidney</t>
  </si>
  <si>
    <t>Cech, Thomas</t>
  </si>
  <si>
    <t>Corey, Elias James</t>
  </si>
  <si>
    <t>Ernst, Richard</t>
  </si>
  <si>
    <t>Marcus, Rudolf</t>
  </si>
  <si>
    <t>Mullis, Kary</t>
  </si>
  <si>
    <t>Smith, Michael</t>
  </si>
  <si>
    <t>Olah, George</t>
  </si>
  <si>
    <t>Crutzen, Paul</t>
  </si>
  <si>
    <t>Molina, Mario</t>
  </si>
  <si>
    <t>Rowland, F. Sherwood</t>
  </si>
  <si>
    <t>Curl, Robert</t>
  </si>
  <si>
    <t>Kroto, Harold</t>
  </si>
  <si>
    <t>Smalley, Richard</t>
  </si>
  <si>
    <t>Boyer, Paul</t>
  </si>
  <si>
    <t>Skou, Jens</t>
  </si>
  <si>
    <t>Walker, John</t>
  </si>
  <si>
    <t>Kohn, Walter</t>
  </si>
  <si>
    <t>Pople, John</t>
  </si>
  <si>
    <t>Zewail, Ahmed</t>
  </si>
  <si>
    <t>Heeger, Alan</t>
  </si>
  <si>
    <t>MacDiarmid, Alan</t>
  </si>
  <si>
    <t>Shirakawa, Hideki</t>
  </si>
  <si>
    <t>Knowles, William</t>
  </si>
  <si>
    <t>Noyori, Ryoji</t>
  </si>
  <si>
    <t>Sharpless, Karl Barry</t>
  </si>
  <si>
    <t>Fenn, John</t>
  </si>
  <si>
    <t>Tanaka, Koichi</t>
  </si>
  <si>
    <t>Wuthrich, Kurt</t>
  </si>
  <si>
    <t>Agre, Peter</t>
  </si>
  <si>
    <t>MacKinnon, Roderick</t>
  </si>
  <si>
    <t>Ciechanover, Aaron</t>
  </si>
  <si>
    <t>Hershko, Avram</t>
  </si>
  <si>
    <t>Rose, Irwin</t>
  </si>
  <si>
    <t>Chauvin, Yves</t>
  </si>
  <si>
    <t>Grubbs, Robert H.</t>
  </si>
  <si>
    <t>Schrock, Richard R.</t>
  </si>
  <si>
    <t>Kornberg, Roger D.</t>
  </si>
  <si>
    <t>Ertl, Gerhard</t>
  </si>
  <si>
    <t>Chalfie, Martin</t>
  </si>
  <si>
    <t>Shimomura, Osamu</t>
  </si>
  <si>
    <t>Tsien, Roger Y.</t>
  </si>
  <si>
    <t>von Behring, Emil</t>
  </si>
  <si>
    <t>Medicine</t>
  </si>
  <si>
    <t>Ross, Ronald</t>
  </si>
  <si>
    <t>Finsen, Niels Ryberg</t>
  </si>
  <si>
    <t>Pavlov, Ivan</t>
  </si>
  <si>
    <t>Koch, Robert</t>
  </si>
  <si>
    <t>Cajal, Santiago Ramon y</t>
  </si>
  <si>
    <t>Golgi, Camillo</t>
  </si>
  <si>
    <t>Laveran, Alphonse</t>
  </si>
  <si>
    <t>Ehrlich, Paul</t>
  </si>
  <si>
    <t>Mechnikov, Ilya</t>
  </si>
  <si>
    <t>Kocher, Theodor</t>
  </si>
  <si>
    <t>Kossel, Albrecht</t>
  </si>
  <si>
    <t>Gullstrand, Allvar</t>
  </si>
  <si>
    <t>Carrel, Alexis</t>
  </si>
  <si>
    <t>Richet, Charles</t>
  </si>
  <si>
    <t>Barany, Robert</t>
  </si>
  <si>
    <t>Bordet, Jules</t>
  </si>
  <si>
    <t>Krogh, August</t>
  </si>
  <si>
    <t>Hill, Archibald, V.</t>
  </si>
  <si>
    <t>Meyerhof, Otto</t>
  </si>
  <si>
    <t>Banting, Frederick G.</t>
  </si>
  <si>
    <t>Macleod, John</t>
  </si>
  <si>
    <t>Einthoven, Willem</t>
  </si>
  <si>
    <t>Fibiger, Johannes</t>
  </si>
  <si>
    <t>Wagner-Jauregg, Julius</t>
  </si>
  <si>
    <t>Nicolle, Charles</t>
  </si>
  <si>
    <t>Eijkman, Christiaan</t>
  </si>
  <si>
    <t>Hopkins, Sir Frederick</t>
  </si>
  <si>
    <t>Landsteiner, Karl</t>
  </si>
  <si>
    <t>Warburg, Otto</t>
  </si>
  <si>
    <t>Adrian, Edgar</t>
  </si>
  <si>
    <t>Sherrington, Sir Charles</t>
  </si>
  <si>
    <t>Morgan, Thomas T.</t>
  </si>
  <si>
    <t>Minot, George R.</t>
  </si>
  <si>
    <t>Murphy, William P.</t>
  </si>
  <si>
    <t>Whipple, George H.</t>
  </si>
  <si>
    <t>Spemann, Hans</t>
  </si>
  <si>
    <t>Dale, Sir Henry</t>
  </si>
  <si>
    <t>Loewi, Otto</t>
  </si>
  <si>
    <t>von Szent-Gyorgyi Nagyrapolt, Albert</t>
  </si>
  <si>
    <t>Heymans, Corneille</t>
  </si>
  <si>
    <t>Domagk, Gerhard</t>
  </si>
  <si>
    <t>Dam, Henrik</t>
  </si>
  <si>
    <t>Doisy, Edward A.</t>
  </si>
  <si>
    <t>Erlanger, Joseph</t>
  </si>
  <si>
    <t>Gasser, Herbert S.</t>
  </si>
  <si>
    <t>Chain, Ernst B.</t>
  </si>
  <si>
    <t>Fleming, Sir Alexander</t>
  </si>
  <si>
    <t>Florey, Sir Howard</t>
  </si>
  <si>
    <t>MullerH, Hermann J.</t>
  </si>
  <si>
    <t>CoriC, Carl</t>
  </si>
  <si>
    <t>CoriG, Gerty</t>
  </si>
  <si>
    <t>Houssay, Bernardo</t>
  </si>
  <si>
    <t>MullerP, Paul</t>
  </si>
  <si>
    <t>Moniz, Egas</t>
  </si>
  <si>
    <t>Hench, Philip S.</t>
  </si>
  <si>
    <t>Kendall, Edward C.</t>
  </si>
  <si>
    <t>Reichstein, Tadeus</t>
  </si>
  <si>
    <t>Theiler, Max</t>
  </si>
  <si>
    <t>Waksman, Selman A.</t>
  </si>
  <si>
    <t>KrebsH, Hans</t>
  </si>
  <si>
    <t>Lipmann, Fritz</t>
  </si>
  <si>
    <t>Enders, John F.</t>
  </si>
  <si>
    <t>Robbins, Frederick</t>
  </si>
  <si>
    <t>Weller, Thomas H.</t>
  </si>
  <si>
    <t>Theorell, Hugo</t>
  </si>
  <si>
    <t>Cournand, Andre F.</t>
  </si>
  <si>
    <t>Forssmann, Werner</t>
  </si>
  <si>
    <t>Richards, Dickinson W.</t>
  </si>
  <si>
    <t>Bovet, Daniel</t>
  </si>
  <si>
    <t>Beadle, George</t>
  </si>
  <si>
    <t>Lederberg, Joshua</t>
  </si>
  <si>
    <t>Tatum, Edward</t>
  </si>
  <si>
    <t>Kornberg, Arthur</t>
  </si>
  <si>
    <t>Ochoa, Severo</t>
  </si>
  <si>
    <t>Burnet, Sir Frank Macfarlane</t>
  </si>
  <si>
    <t>Medawar, Peter</t>
  </si>
  <si>
    <t>von Bekesy, Georg</t>
  </si>
  <si>
    <t>Crick, Francis</t>
  </si>
  <si>
    <t>Watson, James</t>
  </si>
  <si>
    <t>Wilkins, Maurice</t>
  </si>
  <si>
    <t>Eccles, John</t>
  </si>
  <si>
    <t>Hodgkin, Alan L.</t>
  </si>
  <si>
    <t>Huxley, Andrew F.</t>
  </si>
  <si>
    <t>Bloch, Konrad</t>
  </si>
  <si>
    <t>Lynen, Feodor</t>
  </si>
  <si>
    <t>Jacob, Francois</t>
  </si>
  <si>
    <t>Lwoff, Andre</t>
  </si>
  <si>
    <t>Monod, Jacques</t>
  </si>
  <si>
    <t>Huggins, Charles B.</t>
  </si>
  <si>
    <t>Rous, Peyton</t>
  </si>
  <si>
    <t>Granit, Ragnar</t>
  </si>
  <si>
    <t>Hartline, Haldan K.</t>
  </si>
  <si>
    <t>Wald, George</t>
  </si>
  <si>
    <t>Holley, Robert W.</t>
  </si>
  <si>
    <t>Khorana, H. Gobind</t>
  </si>
  <si>
    <t>Nirenberg, Marshall W.</t>
  </si>
  <si>
    <t>Delbruck, Max</t>
  </si>
  <si>
    <t>Hershey, Alfred D.</t>
  </si>
  <si>
    <t>Luria, Salvador E.</t>
  </si>
  <si>
    <t>Axelrod, Julius</t>
  </si>
  <si>
    <t>Katz, Bernard S.</t>
  </si>
  <si>
    <t>von Euler, Ulf</t>
  </si>
  <si>
    <t>Sutherland, Earl W. Jr.</t>
  </si>
  <si>
    <t>Edelman, Gerard M.</t>
  </si>
  <si>
    <t>Porter, Rodney R.</t>
  </si>
  <si>
    <t>Lorenz, Konrad</t>
  </si>
  <si>
    <t>Tinbergen, Nikolaas</t>
  </si>
  <si>
    <t>von Frisch, Karl</t>
  </si>
  <si>
    <t>Claude, Albert</t>
  </si>
  <si>
    <t>Palade, George E.</t>
  </si>
  <si>
    <t>de Duve, Chrisian</t>
  </si>
  <si>
    <t>Baltimore, David</t>
  </si>
  <si>
    <t>Dulbecco, Renato</t>
  </si>
  <si>
    <t>Temin, Howard M.</t>
  </si>
  <si>
    <t>Blumberg, Baruch</t>
  </si>
  <si>
    <t>Gajdusek, D. Carleton</t>
  </si>
  <si>
    <t>Guillemin, Roger</t>
  </si>
  <si>
    <t>Schally, Andrew V.</t>
  </si>
  <si>
    <t>Yalow, Rosalyn</t>
  </si>
  <si>
    <t>Arber, Werner</t>
  </si>
  <si>
    <t>Nathans, Daniel</t>
  </si>
  <si>
    <t>Smith, Hamilton O.</t>
  </si>
  <si>
    <t>Cormack, Allan</t>
  </si>
  <si>
    <t>Hounsfield, Godfrey</t>
  </si>
  <si>
    <t>Benacerraf, Baruj</t>
  </si>
  <si>
    <t>Dausset, Jean</t>
  </si>
  <si>
    <t>Snell, George D.</t>
  </si>
  <si>
    <t>Hubel, David H.</t>
  </si>
  <si>
    <t>Sperry, Roger W.</t>
  </si>
  <si>
    <t>Wiesel, Torsten N.</t>
  </si>
  <si>
    <t>Bergstrom, Sune K.</t>
  </si>
  <si>
    <t>Samuelsson, Bengt</t>
  </si>
  <si>
    <t>Vane, John R.</t>
  </si>
  <si>
    <t>McClintock, Barbara</t>
  </si>
  <si>
    <t>Jerne, Niels K.</t>
  </si>
  <si>
    <t>Kohler, Georges J. F.</t>
  </si>
  <si>
    <t>Milstein, Cesar</t>
  </si>
  <si>
    <t>Brown, Michael S.</t>
  </si>
  <si>
    <t>Goldstein, Joseph L.</t>
  </si>
  <si>
    <t>Cohen, Stanely</t>
  </si>
  <si>
    <t>Levi-Montalcini, Rita</t>
  </si>
  <si>
    <t>Tonegawa, Susumu</t>
  </si>
  <si>
    <t>Black, Sir James W.</t>
  </si>
  <si>
    <t>Elion, Gertrude</t>
  </si>
  <si>
    <t>Hitchings, George</t>
  </si>
  <si>
    <t>Bishop, J. Michael</t>
  </si>
  <si>
    <t>Varmus, Harold E.</t>
  </si>
  <si>
    <t>Murray, Joseph E.</t>
  </si>
  <si>
    <t>Thomas, E. Donnall</t>
  </si>
  <si>
    <t>Neher, Erwin</t>
  </si>
  <si>
    <t>Sakmann, Bert</t>
  </si>
  <si>
    <t>Fischer, Edmond H.</t>
  </si>
  <si>
    <t>KrebsE, Edwin G.</t>
  </si>
  <si>
    <t>Roberts, Richard J.</t>
  </si>
  <si>
    <t>Sharp, Phillip A.</t>
  </si>
  <si>
    <t>Gilman, Alfred G.</t>
  </si>
  <si>
    <t>Rodbell, Martin</t>
  </si>
  <si>
    <t>Lewis, Edward B.</t>
  </si>
  <si>
    <t>Nusslein-Volhard, Christiane</t>
  </si>
  <si>
    <t>Wieschaus, Eric F.</t>
  </si>
  <si>
    <t>Doherty, Peter C.</t>
  </si>
  <si>
    <t>Zinkernagel, Rolf M.</t>
  </si>
  <si>
    <t>Prusiner, Stanley B.</t>
  </si>
  <si>
    <t>Furchgott, Robert F.</t>
  </si>
  <si>
    <t>Ignarro, Louis J.</t>
  </si>
  <si>
    <t>Murad, Ferid</t>
  </si>
  <si>
    <t>Blobel, Gunter</t>
  </si>
  <si>
    <t>Carlsson, Arvid</t>
  </si>
  <si>
    <t>Greengard, Paul</t>
  </si>
  <si>
    <t>Kandel, Eric R.</t>
  </si>
  <si>
    <t>Hartwell, Leland H.</t>
  </si>
  <si>
    <t>Hunt, R. Timothy</t>
  </si>
  <si>
    <t>Nurse, Sir Paul</t>
  </si>
  <si>
    <t>Brenner, Sydney</t>
  </si>
  <si>
    <t>Horvitz, H. Robert</t>
  </si>
  <si>
    <t>Sulston, John E.</t>
  </si>
  <si>
    <t>Lauterbur, Paul G.</t>
  </si>
  <si>
    <t>Axel, Richard</t>
  </si>
  <si>
    <t>Buck, Linda</t>
  </si>
  <si>
    <t>Marshall, Barry</t>
  </si>
  <si>
    <t>Warren, J. Robin</t>
  </si>
  <si>
    <t>Fire, Andrew</t>
  </si>
  <si>
    <t>Mello, Craig</t>
  </si>
  <si>
    <t>Capecchi, Mario</t>
  </si>
  <si>
    <t>Evans, Sir Martin</t>
  </si>
  <si>
    <t>Smithies, Oliver</t>
  </si>
  <si>
    <t>Barre-Sinoussi, Francoise</t>
  </si>
  <si>
    <t>Hausen, Harald zur</t>
  </si>
  <si>
    <t>Montagnier, Luc</t>
  </si>
  <si>
    <t>Rontgen, Wilhelm Conrad</t>
  </si>
  <si>
    <t>Physics</t>
  </si>
  <si>
    <t>Lorentz, Hendrik Antoon</t>
  </si>
  <si>
    <t>Zeeman, Pieter</t>
  </si>
  <si>
    <t>Becquerel, Antoine Henri</t>
  </si>
  <si>
    <t>Curie, Pierre</t>
  </si>
  <si>
    <t>Strutt, John William</t>
  </si>
  <si>
    <t>Von Lenard, Philipp</t>
  </si>
  <si>
    <t>Thomson, Joseph John</t>
  </si>
  <si>
    <t>Michelson, Albert Abraham</t>
  </si>
  <si>
    <t>Lippmann, Gabriel</t>
  </si>
  <si>
    <t>Braun, Karl Ferdinand</t>
  </si>
  <si>
    <t>Marconi, Guglielmo</t>
  </si>
  <si>
    <t>Van der Waals, Johannes Diderik</t>
  </si>
  <si>
    <t>Wien, Wilhelm</t>
  </si>
  <si>
    <t>Dalen, Nils Gustaf</t>
  </si>
  <si>
    <t>Onnes, Heike Kamerlingh</t>
  </si>
  <si>
    <t>Laue, Max</t>
  </si>
  <si>
    <t>Bragg, William Henry</t>
  </si>
  <si>
    <t>Bragg, William Lawrence</t>
  </si>
  <si>
    <t>Barkla, Charles Glover</t>
  </si>
  <si>
    <t>Planck, Max Karl Ernst Ludwig</t>
  </si>
  <si>
    <t>Stark, Johannes</t>
  </si>
  <si>
    <t>Guillaume, Charles-Edouard</t>
  </si>
  <si>
    <t>Einstein, Albert</t>
  </si>
  <si>
    <t>Bohr, Niels Henrik David</t>
  </si>
  <si>
    <t>Millikan, Robert Andrews</t>
  </si>
  <si>
    <t>Siegbahn, Karl Manne Georg</t>
  </si>
  <si>
    <t>Franck, James</t>
  </si>
  <si>
    <t>Hertz, Gustav Ludwig</t>
  </si>
  <si>
    <t>Perrin, Jean Baptiste</t>
  </si>
  <si>
    <t>Compton, Arthur Holly</t>
  </si>
  <si>
    <t>Wilson, Charles Thomson Rees</t>
  </si>
  <si>
    <t>Richardson, Owen Willans</t>
  </si>
  <si>
    <t>de Broglie, Prince Louis-Victor</t>
  </si>
  <si>
    <t>Raman, Chandrasekhara Venkata</t>
  </si>
  <si>
    <t>Heisenberg, Werner</t>
  </si>
  <si>
    <t>Dirac, Paul Adrien Maurice</t>
  </si>
  <si>
    <t>Schrodinger, Erwin</t>
  </si>
  <si>
    <t>Chadwick, James</t>
  </si>
  <si>
    <t>Anderson, Carl David</t>
  </si>
  <si>
    <t>Hess, Victor</t>
  </si>
  <si>
    <t>Davisson, Clinton Joseph</t>
  </si>
  <si>
    <t>Thomson, George Paget</t>
  </si>
  <si>
    <t>Fermi, Enrico</t>
  </si>
  <si>
    <t>Lawrence, Ernest Orlando</t>
  </si>
  <si>
    <t>Stern, Otto</t>
  </si>
  <si>
    <t>Rabi, Isidor Isaac</t>
  </si>
  <si>
    <t>Pauli, Wolfgang</t>
  </si>
  <si>
    <t>Bridgman, Percy Williams</t>
  </si>
  <si>
    <t>Appleton, Edward Victor</t>
  </si>
  <si>
    <t>Blackett, Patrick Maynard Stuart</t>
  </si>
  <si>
    <t>Yukawa, Hideki</t>
  </si>
  <si>
    <t>Powell, Cecil Frank</t>
  </si>
  <si>
    <t>Cockcroft, John Douglas</t>
  </si>
  <si>
    <t>Walton, Ernest Thomas Sinton</t>
  </si>
  <si>
    <t>Bloch, Felix</t>
  </si>
  <si>
    <t>Purcell, Edward Mills</t>
  </si>
  <si>
    <t>Zernike, Frits</t>
  </si>
  <si>
    <t>Born, Max</t>
  </si>
  <si>
    <t>Bothe, Walther</t>
  </si>
  <si>
    <t>Kusch, Polykarp</t>
  </si>
  <si>
    <t>Lamb, Willis E.</t>
  </si>
  <si>
    <t>Bardeen, John</t>
  </si>
  <si>
    <t>Brattain, Walter H.</t>
  </si>
  <si>
    <t>Shockley, William</t>
  </si>
  <si>
    <t>Lee, Tsung-Dao</t>
  </si>
  <si>
    <t>Yang, Chen Ning</t>
  </si>
  <si>
    <t>Cherenkov, Pavel Alekseyevich</t>
  </si>
  <si>
    <t>Frank, Il'ja Mikhailovich</t>
  </si>
  <si>
    <t>Tamm, Igor Yevgenyevich</t>
  </si>
  <si>
    <t>Chamberlain, Owen</t>
  </si>
  <si>
    <t>Segre, Emilio</t>
  </si>
  <si>
    <t>Glaser, Donald Arthur</t>
  </si>
  <si>
    <t>Hofstadter, Robert</t>
  </si>
  <si>
    <t>Mossbauer, Rudolf Ludwig</t>
  </si>
  <si>
    <t>Landau, Lev Davidovic</t>
  </si>
  <si>
    <t>Jensen, J. Hans D.</t>
  </si>
  <si>
    <t>Mayer, Maria Goeppert</t>
  </si>
  <si>
    <t>Wigner, Eugene Paul</t>
  </si>
  <si>
    <t>Basov, Nikolay Gennadiyevich</t>
  </si>
  <si>
    <t>Prokhorov, Aleksandr Mikhailovich</t>
  </si>
  <si>
    <t>Townes, Charles Hard</t>
  </si>
  <si>
    <t>Feynman, Richard P.</t>
  </si>
  <si>
    <t>Schwinger, Julian</t>
  </si>
  <si>
    <t>Tomonaga, Sin-Itiro</t>
  </si>
  <si>
    <t>Kastler, Alfred</t>
  </si>
  <si>
    <t>Bethe, Hans Albrecht</t>
  </si>
  <si>
    <t>Alvarez, Luis W.</t>
  </si>
  <si>
    <t>Gell-Mann, Murray</t>
  </si>
  <si>
    <t>Alfven, Hannes Olof Gosta</t>
  </si>
  <si>
    <t>Neel, Louis</t>
  </si>
  <si>
    <t>Gabor, Dennis</t>
  </si>
  <si>
    <t>Cooper, Leon</t>
  </si>
  <si>
    <t>Schrieffer, John Robert</t>
  </si>
  <si>
    <t>Esaki, Leo</t>
  </si>
  <si>
    <t>Giaever, Ivar</t>
  </si>
  <si>
    <t>Josephson, Brian D.</t>
  </si>
  <si>
    <t>Hewish, Antony</t>
  </si>
  <si>
    <t>Ryle, Martin</t>
  </si>
  <si>
    <t>Bohr, Aage N.</t>
  </si>
  <si>
    <t>Mottelson, Ben R.</t>
  </si>
  <si>
    <t>Rainwater, James</t>
  </si>
  <si>
    <t>Richter, Burton</t>
  </si>
  <si>
    <t>Ting, Samuel C.C.</t>
  </si>
  <si>
    <t>Mott, Nevill Francis</t>
  </si>
  <si>
    <t>van Vleck, John H.</t>
  </si>
  <si>
    <t>Kapitsa, Pjotr Leonidovich</t>
  </si>
  <si>
    <t>Penzias, Arno</t>
  </si>
  <si>
    <t>Wilson, Robert Woodrow</t>
  </si>
  <si>
    <t>Glashow, Sheldon</t>
  </si>
  <si>
    <t>Salam, Abdus</t>
  </si>
  <si>
    <t>Weinberg, Steven</t>
  </si>
  <si>
    <t>Cronin, James</t>
  </si>
  <si>
    <t>Fitch, Val</t>
  </si>
  <si>
    <t>Bloembergen, Nicolaas</t>
  </si>
  <si>
    <t>Schawlow, Arthur L.</t>
  </si>
  <si>
    <t>Siegbahn, Kai M.</t>
  </si>
  <si>
    <t>Wilson, Kenneth G.</t>
  </si>
  <si>
    <t>Chandrasekhar, Subramanyan</t>
  </si>
  <si>
    <t>Fowler, William A.</t>
  </si>
  <si>
    <t>Meer, Simon van der</t>
  </si>
  <si>
    <t>Rubbia, Carlo</t>
  </si>
  <si>
    <t>Klitzing, Klaus von</t>
  </si>
  <si>
    <t>Binnig, Gerd</t>
  </si>
  <si>
    <t>Rohrer, Heinrich</t>
  </si>
  <si>
    <t>Ruska, Ernst</t>
  </si>
  <si>
    <t>Bednorz, J. Georg</t>
  </si>
  <si>
    <t>Muller, K. Alex</t>
  </si>
  <si>
    <t>Lederman, Leon M.</t>
  </si>
  <si>
    <t>Schwartz, Melvin</t>
  </si>
  <si>
    <t>Steinberger, Jack</t>
  </si>
  <si>
    <t>Dehmelt, Hans G.</t>
  </si>
  <si>
    <t>Paul, Wolfgang</t>
  </si>
  <si>
    <t>Ramsey, Norman F.</t>
  </si>
  <si>
    <t>Friedman, Jerome I.</t>
  </si>
  <si>
    <t>Kendall, Henry W.</t>
  </si>
  <si>
    <t>Taylor, Richard E.</t>
  </si>
  <si>
    <t>Gennes, Pierre-Gilles de</t>
  </si>
  <si>
    <t>Charpak, Georges</t>
  </si>
  <si>
    <t>Hulse, Russell A.</t>
  </si>
  <si>
    <t>Taylor, Joseph H. Jr.</t>
  </si>
  <si>
    <t>Brockhouse, Bertram N.</t>
  </si>
  <si>
    <t>Shull, Clifford G.</t>
  </si>
  <si>
    <t>Perl, Martin L.</t>
  </si>
  <si>
    <t>Reines, Frederick</t>
  </si>
  <si>
    <t>Lee, David M.</t>
  </si>
  <si>
    <t>Osheroff, Douglas D.</t>
  </si>
  <si>
    <t>Richardson, Robert C.</t>
  </si>
  <si>
    <t>Chu, Steven</t>
  </si>
  <si>
    <t>Cohen-Tannoudji, Claude</t>
  </si>
  <si>
    <t>Phillips, William D.</t>
  </si>
  <si>
    <t>Laughlin, Robert B.</t>
  </si>
  <si>
    <t>Stormer, Horst L.</t>
  </si>
  <si>
    <t>Tsui, Daniel C.</t>
  </si>
  <si>
    <t>Hooft, Gerardus 't</t>
  </si>
  <si>
    <t>Veltman, Martinus J.G.</t>
  </si>
  <si>
    <t>Alferov, Zhores I.</t>
  </si>
  <si>
    <t>Kilby, Jack S.</t>
  </si>
  <si>
    <t>Kroemer, Herbert</t>
  </si>
  <si>
    <t>Cornell, Eric A.</t>
  </si>
  <si>
    <t>Ketterle, Wolfgang</t>
  </si>
  <si>
    <t>Wieman, Carl E.</t>
  </si>
  <si>
    <t>Davis, Raymond Jr.</t>
  </si>
  <si>
    <t>Giacconi, Riccardo</t>
  </si>
  <si>
    <t>Koshiba, Masatoshi</t>
  </si>
  <si>
    <t>Abrikosov, Alexei A.</t>
  </si>
  <si>
    <t>Ginzburg, Vitaly L.</t>
  </si>
  <si>
    <t>Leggett, Anthony J.</t>
  </si>
  <si>
    <t>Gross, David J.</t>
  </si>
  <si>
    <t>Politzer, H. David</t>
  </si>
  <si>
    <t>Wilczek, Frank</t>
  </si>
  <si>
    <t>Glauber, Roy J.</t>
  </si>
  <si>
    <t>Hall, John L.</t>
  </si>
  <si>
    <t>Hansch, Theodor W.</t>
  </si>
  <si>
    <t>Mather, John C.</t>
  </si>
  <si>
    <t>Smoot, George F.</t>
  </si>
  <si>
    <t>Fert, Albert</t>
  </si>
  <si>
    <t>Grunberg, Peter</t>
  </si>
  <si>
    <t>Kobayashi, Makoto</t>
  </si>
  <si>
    <t>Maskawa, Toshihide</t>
  </si>
  <si>
    <t>Nambu, Yoichiro</t>
  </si>
  <si>
    <t>year_birth</t>
  </si>
  <si>
    <t>year_prize</t>
  </si>
  <si>
    <t>year_research_mid</t>
  </si>
  <si>
    <t>year_death</t>
  </si>
  <si>
    <t>TheoryOrTheoryAndEmpirical</t>
  </si>
  <si>
    <t>age_highdegree</t>
  </si>
  <si>
    <t xml:space="preserve">Backward Citation Ages.  </t>
  </si>
  <si>
    <t xml:space="preserve">Means and percentiles are presented in Supplementary Figure 1D. </t>
  </si>
  <si>
    <t>The predicted values and their standard errors are presented in Figures 2-4.</t>
  </si>
  <si>
    <t>year</t>
  </si>
  <si>
    <t>mean</t>
  </si>
  <si>
    <t>median</t>
  </si>
  <si>
    <t>p25</t>
  </si>
  <si>
    <t>p75</t>
  </si>
  <si>
    <t>Predicted</t>
  </si>
  <si>
    <t>se</t>
  </si>
  <si>
    <t>Age of discovery</t>
  </si>
  <si>
    <t>chem</t>
  </si>
  <si>
    <t>med</t>
  </si>
  <si>
    <t>phys</t>
  </si>
  <si>
    <t>SUM_DISC</t>
  </si>
  <si>
    <t>SUM_DEG</t>
  </si>
  <si>
    <t>avg_disc</t>
  </si>
  <si>
    <t>avg_deg</t>
  </si>
  <si>
    <t>SUM_DLY</t>
  </si>
  <si>
    <t>delay</t>
  </si>
  <si>
    <t>avg_dly</t>
  </si>
  <si>
    <t>Decade</t>
  </si>
  <si>
    <t>stddev</t>
  </si>
  <si>
    <t>Age of last degree</t>
  </si>
  <si>
    <t>Yrs of delay</t>
  </si>
  <si>
    <t>Avg winners / yr</t>
  </si>
  <si>
    <t>winners/yr</t>
  </si>
  <si>
    <t>delay (mean)</t>
  </si>
  <si>
    <t>delay (stdev)</t>
  </si>
  <si>
    <t>age disc (mean)</t>
  </si>
  <si>
    <t>age disc (stdev)</t>
  </si>
  <si>
    <t>age deg (mean)</t>
  </si>
  <si>
    <t>age deg (stdev)</t>
  </si>
  <si>
    <t>Year</t>
  </si>
  <si>
    <t>Category</t>
  </si>
  <si>
    <t>Name</t>
  </si>
  <si>
    <t>Birthdate</t>
  </si>
  <si>
    <t>Birth Place</t>
  </si>
  <si>
    <t>County</t>
  </si>
  <si>
    <t>Residence</t>
  </si>
  <si>
    <t>Role/Affiliate</t>
  </si>
  <si>
    <t>Field/Language</t>
  </si>
  <si>
    <t>Prize Name</t>
  </si>
  <si>
    <t>Motivation</t>
  </si>
  <si>
    <t>chemistry</t>
  </si>
  <si>
    <t>Jacobus Henricus van 't Hoff</t>
  </si>
  <si>
    <t>30 August 1852</t>
  </si>
  <si>
    <t>Rotterdam</t>
  </si>
  <si>
    <t>the Netherlands</t>
  </si>
  <si>
    <t xml:space="preserve"> Berlin University, Berlin, Germany</t>
  </si>
  <si>
    <t xml:space="preserve"> Physical chemistry, chemical kinetics</t>
  </si>
  <si>
    <t>The Nobel Prize in Chemistry</t>
  </si>
  <si>
    <t>The Nobel Prize in Chemistry 1901 was awarded to Jacobus H. van 't Hoff in recognition of the extraordinary services he has rendered by the discovery of the laws of chemical dynamics and osmotic pressure in solutions.</t>
  </si>
  <si>
    <t>literature</t>
  </si>
  <si>
    <t>Sully Prudhomme</t>
  </si>
  <si>
    <t>16 March 1839</t>
  </si>
  <si>
    <t>Paris</t>
  </si>
  <si>
    <t>France</t>
  </si>
  <si>
    <t xml:space="preserve"> French</t>
  </si>
  <si>
    <t>The Nobel Prize in Literature</t>
  </si>
  <si>
    <t>The Nobel Prize in Literature 1901 was awarded to Sully Prudhomme in special recognition of his poetic composition, which gives evidence of lofty idealism, artistic perfection and a rare combination of the qualities of both heart and intellect.</t>
  </si>
  <si>
    <t>medicine</t>
  </si>
  <si>
    <t>Emil Adolf von Behring</t>
  </si>
  <si>
    <t>15 March 1854</t>
  </si>
  <si>
    <t>Hansdorf (now Jankowa ?aga?ska)</t>
  </si>
  <si>
    <t>Prussia (now Poland)</t>
  </si>
  <si>
    <t xml:space="preserve"> Marburg University, Marburg, Germany</t>
  </si>
  <si>
    <t>The Nobel Prize in Physiology or Medicine</t>
  </si>
  <si>
    <t>The Nobel Prize in Physiology or Medicine 1901 was awarded to Emil von Behring for his work on serum therapy, especially its application against diphtheria, by which he has opened a new road in the domain of medical science and thereby placed in the hands of the physician a victorious weapon against illness and deaths.</t>
  </si>
  <si>
    <t>peace</t>
  </si>
  <si>
    <t>Frédéric Passy</t>
  </si>
  <si>
    <t>20 May 1822</t>
  </si>
  <si>
    <t xml:space="preserve"> Founder and President of first French peace society (since 1889 called Société française pour l'arbitrage entre nations)</t>
  </si>
  <si>
    <t xml:space="preserve"> Humanitarian work, peace movement</t>
  </si>
  <si>
    <t>The Nobel Peace Prize</t>
  </si>
  <si>
    <t>The Nobel Peace Prize 1901 was awarded jointly to Jean Henry Dunant and Frédéric Passy</t>
  </si>
  <si>
    <t>Jean Henry Dunant</t>
  </si>
  <si>
    <t>8 May 1828</t>
  </si>
  <si>
    <t>Geneva</t>
  </si>
  <si>
    <t>Switzerland</t>
  </si>
  <si>
    <t xml:space="preserve"> Originator Geneva Convention (Convention de Genève), Founder of the International Committee of the Red Cross, Geneva</t>
  </si>
  <si>
    <t>physics</t>
  </si>
  <si>
    <t>Wilhelm Conrad Röntgen</t>
  </si>
  <si>
    <t>27 March 1845</t>
  </si>
  <si>
    <t>Lennep (now Remscheid)</t>
  </si>
  <si>
    <t>Prussia (now Germany)</t>
  </si>
  <si>
    <t xml:space="preserve"> Munich University, Munich, Germany</t>
  </si>
  <si>
    <t xml:space="preserve"> X-rays, atomic physics</t>
  </si>
  <si>
    <t>The Nobel Prize in Physics</t>
  </si>
  <si>
    <t>The Nobel Prize in Physics 1901 was awarded to Wilhelm Conrad Röntgen in recognition of the extraordinary services he has rendered by the discovery of the remarkable rays subsequently named after him.</t>
  </si>
  <si>
    <t>Hermann Emil Fischer</t>
  </si>
  <si>
    <t>9 October 1852</t>
  </si>
  <si>
    <t>Euskirchen</t>
  </si>
  <si>
    <t xml:space="preserve"> Organic chemistry</t>
  </si>
  <si>
    <t>The Nobel Prize in Chemistry 1902 was awarded to Emil Fischer in recognition of the extraordinary services he has rendered by his work on sugar and purine syntheses.</t>
  </si>
  <si>
    <t>Christian Matthias Theodor Mommsen</t>
  </si>
  <si>
    <t>30 November 1817</t>
  </si>
  <si>
    <t>Garding</t>
  </si>
  <si>
    <t>Schleswig (now Germany)</t>
  </si>
  <si>
    <t>Germany</t>
  </si>
  <si>
    <t xml:space="preserve"> German</t>
  </si>
  <si>
    <t>The Nobel Prize in Literature 1902 was awarded to Theodor Mommsen the greatest living master of the art of historical writing, with special reference to his monumental work, A history of Rome.</t>
  </si>
  <si>
    <t>Ronald Ross</t>
  </si>
  <si>
    <t>13 May 1857</t>
  </si>
  <si>
    <t>Almora</t>
  </si>
  <si>
    <t>India</t>
  </si>
  <si>
    <t xml:space="preserve"> University College, Liverpool, United Kingdom</t>
  </si>
  <si>
    <t>The Nobel Prize in Physiology or Medicine 1902 was awarded to Ronald Ross for his work on malaria, by which he has shown how it enters the organism and thereby has laid the foundation for successful research on this disease and methods of combating it.</t>
  </si>
  <si>
    <t>Charles Albert Gobat</t>
  </si>
  <si>
    <t>21 May 1843</t>
  </si>
  <si>
    <t>Tramelan</t>
  </si>
  <si>
    <t xml:space="preserve"> Honorary Secretary, Permanent International Peace Bureau, Bern, Switzerland, Secretary General, Inter-Parliamentary Union</t>
  </si>
  <si>
    <t xml:space="preserve"> Peace movement</t>
  </si>
  <si>
    <t>The Nobel Peace Prize 1902 was awarded jointly to Élie Ducommun and Charles Albert Gobat</t>
  </si>
  <si>
    <t>Élie Ducommun</t>
  </si>
  <si>
    <t>19 February 1833</t>
  </si>
  <si>
    <t xml:space="preserve"> Honorary Secretary, Permanent International Peace Bureau, Bern, Switzerland</t>
  </si>
  <si>
    <t>Hendrik Antoon Lorentz</t>
  </si>
  <si>
    <t>18 July 1853</t>
  </si>
  <si>
    <t>Arnhem</t>
  </si>
  <si>
    <t xml:space="preserve"> Leiden University, Leiden, the Netherlands</t>
  </si>
  <si>
    <t xml:space="preserve"> Atomic physics, quantum physics</t>
  </si>
  <si>
    <t>The Nobel Prize in Physics 1902 was awarded jointly to Hendrik Antoon Lorentz and Pieter Zeeman in recognition of the extraordinary service they rendered by their researches into the influence of magnetism upon radiation phenomena</t>
  </si>
  <si>
    <t>Pieter Zeeman</t>
  </si>
  <si>
    <t>25 May 1865</t>
  </si>
  <si>
    <t>Zonnemaire</t>
  </si>
  <si>
    <t xml:space="preserve"> Amsterdam University, Amsterdam, the Netherlands</t>
  </si>
  <si>
    <t>Svante August Arrhenius</t>
  </si>
  <si>
    <t>19 February 1859</t>
  </si>
  <si>
    <t>Vik</t>
  </si>
  <si>
    <t>Sweden</t>
  </si>
  <si>
    <t xml:space="preserve"> Stockholm University, Stockholm, Sweden</t>
  </si>
  <si>
    <t>The Nobel Prize in Chemistry 1903 was awarded to Svante Arrhenius in recognition of the extraordinary services he has rendered to the advancement of chemistry by his electrolytic theory of dissociation.</t>
  </si>
  <si>
    <t>Bjørnstjerne Martinus Bjørnson</t>
  </si>
  <si>
    <t>8 December 1832</t>
  </si>
  <si>
    <t>Kvikne</t>
  </si>
  <si>
    <t>Norway</t>
  </si>
  <si>
    <t xml:space="preserve"> Norwegian</t>
  </si>
  <si>
    <t>The Nobel Prize in Literature 1903 was awarded to Bjørnstjerne Bjørnson as a tribute to his noble, magnificent and versatile poetry, which has always been distinguished by both the freshness of its inspiration and the rare purity of its spirit.</t>
  </si>
  <si>
    <t>Niels Ryberg Finsen</t>
  </si>
  <si>
    <t>15 December 1860</t>
  </si>
  <si>
    <t>Thorshavn</t>
  </si>
  <si>
    <t>Faroe Islands</t>
  </si>
  <si>
    <t xml:space="preserve"> Finsen Medical Light Institute, Copenhagen, Denmark</t>
  </si>
  <si>
    <t>The Nobel Prize in Physiology or Medicine 1903 was awarded to Niels Ryberg Finsen in recognition of his contribution to the treatment of diseases, especially lupus vulgaris, with concentrated light radiation, whereby he has opened a new avenue for medical science.</t>
  </si>
  <si>
    <t>William Randal Cremer</t>
  </si>
  <si>
    <t>18 March 1828</t>
  </si>
  <si>
    <t>Fareham</t>
  </si>
  <si>
    <t>United Kingdom</t>
  </si>
  <si>
    <t xml:space="preserve"> Secretary, International Arbitration League, Member, British Parliament</t>
  </si>
  <si>
    <t xml:space="preserve"> Peace movement, world organizing</t>
  </si>
  <si>
    <t>The Nobel Peace Prize 1903 was awarded to Randal Cremer.</t>
  </si>
  <si>
    <t>Antoine Henri Becquerel</t>
  </si>
  <si>
    <t>15 December 1852</t>
  </si>
  <si>
    <t xml:space="preserve"> École Polytechnique, Paris, France</t>
  </si>
  <si>
    <t xml:space="preserve"> Nuclear physics</t>
  </si>
  <si>
    <t>The Nobel Prize in Physics 1903 was divided, one half awarded to Antoine Henri Becquerel in recognition of the extraordinary services he has rendered by his discovery of spontaneous radioactivity,the other half jointly to Pierre Curie and Marie Curie, née Sklodowska in recognition of the extraordinary services they have rendered by their joint researches on the radiation phenomena discovered by Professor Henri Becquerel.</t>
  </si>
  <si>
    <t>Marie Curie, née Sklodowska</t>
  </si>
  <si>
    <t>7 November 1867</t>
  </si>
  <si>
    <t>Warsaw</t>
  </si>
  <si>
    <t>Russian Empire (now Poland)</t>
  </si>
  <si>
    <t>Pierre Curie</t>
  </si>
  <si>
    <t>15 May 1859</t>
  </si>
  <si>
    <t xml:space="preserve"> École municipale de physique et de chimie industrielles (Municipal School of Industrial Physics and Chemistry), Paris, France</t>
  </si>
  <si>
    <t>Sir William Ramsay</t>
  </si>
  <si>
    <t>2 October 1852</t>
  </si>
  <si>
    <t>Glasgow</t>
  </si>
  <si>
    <t>Scotland</t>
  </si>
  <si>
    <t xml:space="preserve"> University College, London, United Kingdom</t>
  </si>
  <si>
    <t xml:space="preserve"> Inorganic chemistry, nuclear chemistry</t>
  </si>
  <si>
    <t>The Nobel Prize in Chemistry 1904 was awarded to Sir William Ramsay in recognition of his services in the discovery of the inert gaseous elements in air, and his determination of their place in the periodic system.</t>
  </si>
  <si>
    <t>Frédéric Mistral</t>
  </si>
  <si>
    <t>8 September 1830</t>
  </si>
  <si>
    <t>Maillane</t>
  </si>
  <si>
    <t xml:space="preserve"> Occitan</t>
  </si>
  <si>
    <t>The Nobel Prize in Literature 1904 was divided equally between Frédéric Mistral in recognition of the fresh originality and true inspiration of his poetic production, which faithfully reflects the natural scenery and native spirit of his people, and, in addition, his significant work as a Provençal philologist and José Echegaray y Eizaguirre in recognition of the numerous and brilliant compositions which, in an individual and original manner, have revived the great traditions of the Spanish drama.</t>
  </si>
  <si>
    <t>José Echegaray y Eizaguirre</t>
  </si>
  <si>
    <t>19 April 1832</t>
  </si>
  <si>
    <t>Madrid</t>
  </si>
  <si>
    <t>Spain</t>
  </si>
  <si>
    <t xml:space="preserve"> Spanish</t>
  </si>
  <si>
    <t>Ivan Petrovich Pavlov</t>
  </si>
  <si>
    <t>14 September 1849</t>
  </si>
  <si>
    <t>Ryazan</t>
  </si>
  <si>
    <t>Russia</t>
  </si>
  <si>
    <t xml:space="preserve"> Military Medical Academy, St. Petersburg, Russia</t>
  </si>
  <si>
    <t>The Nobel Prize in Physiology or Medicine 1904 was awarded to Ivan Pavlov in recognition of his work on the physiology of digestion, through which knowledge on vital aspects of the subject has been transformed and enlarged.</t>
  </si>
  <si>
    <t>Institut de droit international (Institute of International Law)</t>
  </si>
  <si>
    <t>1873 in Ghent</t>
  </si>
  <si>
    <t>Belgium</t>
  </si>
  <si>
    <t xml:space="preserve"> Scientific society</t>
  </si>
  <si>
    <t>The Nobel Peace Prize 1904 was awarded to Institute of International Law.</t>
  </si>
  <si>
    <t>Lord Rayleigh (John William Strutt)</t>
  </si>
  <si>
    <t>12 November 1842</t>
  </si>
  <si>
    <t>Langford Grove Maldon Essex</t>
  </si>
  <si>
    <t xml:space="preserve"> Royal Institution of Great Britain, London, United Kingdom</t>
  </si>
  <si>
    <t xml:space="preserve"> Gas physics, molecular physics</t>
  </si>
  <si>
    <t>The Nobel Prize in Physics 1904 was awarded to Lord Rayleigh for his investigations of the densities of the most important gases and for his discovery of argon in connection with these studies.</t>
  </si>
  <si>
    <t>Johann Friedrich Wilhelm Adolf von Baeyer</t>
  </si>
  <si>
    <t>31 October 1835</t>
  </si>
  <si>
    <t>Berlin</t>
  </si>
  <si>
    <t xml:space="preserve"> Organic chemistry, industrial chemistry</t>
  </si>
  <si>
    <t>The Nobel Prize in Chemistry 1905 was awarded to Adolf von Baeyer in recognition of his services in the advancement of organic chemistry and the chemical industry, through his work on organic dyes and hydroaromatic compounds.</t>
  </si>
  <si>
    <t>Henryk Sienkiewicz</t>
  </si>
  <si>
    <t>5 May 1846</t>
  </si>
  <si>
    <t>Wola Okrzejska</t>
  </si>
  <si>
    <t>Poland</t>
  </si>
  <si>
    <t xml:space="preserve"> Polish</t>
  </si>
  <si>
    <t>The Nobel Prize in Literature 1905 was awarded to Henryk Sienkiewicz because of his outstanding merits as an epic writer.</t>
  </si>
  <si>
    <t>Robert Koch</t>
  </si>
  <si>
    <t>11 December 1843</t>
  </si>
  <si>
    <t>Clausthal (now Clausthal-Zellerfeld)</t>
  </si>
  <si>
    <t xml:space="preserve"> Institute for Infectious Diseases, Berlin, Germany</t>
  </si>
  <si>
    <t>The Nobel Prize in Physiology or Medicine 1905 was awarded to Robert Koch for his investigations and discoveries in relation to tuberculosis.</t>
  </si>
  <si>
    <t>Baroness Bertha Sophie Felicita von Suttner, née Countess Kinsky von Chinic und Tettau</t>
  </si>
  <si>
    <t>9 June 1843</t>
  </si>
  <si>
    <t>Prague</t>
  </si>
  <si>
    <t>Austrian Empire (now Czech Republic)</t>
  </si>
  <si>
    <t>Austria</t>
  </si>
  <si>
    <t xml:space="preserve"> Author of &lt;i&gt;Lay Down Your Arms&lt;/i&gt;, Honorary President of Permanent International Peace Bureau, Berne, Switzerland</t>
  </si>
  <si>
    <t>The Nobel Peace Prize 1905 was awarded to Bertha von Suttner.</t>
  </si>
  <si>
    <t>Philipp Eduard Anton von Lenard</t>
  </si>
  <si>
    <t>7 June 1862</t>
  </si>
  <si>
    <t>Pressburg (now Bratislava)</t>
  </si>
  <si>
    <t>Hungary (now Slovakia)</t>
  </si>
  <si>
    <t xml:space="preserve"> Kiel University, Kiel, Germany</t>
  </si>
  <si>
    <t xml:space="preserve"> Atomic physics</t>
  </si>
  <si>
    <t>The Nobel Prize in Physics 1905 was awarded to Philipp Lenard for his work on cathode rays.</t>
  </si>
  <si>
    <t>Henri Moissan</t>
  </si>
  <si>
    <t>28 September 1852</t>
  </si>
  <si>
    <t xml:space="preserve"> Sorbonne University, Paris, France</t>
  </si>
  <si>
    <t>The Nobel Prize in Chemistry 1906 was awarded to Henri Moissan in recognition of the great services rendered by him in his investigation and isolation of the element fluorine, and for the adoption in the service of science of the electric furnace called after him.</t>
  </si>
  <si>
    <t>Giosuè Carducci</t>
  </si>
  <si>
    <t>27 July 1835</t>
  </si>
  <si>
    <t>Val di Castello</t>
  </si>
  <si>
    <t>Tuscany (now Italy)</t>
  </si>
  <si>
    <t>Italy</t>
  </si>
  <si>
    <t xml:space="preserve"> Italian</t>
  </si>
  <si>
    <t>The Nobel Prize in Literature 1906 was awarded to Giosuè Carducci not only in consideration of his deep learning and critical research, but above all as a tribute to the creative energy, freshness of style, and lyrical force which characterize his poetic masterpieces.</t>
  </si>
  <si>
    <t>Camillo Golgi</t>
  </si>
  <si>
    <t>7 July 1843</t>
  </si>
  <si>
    <t>Corteno</t>
  </si>
  <si>
    <t xml:space="preserve"> Pavia University, Pavia, Italy</t>
  </si>
  <si>
    <t>The Nobel Prize in Physiology or Medicine 1906 was awarded jointly to Camillo Golgi and Santiago Ramón y Cajal in recognition of their work on the structure of the nervous system</t>
  </si>
  <si>
    <t>Santiago Ramón y Cajal</t>
  </si>
  <si>
    <t>1 May 1852</t>
  </si>
  <si>
    <t>Petilla de Aragó</t>
  </si>
  <si>
    <t xml:space="preserve"> Madrid University, Madrid, Spain</t>
  </si>
  <si>
    <t>Theodore Roosevelt</t>
  </si>
  <si>
    <t>27 October 1858</t>
  </si>
  <si>
    <t>New York NY</t>
  </si>
  <si>
    <t>USA</t>
  </si>
  <si>
    <t xml:space="preserve"> Collaborator of various peace treaties, President of United States of America</t>
  </si>
  <si>
    <t xml:space="preserve"> Negotiation</t>
  </si>
  <si>
    <t>The Nobel Peace Prize 1906 was awarded to Theodore Roosevelt.</t>
  </si>
  <si>
    <t>Joseph John Thomson</t>
  </si>
  <si>
    <t>18 December 1856</t>
  </si>
  <si>
    <t>Cheetham Hill near Manchester</t>
  </si>
  <si>
    <t xml:space="preserve"> University of Cambridge, Cambridge, United Kingdom</t>
  </si>
  <si>
    <t>The Nobel Prize in Physics 1906 was awarded to J.J. Thomson in recognition of the great merits of his theoretical and experimental investigations on the conduction of electricity by gases.</t>
  </si>
  <si>
    <t>Eduard Buchner</t>
  </si>
  <si>
    <t>20 May 1860</t>
  </si>
  <si>
    <t>Munich</t>
  </si>
  <si>
    <t>Bavaria (now Germany)</t>
  </si>
  <si>
    <t xml:space="preserve"> Landwirtschaftliche Hochschule (Agricultural College), Berlin, Germany</t>
  </si>
  <si>
    <t xml:space="preserve"> Biochemistry</t>
  </si>
  <si>
    <t>The Nobel Prize in Chemistry 1907 was awarded to Eduard Buchner for his biochemical researches and his discovery of cell-free fermentation.</t>
  </si>
  <si>
    <t>Rudyard Kipling</t>
  </si>
  <si>
    <t>30 December 1865</t>
  </si>
  <si>
    <t>Bombay</t>
  </si>
  <si>
    <t>British India</t>
  </si>
  <si>
    <t xml:space="preserve"> English</t>
  </si>
  <si>
    <t>The Nobel Prize in Literature 1907 was awarded to Rudyard Kipling in consideration of the power of observation, originality of imagination, virility of ideas and remarkable talent for narration which characterize the creations of this world-famous author.</t>
  </si>
  <si>
    <t>Charles Louis Alphonse Laveran</t>
  </si>
  <si>
    <t>18 June 1845</t>
  </si>
  <si>
    <t xml:space="preserve"> Institut Pasteur, Paris, France</t>
  </si>
  <si>
    <t>The Nobel Prize in Physiology or Medicine 1907 was awarded to Alphonse Laveran in recognition of his work on the role played by protozoa in causing diseases.</t>
  </si>
  <si>
    <t>Ernesto Teodoro Moneta</t>
  </si>
  <si>
    <t>20 September 1833</t>
  </si>
  <si>
    <t>Milan</t>
  </si>
  <si>
    <t>Austrian Empire (now Italy)</t>
  </si>
  <si>
    <t xml:space="preserve"> President, Lombard League of Peace</t>
  </si>
  <si>
    <t>The Nobel Peace Prize 1907 was awarded jointly to Ernesto Teodoro Moneta and Louis Renault</t>
  </si>
  <si>
    <t>Louis Renault</t>
  </si>
  <si>
    <t>Autun</t>
  </si>
  <si>
    <t xml:space="preserve"> Professor International Law</t>
  </si>
  <si>
    <t>Albert Abraham Michelson</t>
  </si>
  <si>
    <t>19 December 1852</t>
  </si>
  <si>
    <t>Strelno (now Strzelno)</t>
  </si>
  <si>
    <t xml:space="preserve"> University of Chicago, Chicago, IL, USA</t>
  </si>
  <si>
    <t xml:space="preserve"> Optical physics, electromagnetism</t>
  </si>
  <si>
    <t>The Nobel Prize in Physics 1907 was awarded to Albert A. Michelson for his optical precision instruments and the spectroscopic and metrological investigations carried out with their aid.</t>
  </si>
  <si>
    <t>Ernest Rutherford</t>
  </si>
  <si>
    <t>31 August 1871</t>
  </si>
  <si>
    <t>Nelson</t>
  </si>
  <si>
    <t>New Zealand</t>
  </si>
  <si>
    <t xml:space="preserve"> Victoria University, Manchester, United Kingdom</t>
  </si>
  <si>
    <t xml:space="preserve"> Nuclear chemistry</t>
  </si>
  <si>
    <t>The Nobel Prize in Chemistry 1908 was awarded to Ernest Rutherford for his investigations into the disintegration of the elements, and the chemistry of radioactive substances.</t>
  </si>
  <si>
    <t>Rudolf Christoph Eucken</t>
  </si>
  <si>
    <t>5 January 1846</t>
  </si>
  <si>
    <t>Aurich</t>
  </si>
  <si>
    <t>East Friesland (now Germany)</t>
  </si>
  <si>
    <t>The Nobel Prize in Literature 1908 was awarded to Rudolf Eucken in recognition of his earnest search for truth, his penetrating power of thought, his wide range of vision, and the warmth and strength in presentation with which in his numerous works he has vindicated and developed an idealistic philosophy of life.</t>
  </si>
  <si>
    <t>Ilya Ilyich Mechnikov</t>
  </si>
  <si>
    <t>16 May 1845</t>
  </si>
  <si>
    <t>Kharkov (now Kharkiv)</t>
  </si>
  <si>
    <t>Russian Empire (now Ukraine)</t>
  </si>
  <si>
    <t>The Nobel Prize in Physiology or Medicine 1908 was awarded jointly to Ilya Ilyich Mechnikov and Paul Ehrlich in recognition of their work on immunity</t>
  </si>
  <si>
    <t>Paul Ehrlich</t>
  </si>
  <si>
    <t>14 March 1854</t>
  </si>
  <si>
    <t>Strehlen (now Strzelin)</t>
  </si>
  <si>
    <t xml:space="preserve"> Goettingen University, Goettingen, Germany, Königliches Institut für experimentelle Therapie (Royal Institute for Experimental Therapy), Frankfurt-on-the-Main, Germany</t>
  </si>
  <si>
    <t>Fredrik Bajer</t>
  </si>
  <si>
    <t>21 April 1837</t>
  </si>
  <si>
    <t>Næstved</t>
  </si>
  <si>
    <t>Denmark</t>
  </si>
  <si>
    <t xml:space="preserve"> Honorary President of Permanent International Peace Bureau, Berne, Switzerland, Member, Danish Parliament</t>
  </si>
  <si>
    <t>The Nobel Peace Prize 1908 was awarded jointly to Klas Pontus Arnoldson and Fredrik Bajer</t>
  </si>
  <si>
    <t>Klas Pontus Arnoldson</t>
  </si>
  <si>
    <t>27 October 1844</t>
  </si>
  <si>
    <t>Gothenburg</t>
  </si>
  <si>
    <t xml:space="preserve"> Founder of Swedish Peace and Arbitration League, Formerly Member of Swedish Parliament, Writer</t>
  </si>
  <si>
    <t>Gabriel Lippmann</t>
  </si>
  <si>
    <t>16 August 1845</t>
  </si>
  <si>
    <t>Hollerich</t>
  </si>
  <si>
    <t>Luxembourg</t>
  </si>
  <si>
    <t xml:space="preserve"> Optical physics, applied optical physics</t>
  </si>
  <si>
    <t>The Nobel Prize in Physics 1908 was awarded to Gabriel Lippmann for his method of reproducing colours photographically based on the phenomenon of interference.</t>
  </si>
  <si>
    <t>Wilhelm Ostwald</t>
  </si>
  <si>
    <t>2 September 1853</t>
  </si>
  <si>
    <t>Riga Latvia</t>
  </si>
  <si>
    <t>Russian Empire</t>
  </si>
  <si>
    <t xml:space="preserve"> Leipzig University, Leipzig, Germany</t>
  </si>
  <si>
    <t xml:space="preserve"> Physical chemistry</t>
  </si>
  <si>
    <t>The Nobel Prize in Chemistry 1909 was awarded to Wilhelm Ostwald in recognition of his work on catalysis and for his investigations into the fundamental principles governing chemical equilibria and rates of reaction.</t>
  </si>
  <si>
    <t>Selma Ottilia Lovisa Lagerlöf</t>
  </si>
  <si>
    <t>20 November 1858</t>
  </si>
  <si>
    <t>Mårbacka</t>
  </si>
  <si>
    <t xml:space="preserve"> Swedish</t>
  </si>
  <si>
    <t>The Nobel Prize in Literature 1909 was awarded to Selma Lagerlöf in appreciation of the lofty idealism, vivid imagination and spiritual perception that characterize her writings.</t>
  </si>
  <si>
    <t>Emil Theodor Kocher</t>
  </si>
  <si>
    <t>25 August 1841</t>
  </si>
  <si>
    <t>Berne</t>
  </si>
  <si>
    <t xml:space="preserve"> Berne University, Berne, Switzerland</t>
  </si>
  <si>
    <t>The Nobel Prize in Physiology or Medicine 1909 was awarded to Theodor Kocher for his work on the physiology, pathology and surgery of the thyroid gland.</t>
  </si>
  <si>
    <t>Auguste Marie François Beernaert</t>
  </si>
  <si>
    <t>26 July 1829</t>
  </si>
  <si>
    <t>Ostend</t>
  </si>
  <si>
    <t xml:space="preserve"> Member of Cour Internationale d'arbitrage at the Hague, Member, Belgian Parliament, ex-Prime Minister</t>
  </si>
  <si>
    <t>The Nobel Peace Prize 1909 was awarded jointly to Auguste Marie François Beernaert and Paul Henri Benjamin Balluet d'Estournelles de Constant, Baron de Constant de Rebecque</t>
  </si>
  <si>
    <t>Guglielmo Marconi</t>
  </si>
  <si>
    <t>25 April 1874</t>
  </si>
  <si>
    <t>Bologna</t>
  </si>
  <si>
    <t xml:space="preserve"> Marconi Wireless Telegraph Co. Ltd., London, United Kingdom</t>
  </si>
  <si>
    <t xml:space="preserve"> Electromagnetism, applied electromagnetism</t>
  </si>
  <si>
    <t>The Nobel Prize in Physics 1909 was awarded jointly to Guglielmo Marconi and Karl Ferdinand Braun in recognition of their contributions to the development of wireless telegraphy</t>
  </si>
  <si>
    <t>Karl Ferdinand Braun</t>
  </si>
  <si>
    <t>6 June 1850</t>
  </si>
  <si>
    <t>Fulda</t>
  </si>
  <si>
    <t>Hesse-Kassel (now Germany)</t>
  </si>
  <si>
    <t xml:space="preserve"> Strasbourg University, Strasbourg, Alsace, then Germany</t>
  </si>
  <si>
    <t>Otto Wallach</t>
  </si>
  <si>
    <t>27 March 1847</t>
  </si>
  <si>
    <t>Koenigsberg (now Kaliningrad)</t>
  </si>
  <si>
    <t>Germany (now Russia)</t>
  </si>
  <si>
    <t xml:space="preserve"> Goettingen University, Goettingen, Germany</t>
  </si>
  <si>
    <t>The Nobel Prize in Chemistry 1910 was awarded to Otto Wallach in recognition of his services to organic chemistry and the chemical industry by his pioneer work in the field of alicyclic compounds.</t>
  </si>
  <si>
    <t>Paul Johann Ludwig Heyse</t>
  </si>
  <si>
    <t>15 March 1830</t>
  </si>
  <si>
    <t>The Nobel Prize in Literature 1910 was awarded to Paul Heyse as a tribute to the consummate artistry, permeated with idealism, which he has demonstrated during his long productive career as a lyric poet, dramatist, novelist and writer of world-renowned short stories.</t>
  </si>
  <si>
    <t>Albrecht Kossel</t>
  </si>
  <si>
    <t>16 September 1853</t>
  </si>
  <si>
    <t>Rostock</t>
  </si>
  <si>
    <t>Mecklenburg (now Germany)</t>
  </si>
  <si>
    <t xml:space="preserve"> University of Heidelberg, Heidelberg, Germany</t>
  </si>
  <si>
    <t>The Nobel Prize in Physiology or Medicine 1910 was awarded to Albrecht Kossel in recognition of the contributions to our knowledge of cell chemistry made through his work on proteins, including the nucleic substances.</t>
  </si>
  <si>
    <t>Bureau international permanent de la Paix (Permanent International Peace Bureau)</t>
  </si>
  <si>
    <t>1891 in Berne</t>
  </si>
  <si>
    <t>The Nobel Peace Prize 1910 was awarded to Permanent International Peace Bureau.</t>
  </si>
  <si>
    <t>Johannes Diderik van der Waals</t>
  </si>
  <si>
    <t>23 November 1837</t>
  </si>
  <si>
    <t>Leiden</t>
  </si>
  <si>
    <t>The Nobel Prize in Physics 1910 was awarded to Johannes Diderik van der Waals for his work on the equation of state for gases and liquids.</t>
  </si>
  <si>
    <t>The Nobel Prize in Chemistry 1911 was awarded to Marie Curie in recognition of her services to the advancement of chemistry by the discovery of the elements radium and polonium, by the isolation of radium and the study of the nature and compounds of this remarkable element.</t>
  </si>
  <si>
    <t>Count Maurice (Mooris) Polidore Marie Bernhard Maeterlinck</t>
  </si>
  <si>
    <t>29 August 1862</t>
  </si>
  <si>
    <t>Ghent</t>
  </si>
  <si>
    <t>The Nobel Prize in Literature 1911 was awarded to Maurice Maeterlinck in appreciation of his many-sided literary activities, and especially of his dramatic works, which are distinguished by a wealth of imagination and by a poetic fancy, which reveals, sometimes in the guise of a fairy tale, a deep inspiration, while in a mysterious way they appeal to the readers' own feelings and stimulate their imaginations.</t>
  </si>
  <si>
    <t>Allvar Gullstrand</t>
  </si>
  <si>
    <t>5 June 1862</t>
  </si>
  <si>
    <t>Landskrona</t>
  </si>
  <si>
    <t xml:space="preserve"> Uppsala University, Uppsala, Sweden</t>
  </si>
  <si>
    <t>The Nobel Prize in Physiology or Medicine 1911 was awarded to Allvar Gullstrand for his work on the dioptrics of the eye.</t>
  </si>
  <si>
    <t>Alfred Hermann Fried</t>
  </si>
  <si>
    <t>11 November 1864</t>
  </si>
  <si>
    <t>Vienna</t>
  </si>
  <si>
    <t xml:space="preserve"> Founder of &lt;i&gt;Die Friedenswarte&lt;/i&gt; (a peace publication), Journalist</t>
  </si>
  <si>
    <t>The Nobel Peace Prize 1911 was awarded jointly to Tobias Michael Carel Asser and Alfred Hermann Fried</t>
  </si>
  <si>
    <t>Tobias Michael Carel Asser</t>
  </si>
  <si>
    <t>28 April 1838</t>
  </si>
  <si>
    <t>Amsterdam</t>
  </si>
  <si>
    <t xml:space="preserve"> Lawyer, Cabinet Minister, Initiator of the Conferences on International Private Law at the Hague</t>
  </si>
  <si>
    <t>Wilhelm Wien</t>
  </si>
  <si>
    <t>13 January 1864</t>
  </si>
  <si>
    <t>Gaffken (now Parusnoye)</t>
  </si>
  <si>
    <t>Prussia (now Russia)</t>
  </si>
  <si>
    <t xml:space="preserve"> Würzburg University, Würzburg, Germany</t>
  </si>
  <si>
    <t xml:space="preserve"> Electromagnetism</t>
  </si>
  <si>
    <t>The Nobel Prize in Physics 1911 was awarded to Wilhelm Wien for his discoveries regarding the laws governing the radiation of heat.</t>
  </si>
  <si>
    <t>Paul Sabatier</t>
  </si>
  <si>
    <t>5 November 1854</t>
  </si>
  <si>
    <t>Carcassonne</t>
  </si>
  <si>
    <t xml:space="preserve"> Toulouse University, Toulouse, France</t>
  </si>
  <si>
    <t>The Nobel Prize in Chemistry 1912 was divided equally between Victor Grignard for the discovery of the so-called Grignard reagent, which in recent years has greatly advanced the progress of organic chemistry and Paul Sabatier for his method of hydrogenating organic compounds in the presence of finely disintegrated metals whereby the progress of organic chemistry has been greatly advanced in recent years.</t>
  </si>
  <si>
    <t>Victor Grignard</t>
  </si>
  <si>
    <t>6 May 1871</t>
  </si>
  <si>
    <t>Cherbourg</t>
  </si>
  <si>
    <t xml:space="preserve"> Nancy University, Nancy, France</t>
  </si>
  <si>
    <t>Gerhart Johann Robert Hauptmann</t>
  </si>
  <si>
    <t>15 November 1862</t>
  </si>
  <si>
    <t>Bad Salzbrunn</t>
  </si>
  <si>
    <t>The Nobel Prize in Literature 1912 was awarded to Gerhart Hauptmann primarily in recognition of his fruitful, varied and outstanding production in the realm of dramatic art.</t>
  </si>
  <si>
    <t>Alexis Carrel</t>
  </si>
  <si>
    <t>28 June 1873</t>
  </si>
  <si>
    <t>Sainte-Foy-lès-Lyon</t>
  </si>
  <si>
    <t xml:space="preserve"> Rockefeller Institute for Medical Research, New York, NY, USA</t>
  </si>
  <si>
    <t>The Nobel Prize in Physiology or Medicine 1912 was awarded to Alexis Carrel in recognition of his work on vascular suture and the transplantation of blood vessels and organs.</t>
  </si>
  <si>
    <t>Elihu Root</t>
  </si>
  <si>
    <t>15 February 1845</t>
  </si>
  <si>
    <t>Clinton NY</t>
  </si>
  <si>
    <t xml:space="preserve"> Originator of various treaties of arbitration, ex-Secretary of State</t>
  </si>
  <si>
    <t>The Nobel Peace Prize 1912 was awarded to Elihu Root.</t>
  </si>
  <si>
    <t>Nils Gustaf Dalén</t>
  </si>
  <si>
    <t>30 November 1869</t>
  </si>
  <si>
    <t>Stenstorp</t>
  </si>
  <si>
    <t xml:space="preserve"> Swedish Gas-Accumulator Co., Lidingö-Stockholm, Sweden</t>
  </si>
  <si>
    <t xml:space="preserve"> Mechanics, applied mechanics</t>
  </si>
  <si>
    <t>The Nobel Prize in Physics 1912 was awarded to Gustaf Dalén for his invention of automatic regulators for use in conjunction with gas accumulators for illuminating lighthouses and buoys.</t>
  </si>
  <si>
    <t>Alfred Werner</t>
  </si>
  <si>
    <t>12 December 1866</t>
  </si>
  <si>
    <t>Mulhouse</t>
  </si>
  <si>
    <t xml:space="preserve"> University of Zurich, Zurich, Switzerland</t>
  </si>
  <si>
    <t xml:space="preserve"> Inorganic chemistry</t>
  </si>
  <si>
    <t>The Nobel Prize in Chemistry 1913 was awarded to Alfred Werner in recognition of his work on the linkage of atoms in molecules by which he has thrown new light on earlier investigations and opened up new fields of research especially in inorganic chemistry.</t>
  </si>
  <si>
    <t>Rabindranath Tagore</t>
  </si>
  <si>
    <t>7 May 1861</t>
  </si>
  <si>
    <t>Calcutta</t>
  </si>
  <si>
    <t xml:space="preserve"> Bengali and English</t>
  </si>
  <si>
    <t>The Nobel Prize in Literature 1913 was awarded to Rabindranath Tagore because of his profoundly sensitive, fresh and beautiful verse, by which, with consummate skill, he has made his poetic thought, expressed in his own English words, a part of the literature of the West.</t>
  </si>
  <si>
    <t>Charles Robert Richet</t>
  </si>
  <si>
    <t>26 August 1850</t>
  </si>
  <si>
    <t>The Nobel Prize in Physiology or Medicine 1913 was awarded to Charles Richet in recognition of his work on anaphylaxis.</t>
  </si>
  <si>
    <t>Henri La Fontaine</t>
  </si>
  <si>
    <t>22 April 1854</t>
  </si>
  <si>
    <t>Brussels</t>
  </si>
  <si>
    <t xml:space="preserve"> President, Permanent International Peace Bureau, Berne, Switzerland, Member, Belgian Parliament (Sénateur)</t>
  </si>
  <si>
    <t>The Nobel Peace Prize 1913 was awarded to Henri La Fontaine.</t>
  </si>
  <si>
    <t>Heike Kamerlingh Onnes</t>
  </si>
  <si>
    <t>21 September 1853</t>
  </si>
  <si>
    <t>Groningen</t>
  </si>
  <si>
    <t xml:space="preserve"> Superconductivity</t>
  </si>
  <si>
    <t>The Nobel Prize in Physics 1913 was awarded to Heike Kamerlingh Onnes for his investigations on the properties of matter at low temperatures which led, inter alia, to the production of liquid helium.</t>
  </si>
  <si>
    <t>Theodore William Richards</t>
  </si>
  <si>
    <t>31 January 1868</t>
  </si>
  <si>
    <t>Germantown PA</t>
  </si>
  <si>
    <t xml:space="preserve"> Harvard University, Cambridge, MA, USA</t>
  </si>
  <si>
    <t>The Nobel Prize in Chemistry 1914 was awarded to Theodore W. Richards in recognition of his accurate determinations of the atomic weight of a large number of chemical elements.</t>
  </si>
  <si>
    <t>Robert Bárány</t>
  </si>
  <si>
    <t>22 April 1876</t>
  </si>
  <si>
    <t xml:space="preserve"> Vienna University, Vienna, Austria</t>
  </si>
  <si>
    <t>The Nobel Prize in Physiology or Medicine 1914 was awarded to Robert Bárány for his work on the physiology and pathology of the vestibular apparatus.</t>
  </si>
  <si>
    <t>Max von Laue</t>
  </si>
  <si>
    <t>9 October 1879</t>
  </si>
  <si>
    <t>Pfaffendorf</t>
  </si>
  <si>
    <t xml:space="preserve"> Frankfurt-on-the-Main University, Frankfurt-on-the-Main, Germany</t>
  </si>
  <si>
    <t xml:space="preserve"> Atomic physics, interferometry</t>
  </si>
  <si>
    <t>The Nobel Prize in Physics 1914 was awarded to Max von Laue for his discovery of the diffraction of X-rays by crystals.</t>
  </si>
  <si>
    <t>Richard Martin Willstätter</t>
  </si>
  <si>
    <t>13 August 1872</t>
  </si>
  <si>
    <t>Karlsruhe</t>
  </si>
  <si>
    <t xml:space="preserve"> Organic chemistry, natural products chemistry</t>
  </si>
  <si>
    <t>The Nobel Prize in Chemistry 1915 was awarded to Richard Willstätter for his researches on plant pigments, especially chlorophyll.</t>
  </si>
  <si>
    <t>Romain Rolland</t>
  </si>
  <si>
    <t>29 January 1866</t>
  </si>
  <si>
    <t>Clamecy</t>
  </si>
  <si>
    <t>The Nobel Prize in Literature 1915 was awarded to Romain Rolland as a tribute to the lofty idealism of his literary production and to the sympathy and love of truth with which he has described different types of human beings.</t>
  </si>
  <si>
    <t>Sir William Henry Bragg</t>
  </si>
  <si>
    <t>2 July 1862</t>
  </si>
  <si>
    <t>Wigton</t>
  </si>
  <si>
    <t xml:space="preserve"> Crystallography, X-rays</t>
  </si>
  <si>
    <t>The Nobel Prize in Physics 1915 was awarded jointly to Sir William Henry Bragg and William Lawrence Bragg for their services in the analysis of crystal structure by means of X-rays</t>
  </si>
  <si>
    <t>William Lawrence Bragg</t>
  </si>
  <si>
    <t>31 March 1890</t>
  </si>
  <si>
    <t>Adelaide</t>
  </si>
  <si>
    <t>Australia</t>
  </si>
  <si>
    <t>Carl Gustaf Verner von Heidenstam</t>
  </si>
  <si>
    <t>6 July 1859</t>
  </si>
  <si>
    <t>Olshammar</t>
  </si>
  <si>
    <t>The Nobel Prize in Literature 1916 was awarded to Verner von Heidenstam in recognition of his significance as the leading representative of a new era in our literature.</t>
  </si>
  <si>
    <t>Henrik Pontoppidan</t>
  </si>
  <si>
    <t>24 July 1857</t>
  </si>
  <si>
    <t>Fredericia</t>
  </si>
  <si>
    <t xml:space="preserve"> Danish</t>
  </si>
  <si>
    <t>The Nobel Prize in Literature 1917 was divided equally between Karl Adolph Gjellerup for his varied and rich poetry, which is inspired by lofty ideals and Henrik Pontoppidan for his authentic descriptions of present-day life in Denmark.</t>
  </si>
  <si>
    <t>Karl Adolph Gjellerup</t>
  </si>
  <si>
    <t>2 June 1857</t>
  </si>
  <si>
    <t>Roholte</t>
  </si>
  <si>
    <t>Comité international de la Croix Rouge (International Committee of the Red Cross)</t>
  </si>
  <si>
    <t>1863 in Geneva</t>
  </si>
  <si>
    <t xml:space="preserve"> Humanitarian work</t>
  </si>
  <si>
    <t>The Nobel Peace Prize 1917 was awarded to International Committee of the Red Cross.</t>
  </si>
  <si>
    <t>Charles Glover Barkla</t>
  </si>
  <si>
    <t>7 June 1877</t>
  </si>
  <si>
    <t>Widnes</t>
  </si>
  <si>
    <t xml:space="preserve"> Edinburgh University, Edinburgh, United Kingdom</t>
  </si>
  <si>
    <t>The Nobel Prize in Physics 1917 was awarded to Charles Glover Barkla for his discovery of the characteristic Röntgen radiation of the elements.</t>
  </si>
  <si>
    <t>Fritz Haber</t>
  </si>
  <si>
    <t>9 December 1868</t>
  </si>
  <si>
    <t>Breslau (now Wroclaw)</t>
  </si>
  <si>
    <t xml:space="preserve"> Kaiser-Wilhelm-Institut (now Fritz-Haber-Institut) für physikalische Chemie und Electrochemie, Berlin-Dahlem, Germany</t>
  </si>
  <si>
    <t xml:space="preserve"> Inorganic chemistry, industrial chemistry</t>
  </si>
  <si>
    <t>The Nobel Prize in Chemistry 1918 was awarded to Fritz Haber for the synthesis of ammonia from its elements.</t>
  </si>
  <si>
    <t>Max Karl Ernst Ludwig Planck</t>
  </si>
  <si>
    <t>23 April 1858</t>
  </si>
  <si>
    <t>Kiel</t>
  </si>
  <si>
    <t xml:space="preserve"> Quantum mechanics</t>
  </si>
  <si>
    <t>The Nobel Prize in Physics 1918 was awarded to Max Planck in recognition of the services he rendered to the advancement of Physics by his discovery of energy quanta.</t>
  </si>
  <si>
    <t>Carl Friedrich Georg Spitteler</t>
  </si>
  <si>
    <t>24 April 1845</t>
  </si>
  <si>
    <t>Liestal</t>
  </si>
  <si>
    <t>The Nobel Prize in Literature 1919 was awarded to Carl Spitteler in special appreciation of his epic, Olympian Spring.</t>
  </si>
  <si>
    <t>Jules Bordet</t>
  </si>
  <si>
    <t>13 June 1870</t>
  </si>
  <si>
    <t>Soignies</t>
  </si>
  <si>
    <t xml:space="preserve"> Brussels University, Brussels, Belgium</t>
  </si>
  <si>
    <t>The Nobel Prize in Physiology or Medicine 1919 was awarded to Jules Bordet for his discoveries relating to immunity.</t>
  </si>
  <si>
    <t>Thomas Woodrow Wilson</t>
  </si>
  <si>
    <t>28 December 1856</t>
  </si>
  <si>
    <t>Staunton VA</t>
  </si>
  <si>
    <t xml:space="preserve"> Founder of the League of Nations, President of United States of America</t>
  </si>
  <si>
    <t xml:space="preserve"> World organizing</t>
  </si>
  <si>
    <t>The Nobel Peace Prize 1919 was awarded to Woodrow Wilson.</t>
  </si>
  <si>
    <t>Johannes Stark</t>
  </si>
  <si>
    <t>15 April 1874</t>
  </si>
  <si>
    <t>Schickenhof</t>
  </si>
  <si>
    <t xml:space="preserve"> Greifswald University, Greifswald, Germany</t>
  </si>
  <si>
    <t>The Nobel Prize in Physics 1919 was awarded to Johannes Stark for his discovery of the Doppler effect in canal rays and the splitting of spectral lines in electric fields.</t>
  </si>
  <si>
    <t>Walther Hermann Nernst</t>
  </si>
  <si>
    <t>25 June 1864</t>
  </si>
  <si>
    <t>Briesen</t>
  </si>
  <si>
    <t xml:space="preserve"> Physical chemistry, chemical thermodynamics</t>
  </si>
  <si>
    <t>The Nobel Prize in Chemistry 1920 was awarded to Walther Nernst in recognition of his work in thermochemistry.</t>
  </si>
  <si>
    <t>Knut Pedersen Hamsun</t>
  </si>
  <si>
    <t>4 August 1895</t>
  </si>
  <si>
    <t>Lom</t>
  </si>
  <si>
    <t>The Nobel Prize in Literature 1920 was awarded to Knut Hamsun for his monumental work, Growth of the Soil.</t>
  </si>
  <si>
    <t>Schack August Steenberg Krogh</t>
  </si>
  <si>
    <t>15 November 1874</t>
  </si>
  <si>
    <t>Grenå</t>
  </si>
  <si>
    <t xml:space="preserve"> Copenhagen University, Copenhagen, Denmark</t>
  </si>
  <si>
    <t>The Nobel Prize in Physiology or Medicine 1920 was awarded to August Krogh for his discovery of the capillary motor regulating mechanism.</t>
  </si>
  <si>
    <t>Léon Victor Auguste Bourgeois</t>
  </si>
  <si>
    <t>21 May 1851</t>
  </si>
  <si>
    <t xml:space="preserve"> President, Conseil de la Société des Nations (Council of the League of Nations), President, French Parliament (Sénat), i.a. ex-Secretary of State</t>
  </si>
  <si>
    <t>The Nobel Peace Prize 1920 was awarded to Léon Bourgeois.</t>
  </si>
  <si>
    <t>Charles Edouard Guillaume</t>
  </si>
  <si>
    <t>15 February 1861</t>
  </si>
  <si>
    <t>Fleurier</t>
  </si>
  <si>
    <t xml:space="preserve"> Bureau International des Poids et Mesures (International Bureau of Weights and Measures), Sèvres, France</t>
  </si>
  <si>
    <t xml:space="preserve"> Metals</t>
  </si>
  <si>
    <t>The Nobel Prize in Physics 1920 was awarded to Charles Edouard Guillaume in recognition of the service he has rendered to precision measurements in Physics by his discovery of anomalies in nickel steel alloys.</t>
  </si>
  <si>
    <t>Frederick Soddy</t>
  </si>
  <si>
    <t>2 September 1877</t>
  </si>
  <si>
    <t>Eastbourne</t>
  </si>
  <si>
    <t xml:space="preserve"> University of Oxford, Oxford, United Kingdom</t>
  </si>
  <si>
    <t>The Nobel Prize in Chemistry 1921 was awarded to Frederick Soddy for his contributions to our knowledge of the chemistry of radioactive substances, and his investigations into the origin and nature of isotopes.</t>
  </si>
  <si>
    <t>Anatole France</t>
  </si>
  <si>
    <t>16 April 1844</t>
  </si>
  <si>
    <t>The Nobel Prize in Literature 1921 was awarded to Anatole France in recognition of his brilliant literary achievements, characterized as they are by a nobility of style, a profound human sympathy, grace, and a true Gallic temperament.</t>
  </si>
  <si>
    <t>Christian Lous Lange</t>
  </si>
  <si>
    <t>17 September 1869</t>
  </si>
  <si>
    <t>Stavanger</t>
  </si>
  <si>
    <t xml:space="preserve"> Secretary General of Inter-Parliamentary Union, Brussels</t>
  </si>
  <si>
    <t>The Nobel Peace Prize 1921 was awarded jointly to Karl Hjalmar Branting and Christian Lous Lange</t>
  </si>
  <si>
    <t>Karl Hjalmar Branting</t>
  </si>
  <si>
    <t>23 November 1860</t>
  </si>
  <si>
    <t>Stockholm</t>
  </si>
  <si>
    <t xml:space="preserve"> Swedish Delegate, Conseil de la Société des Nations, Prime Minister</t>
  </si>
  <si>
    <t xml:space="preserve"> World organizing, peace movement</t>
  </si>
  <si>
    <t>Albert Einstein</t>
  </si>
  <si>
    <t>14 March 1879</t>
  </si>
  <si>
    <t>Ulm</t>
  </si>
  <si>
    <t xml:space="preserve"> Kaiser-Wilhelm-Institut (now Max-Planck-Institut) für Physik, Berlin, Germany</t>
  </si>
  <si>
    <t xml:space="preserve"> Theoretical physics</t>
  </si>
  <si>
    <t>The Nobel Prize in Physics 1921 was awarded to Albert Einstein for his services to Theoretical Physics, and especially for his discovery of the law of the photoelectric effect.</t>
  </si>
  <si>
    <t>Francis William Aston</t>
  </si>
  <si>
    <t>1 September 1877</t>
  </si>
  <si>
    <t>Harborne</t>
  </si>
  <si>
    <t>The Nobel Prize in Chemistry 1922 was awarded to Francis W. Aston for his discovery, by means of his mass spectrograph, of isotopes, in a large number of non-radioactive elements, and for his enunciation of the whole-number rule.</t>
  </si>
  <si>
    <t>Jacinto Benavente</t>
  </si>
  <si>
    <t>12 August 1866</t>
  </si>
  <si>
    <t>The Nobel Prize in Literature 1922 was awarded to Jacinto Benavente for the happy manner in which he has continued the illustrious traditions of the Spanish drama.</t>
  </si>
  <si>
    <t>Archibald Vivian Hill</t>
  </si>
  <si>
    <t>26 September 1886</t>
  </si>
  <si>
    <t>Bristol</t>
  </si>
  <si>
    <t xml:space="preserve"> London University, London, United Kingdom</t>
  </si>
  <si>
    <t>The Nobel Prize in Physiology or Medicine 1922 was divided equally between Archibald Vivian Hill for his discovery relating to the production of heat in the muscle and Otto Fritz Meyerhof for his discovery of the fixed relationship between the consumption of oxygen and the metabolism of lactic acid in the muscle.</t>
  </si>
  <si>
    <t>Otto Fritz Meyerhof</t>
  </si>
  <si>
    <t>12 April 1884</t>
  </si>
  <si>
    <t>Hanover</t>
  </si>
  <si>
    <t>Fridtjof Nansen</t>
  </si>
  <si>
    <t>10 October 1861</t>
  </si>
  <si>
    <t>Kristiania (now Oslo)</t>
  </si>
  <si>
    <t xml:space="preserve"> Originator of Nansen passports (for refugees), Norwegian Delegate, Société des Nations, Explorer, Scientist</t>
  </si>
  <si>
    <t>The Nobel Peace Prize 1922 was awarded to Fridtjof Nansen.</t>
  </si>
  <si>
    <t>Niels Henrik David Bohr</t>
  </si>
  <si>
    <t>7 October 1885</t>
  </si>
  <si>
    <t>Copenhagen</t>
  </si>
  <si>
    <t xml:space="preserve"> Theoretical nuclear physics</t>
  </si>
  <si>
    <t>The Nobel Prize in Physics 1922 was awarded to Niels Bohr for his services in the investigation of the structure of atoms and of the radiation emanating from them.</t>
  </si>
  <si>
    <t>Fritz Pregl</t>
  </si>
  <si>
    <t>3 September 1869</t>
  </si>
  <si>
    <t>Laibach (now Ljubljana)</t>
  </si>
  <si>
    <t>Austria-Hungary (now Slovenia)</t>
  </si>
  <si>
    <t xml:space="preserve"> Graz University, Graz, Austria</t>
  </si>
  <si>
    <t xml:space="preserve"> Analytical chemistry</t>
  </si>
  <si>
    <t>The Nobel Prize in Chemistry 1923 was awarded to Fritz Pregl for his invention of the method of micro-analysis of organic substances.</t>
  </si>
  <si>
    <t>William Butler Yeats</t>
  </si>
  <si>
    <t>13 June 1865</t>
  </si>
  <si>
    <t>Dublin</t>
  </si>
  <si>
    <t>Ireland</t>
  </si>
  <si>
    <t>The Nobel Prize in Literature 1923 was awarded to William Butler Yeats for his always inspired poetry, which in a highly artistic form gives expression to the spirit of a whole nation.</t>
  </si>
  <si>
    <t>Frederick Grant Banting</t>
  </si>
  <si>
    <t>14 November 1891</t>
  </si>
  <si>
    <t>Alliston</t>
  </si>
  <si>
    <t>Canada</t>
  </si>
  <si>
    <t xml:space="preserve"> University of Toronto, Toronto, Canada</t>
  </si>
  <si>
    <t>The Nobel Prize in Physiology or Medicine 1923 was awarded jointly to Frederick Grant Banting and John James Rickard Macleod for the discovery of insulin</t>
  </si>
  <si>
    <t>John James Rickard Macleod</t>
  </si>
  <si>
    <t>6 September 1876</t>
  </si>
  <si>
    <t>Cluny</t>
  </si>
  <si>
    <t>Robert Andrews Millikan</t>
  </si>
  <si>
    <t>22 March 1868</t>
  </si>
  <si>
    <t>Morrison IL</t>
  </si>
  <si>
    <t xml:space="preserve"> California Institute of Technology (Caltech), Pasadena, CA, USA</t>
  </si>
  <si>
    <t xml:space="preserve"> Particle physics, electromagnetism</t>
  </si>
  <si>
    <t>The Nobel Prize in Physics 1923 was awarded to Robert A. Millikan for his work on the elementary charge of electricity and on the photoelectric effect.</t>
  </si>
  <si>
    <t>Wladyslaw Stanislaw Reymont</t>
  </si>
  <si>
    <t>7 May 1867</t>
  </si>
  <si>
    <t>Kobiele Wielkie</t>
  </si>
  <si>
    <t>The Nobel Prize in Literature 1924 was awarded to Wladyslaw Reymont for his great national epic, The Peasants.</t>
  </si>
  <si>
    <t>Willem Einthoven</t>
  </si>
  <si>
    <t>21 May 1860</t>
  </si>
  <si>
    <t>Semarang Java</t>
  </si>
  <si>
    <t>Dutch East Indies (now Indonesia)</t>
  </si>
  <si>
    <t>The Nobel Prize in Physiology or Medicine 1924 was awarded to Willem Einthoven for his discovery of the mechanism of the electrocardiogram.</t>
  </si>
  <si>
    <t>Karl Manne Georg Siegbahn</t>
  </si>
  <si>
    <t>3 December 1886</t>
  </si>
  <si>
    <t>Lund</t>
  </si>
  <si>
    <t>The Nobel Prize in Physics 1924 was awarded to Manne Siegbahn for his discoveries and research in the field of X-ray spectroscopy.</t>
  </si>
  <si>
    <t>Richard Adolf Zsigmondy</t>
  </si>
  <si>
    <t>1 April 1865</t>
  </si>
  <si>
    <t>Austrian Empire (now Austria)</t>
  </si>
  <si>
    <t xml:space="preserve"> Physical chemistry, colloidal chemistry</t>
  </si>
  <si>
    <t>The Nobel Prize in Chemistry 1925 was awarded to Richard Zsigmondy for his demonstration of the heterogenous nature of colloid solutions and for the methods he used, which have since become fundamental in modern colloid chemistry.</t>
  </si>
  <si>
    <t>George Bernard Shaw</t>
  </si>
  <si>
    <t>26 July 1856</t>
  </si>
  <si>
    <t>The Nobel Prize in Literature 1925 was awarded to George Bernard Shaw for his work which is marked by both idealism and humanity, its stimulating satire often being infused with a singular poetic beauty.</t>
  </si>
  <si>
    <t>Charles Gates Dawes</t>
  </si>
  <si>
    <t>27 August 1865</t>
  </si>
  <si>
    <t>Marietta OH</t>
  </si>
  <si>
    <t xml:space="preserve"> Chairman of Allied Reparation Commission (Originator of Dawes Plan), Vice-President of United States of America</t>
  </si>
  <si>
    <t>The Nobel Peace Prize 1925 was awarded jointly to Sir Austen Chamberlain and Charles Gates Dawes</t>
  </si>
  <si>
    <t>Sir Austen Chamberlain</t>
  </si>
  <si>
    <t>16 October 1863</t>
  </si>
  <si>
    <t>Birmingham</t>
  </si>
  <si>
    <t xml:space="preserve"> Part-originator of Locarno Pact, Foreign Secretary</t>
  </si>
  <si>
    <t>Gustav Ludwig Hertz</t>
  </si>
  <si>
    <t>22 July 1887</t>
  </si>
  <si>
    <t>Hamburg</t>
  </si>
  <si>
    <t xml:space="preserve"> Halle University, Halle, Germany</t>
  </si>
  <si>
    <t>The Nobel Prize in Physics 1925 was awarded jointly to James Franck and Gustav Ludwig Hertz for their discovery of the laws governing the impact of an electron upon an atom</t>
  </si>
  <si>
    <t>James Franck</t>
  </si>
  <si>
    <t>26 August 1882</t>
  </si>
  <si>
    <t>The (Theodor) Svedberg</t>
  </si>
  <si>
    <t>30 August 1884</t>
  </si>
  <si>
    <t>Fleräng</t>
  </si>
  <si>
    <t>The Nobel Prize in Chemistry 1926 was awarded to The Svedberg for his work on disperse systems.</t>
  </si>
  <si>
    <t>Grazia Deledda</t>
  </si>
  <si>
    <t>27 September 1871</t>
  </si>
  <si>
    <t>Nuoro Sardinia</t>
  </si>
  <si>
    <t>The Nobel Prize in Literature 1926 was awarded to Grazia Deledda for her idealistically inspired writings which with plastic clarity picture the life on her native island and with depth and sympathy deal with human problems in general.</t>
  </si>
  <si>
    <t>Johannes Andreas Grib Fibiger</t>
  </si>
  <si>
    <t>23 April 1867</t>
  </si>
  <si>
    <t>Silkeborg</t>
  </si>
  <si>
    <t>The Nobel Prize in Physiology or Medicine 1926 was awarded to Johannes Fibiger for his discovery of the Spiroptera carcinoma.</t>
  </si>
  <si>
    <t>Aristide Briand</t>
  </si>
  <si>
    <t>28 March 1862</t>
  </si>
  <si>
    <t>Nantes</t>
  </si>
  <si>
    <t xml:space="preserve"> Part-originator of Locarno Pact and Briand-Kellogg Pact, Foreign Minister</t>
  </si>
  <si>
    <t>The Nobel Peace Prize 1926 was awarded jointly to Aristide Briand and Gustav Stresemann</t>
  </si>
  <si>
    <t>Gustav Stresemann</t>
  </si>
  <si>
    <t>10 May 1878</t>
  </si>
  <si>
    <t xml:space="preserve"> Part-originator of Locarno Pact, Foreign Minister, ex-Lord High Chancellor (Reichs-kanzler)</t>
  </si>
  <si>
    <t>Jean Baptiste Perrin</t>
  </si>
  <si>
    <t>30 September 1870</t>
  </si>
  <si>
    <t>Lille</t>
  </si>
  <si>
    <t xml:space="preserve"> Molecular physics</t>
  </si>
  <si>
    <t>The Nobel Prize in Physics 1926 was awarded to Jean Baptiste Perrin for his work on the discontinuous structure of matter, and especially for his discovery of sedimentation equilibrium.</t>
  </si>
  <si>
    <t>Heinrich Otto Wieland</t>
  </si>
  <si>
    <t>4 June 1877</t>
  </si>
  <si>
    <t>Pforzheim</t>
  </si>
  <si>
    <t>The Nobel Prize in Chemistry 1927 was awarded to Heinrich Wieland for his investigations of the constitution of the bile acids and related substances.</t>
  </si>
  <si>
    <t>Henri Bergson</t>
  </si>
  <si>
    <t>18 October 1859</t>
  </si>
  <si>
    <t>The Nobel Prize in Literature 1927 was awarded to Henri Bergson in recognition of his rich and vitalizing ideas and the brillant skill with which they have been presented.</t>
  </si>
  <si>
    <t>Julius Wagner-Jauregg</t>
  </si>
  <si>
    <t>7 March 1857</t>
  </si>
  <si>
    <t>Wels</t>
  </si>
  <si>
    <t>The Nobel Prize in Physiology or Medicine 1927 was awarded to Julius Wagner-Jauregg for his discovery of the therapeutic value of malaria inoculation in the treatment of dementia paralytica.</t>
  </si>
  <si>
    <t>Ferdinand Buisson</t>
  </si>
  <si>
    <t>20 December 1841</t>
  </si>
  <si>
    <t xml:space="preserve"> Founder and President, Ligue des Droits de l'Homme (League for Human Rights), Formerly Professor, Sorbonne University, Paris</t>
  </si>
  <si>
    <t xml:space="preserve"> Negotiation, peace movement</t>
  </si>
  <si>
    <t>The Nobel Peace Prize 1927 was awarded jointly to Ferdinand Buisson and Ludwig Quidde</t>
  </si>
  <si>
    <t>Ludwig Quidde</t>
  </si>
  <si>
    <t>23 March 1858</t>
  </si>
  <si>
    <t>Bremen</t>
  </si>
  <si>
    <t xml:space="preserve"> Participant of various peace conferences, Member, German Parliament, Professor, Berlin University</t>
  </si>
  <si>
    <t>Arthur Holly Compton</t>
  </si>
  <si>
    <t>10 September 1892</t>
  </si>
  <si>
    <t>Wooster OH</t>
  </si>
  <si>
    <t>The Nobel Prize in Physics 1927 was divided equally between Arthur Holly Compton for his discovery of the effect named after him and Charles Thomson Rees Wilson for his method of making the paths of electrically charged particles visible by condensation of vapour.</t>
  </si>
  <si>
    <t>Charles Thomson Rees Wilson</t>
  </si>
  <si>
    <t>14 February 1869</t>
  </si>
  <si>
    <t>Glencorse</t>
  </si>
  <si>
    <t xml:space="preserve"> Instrumentation</t>
  </si>
  <si>
    <t>Adolf Otto Reinhold Windaus</t>
  </si>
  <si>
    <t>25 December 1876</t>
  </si>
  <si>
    <t>The Nobel Prize in Chemistry 1928 was awarded to Adolf Windaus for the services rendered through his research into the constitution of the sterols and their connection with the vitamins.</t>
  </si>
  <si>
    <t>Sigrid Undset</t>
  </si>
  <si>
    <t>20 May 1882</t>
  </si>
  <si>
    <t>Kalundborg</t>
  </si>
  <si>
    <t>The Nobel Prize in Literature 1928 was awarded to Sigrid Undset principially for her powerful descriptions of Northern life during the Middle Ages.</t>
  </si>
  <si>
    <t>Charles Jules Henri Nicolle</t>
  </si>
  <si>
    <t>21 September 1866</t>
  </si>
  <si>
    <t>Rouen</t>
  </si>
  <si>
    <t xml:space="preserve"> Institut Pasteur, Tunis</t>
  </si>
  <si>
    <t>The Nobel Prize in Physiology or Medicine 1928 was awarded to Charles Nicolle for his work on typhus.</t>
  </si>
  <si>
    <t>Owen Willans Richardson</t>
  </si>
  <si>
    <t>26 April 1879</t>
  </si>
  <si>
    <t>Dewsbury</t>
  </si>
  <si>
    <t>The Nobel Prize in Physics 1928 was awarded to Owen Willans Richardson for his work on the thermionic phenomenon and especially for the discovery of the law named after him.</t>
  </si>
  <si>
    <t>Arthur Harden</t>
  </si>
  <si>
    <t>12 October 1865</t>
  </si>
  <si>
    <t>Manchester</t>
  </si>
  <si>
    <t>The Nobel Prize in Chemistry 1929 was awarded jointly to Arthur Harden and Hans Karl August Simon von Euler-Chelpin for their investigations on the fermentation of sugar and fermentative enzymes</t>
  </si>
  <si>
    <t>Hans Karl August Simon von Euler-Chelpin</t>
  </si>
  <si>
    <t>15 February 1873</t>
  </si>
  <si>
    <t>Augsburg</t>
  </si>
  <si>
    <t>Thomas Mann</t>
  </si>
  <si>
    <t>6 June 1875</t>
  </si>
  <si>
    <t>Lübeck</t>
  </si>
  <si>
    <t>The Nobel Prize in Literature 1929 was awarded to Thomas Mann principally for his great novel, Buddenbrooks, which has won steadily increased recognition as one of the classic works of contemporary literature.</t>
  </si>
  <si>
    <t>Christiaan Eijkman</t>
  </si>
  <si>
    <t>11 August 1858</t>
  </si>
  <si>
    <t>Nijkerk</t>
  </si>
  <si>
    <t xml:space="preserve"> Utrecht University, Utrecht, the Netherlands</t>
  </si>
  <si>
    <t>The Nobel Prize in Physiology or Medicine 1929 was divided equally between Christiaan Eijkman for his discovery of the antineuritic vitamin and Sir Frederick Gowland Hopkins for his discovery of the growth-stimulating vitamins.</t>
  </si>
  <si>
    <t>Sir Frederick Gowland Hopkins</t>
  </si>
  <si>
    <t>20 June 1861</t>
  </si>
  <si>
    <t>Frank Billings Kellogg</t>
  </si>
  <si>
    <t>22 December 1856</t>
  </si>
  <si>
    <t>Potsdam NY</t>
  </si>
  <si>
    <t xml:space="preserve"> Part-originator of Briand-Kellogg Pact, ex-Secretary of State</t>
  </si>
  <si>
    <t>The Nobel Peace Prize 1929 was awarded to Frank B. Kellogg.</t>
  </si>
  <si>
    <t>Prince Louis-Victor Pierre Raymond de Broglie</t>
  </si>
  <si>
    <t>15 August 1892</t>
  </si>
  <si>
    <t>Dieppe</t>
  </si>
  <si>
    <t xml:space="preserve"> Sorbonne University, Institut Henri Poincaré, Paris, France</t>
  </si>
  <si>
    <t>The Nobel Prize in Physics 1929 was awarded to Louis de Broglie for his discovery of the wave nature of electrons.</t>
  </si>
  <si>
    <t>Hans Fischer</t>
  </si>
  <si>
    <t>27 July 1881</t>
  </si>
  <si>
    <t>Hoechst</t>
  </si>
  <si>
    <t xml:space="preserve"> Technische Hochschule (Institute of Technology), Munich, Germany</t>
  </si>
  <si>
    <t>The Nobel Prize in Chemistry 1930 was awarded to Hans Fischer for his researches into the constitution of haemin and chlorophyll and especially for his synthesis of haemin.</t>
  </si>
  <si>
    <t>Sinclair Lewis</t>
  </si>
  <si>
    <t>7 February 1885</t>
  </si>
  <si>
    <t>Sauk Centre MN</t>
  </si>
  <si>
    <t>The Nobel Prize in Literature 1930 was awarded to Sinclair Lewis for his vigorous and graphic art of description and his ability to create, with wit and humour, new types of characters.</t>
  </si>
  <si>
    <t>Karl Landsteiner</t>
  </si>
  <si>
    <t>14 June 1868</t>
  </si>
  <si>
    <t>The Nobel Prize in Physiology or Medicine 1930 was awarded to Karl Landsteiner for his discovery of human blood groups.</t>
  </si>
  <si>
    <t>Lars Olof Jonathan (Nathan) Söderblom</t>
  </si>
  <si>
    <t>15 January 1866</t>
  </si>
  <si>
    <t>Trönö</t>
  </si>
  <si>
    <t xml:space="preserve"> Leader in the ecumenical movement, Archbishop</t>
  </si>
  <si>
    <t>The Nobel Peace Prize 1930 was awarded to Nathan Söderblom.</t>
  </si>
  <si>
    <t>Sir Chandrasekhara Venkata Raman</t>
  </si>
  <si>
    <t>7 November 1888</t>
  </si>
  <si>
    <t>Trichinopoly</t>
  </si>
  <si>
    <t xml:space="preserve"> Calcutta University, Calcutta, India</t>
  </si>
  <si>
    <t xml:space="preserve"> Atomic physics, electromagnetism</t>
  </si>
  <si>
    <t>The Nobel Prize in Physics 1930 was awarded to Sir Venkata Raman for his work on the scattering of light and for the discovery of the effect named after him.</t>
  </si>
  <si>
    <t>Carl Bosch</t>
  </si>
  <si>
    <t>27 August 1874</t>
  </si>
  <si>
    <t>Cologne</t>
  </si>
  <si>
    <t xml:space="preserve"> University of Heidelberg, Heidelberg, Germany, I.G. Farbenindustrie A.G., Heidelberg, Germany</t>
  </si>
  <si>
    <t xml:space="preserve"> Industrial chemistry</t>
  </si>
  <si>
    <t>The Nobel Prize in Chemistry 1931 was awarded jointly to Carl Bosch and Friedrich Bergius in recognition of their contributions to the invention and development of chemical high pressure methods</t>
  </si>
  <si>
    <t>Friedrich Bergius</t>
  </si>
  <si>
    <t>11 October 1884</t>
  </si>
  <si>
    <t>Goldschmieden near Breslau</t>
  </si>
  <si>
    <t>Germany (now Poland)</t>
  </si>
  <si>
    <t xml:space="preserve"> University of Heidelberg, Heidelberg, Germany, I.G. Farbenindustrie A.G., Mannheim-Rheinau, Germany</t>
  </si>
  <si>
    <t>Erik Axel Karlfeldt</t>
  </si>
  <si>
    <t>20 July 1864</t>
  </si>
  <si>
    <t>Karlbo</t>
  </si>
  <si>
    <t>The Nobel Prize in Literature 1931 was awarded to Erik Axel Karlfeldt The poetry of Erik Axel Karlfeldt.</t>
  </si>
  <si>
    <t>Otto Heinrich Warburg</t>
  </si>
  <si>
    <t>8 October 1883</t>
  </si>
  <si>
    <t>Freiburg im Breisgau</t>
  </si>
  <si>
    <t xml:space="preserve"> Kaiser-Wilhelm-Institut (now Max-Planck-Institut) für Biologie, Berlin-Dahlem, Germany</t>
  </si>
  <si>
    <t>The Nobel Prize in Physiology or Medicine 1931 was awarded to Otto Warburg for his discovery of the nature and mode of action of the respiratory enzyme.</t>
  </si>
  <si>
    <t>Jane Addams</t>
  </si>
  <si>
    <t>6 September 1860</t>
  </si>
  <si>
    <t>Cedarville IL</t>
  </si>
  <si>
    <t xml:space="preserve"> International President, Women's International League for Peace and Freedom, Sociologist</t>
  </si>
  <si>
    <t>The Nobel Peace Prize 1931 was awarded jointly to Jane Addams and Nicholas Murray Butler</t>
  </si>
  <si>
    <t>Nicholas Murray Butler</t>
  </si>
  <si>
    <t>2 April 1862</t>
  </si>
  <si>
    <t>Elizabeth NJ</t>
  </si>
  <si>
    <t xml:space="preserve"> Promoter of Briand Kellogg Pact, President, Columbia University</t>
  </si>
  <si>
    <t>Irving Langmuir</t>
  </si>
  <si>
    <t>31 January 1881</t>
  </si>
  <si>
    <t>Brooklyn NY</t>
  </si>
  <si>
    <t xml:space="preserve"> General Electric Company, Schenectady, NY, USA</t>
  </si>
  <si>
    <t>The Nobel Prize in Chemistry 1932 was awarded to Irving Langmuir for his discoveries and investigations in surface chemistry.</t>
  </si>
  <si>
    <t>John Galsworthy</t>
  </si>
  <si>
    <t>14 August 1867</t>
  </si>
  <si>
    <t>Kingston Hill</t>
  </si>
  <si>
    <t>The Nobel Prize in Literature 1932 was awarded to John Galsworthy for his distinguished art of narration which takes its highest form in The Forsyte Saga.</t>
  </si>
  <si>
    <t>Edgar Douglas Adrian</t>
  </si>
  <si>
    <t>30 November 1889</t>
  </si>
  <si>
    <t>London</t>
  </si>
  <si>
    <t>The Nobel Prize in Physiology or Medicine 1932 was awarded jointly to Sir Charles Scott Sherrington and Edgar Douglas Adrian for their discoveries regarding the functions of neurons</t>
  </si>
  <si>
    <t>Sir Charles Scott Sherrington</t>
  </si>
  <si>
    <t>27 November 1857</t>
  </si>
  <si>
    <t>Werner Karl Heisenberg</t>
  </si>
  <si>
    <t>Würzburg</t>
  </si>
  <si>
    <t>The Nobel Prize in Physics 1932 was awarded to Werner Heisenberg for the creation of quantum mechanics, the application of which has, inter alia, led to the discovery of the allotropic forms of hydrogen.</t>
  </si>
  <si>
    <t>Ivan Alekseyevich Bunin</t>
  </si>
  <si>
    <t>22 October 1870</t>
  </si>
  <si>
    <t>Voronezh</t>
  </si>
  <si>
    <t xml:space="preserve"> Russian</t>
  </si>
  <si>
    <t>The Nobel Prize in Literature 1933 was awarded to Ivan Bunin for the strict artistry with which he has carried on the classical Russian traditions in prose writing.</t>
  </si>
  <si>
    <t>Thomas Hunt Morgan</t>
  </si>
  <si>
    <t>25 September 1866</t>
  </si>
  <si>
    <t>Lexington KY</t>
  </si>
  <si>
    <t>The Nobel Prize in Physiology or Medicine 1933 was awarded to Thomas H. Morgan for his discoveries concerning the role played by the chromosome in heredity.</t>
  </si>
  <si>
    <t>Sir Norman Angell (Ralph Lane)</t>
  </si>
  <si>
    <t>26 December 1873</t>
  </si>
  <si>
    <t>Holbeach</t>
  </si>
  <si>
    <t xml:space="preserve"> Member, Commission Exécutive de la Société des Nations (Executive Committee of the League of Nations and of National Peace Council), Writer</t>
  </si>
  <si>
    <t xml:space="preserve"> Peace movement, arms control and disarmament</t>
  </si>
  <si>
    <t>The Nobel Peace Prize 1933 was awarded to Sir Norman Angell.</t>
  </si>
  <si>
    <t>Erwin Schrödinger</t>
  </si>
  <si>
    <t>12 August 1887</t>
  </si>
  <si>
    <t>The Nobel Prize in Physics 1933 was awarded jointly to Erwin Schrödinger and Paul Adrien Maurice Dirac for the discovery of new productive forms of atomic theory</t>
  </si>
  <si>
    <t>Paul Adrien Maurice Dirac</t>
  </si>
  <si>
    <t>Harold Clayton Urey</t>
  </si>
  <si>
    <t>29 April 1893</t>
  </si>
  <si>
    <t>Walkerton IN</t>
  </si>
  <si>
    <t xml:space="preserve"> Columbia University, New York, NY, USA</t>
  </si>
  <si>
    <t xml:space="preserve"> Physical chemistry, nuclear chemistry</t>
  </si>
  <si>
    <t>The Nobel Prize in Chemistry 1934 was awarded to Harold C. Urey for his discovery of heavy hydrogen.</t>
  </si>
  <si>
    <t>Luigi Pirandello</t>
  </si>
  <si>
    <t>28 June 1867</t>
  </si>
  <si>
    <t>Agrigento Sicily</t>
  </si>
  <si>
    <t>The Nobel Prize in Literature 1934 was awarded to Luigi Pirandello for his bold and ingenious revival of dramatic and scenic art.</t>
  </si>
  <si>
    <t>George Hoyt Whipple</t>
  </si>
  <si>
    <t>28 August 1878</t>
  </si>
  <si>
    <t>Ashland NH</t>
  </si>
  <si>
    <t xml:space="preserve"> University of Rochester, Rochester, NY, USA</t>
  </si>
  <si>
    <t>The Nobel Prize in Physiology or Medicine 1934 was awarded jointly to George Hoyt Whipple, George Richards Minot and William Parry Murphy for their discoveries concerning liver therapy in cases of anaemia.</t>
  </si>
  <si>
    <t>George Richards Minot</t>
  </si>
  <si>
    <t>2 December 1885</t>
  </si>
  <si>
    <t>Boston MA</t>
  </si>
  <si>
    <t>William Parry Murphy</t>
  </si>
  <si>
    <t>6 February 1892</t>
  </si>
  <si>
    <t>Stoughton WI</t>
  </si>
  <si>
    <t xml:space="preserve"> Harvard University, Cambridge, MA, USA, Peter Brent Brigham Hospital, Boston, MA, USA</t>
  </si>
  <si>
    <t>Arthur Henderson</t>
  </si>
  <si>
    <t>13 September 1863</t>
  </si>
  <si>
    <t xml:space="preserve"> President, Disarmament Conference in 1932, ex-Foreign Secretary</t>
  </si>
  <si>
    <t xml:space="preserve"> World organizing, arms control and disarmament</t>
  </si>
  <si>
    <t>The Nobel Peace Prize 1934 was awarded to Arthur Henderson.</t>
  </si>
  <si>
    <t>Frédéric Joliot</t>
  </si>
  <si>
    <t xml:space="preserve"> Institut du Radium, Paris, France</t>
  </si>
  <si>
    <t>The Nobel Prize in Chemistry 1935 was awarded jointly to Frédéric Joliot and Irène Joliot-Curie in recognition of their synthesis of new radioactive elements</t>
  </si>
  <si>
    <t>Irène Joliot-Curie</t>
  </si>
  <si>
    <t>12 September 1897</t>
  </si>
  <si>
    <t>Hans Spemann</t>
  </si>
  <si>
    <t>27 June 1869</t>
  </si>
  <si>
    <t>Stuttgart</t>
  </si>
  <si>
    <t>Württemberg (now Germany)</t>
  </si>
  <si>
    <t xml:space="preserve"> University of Freiburg im Breisgau, Breisgau, Germany</t>
  </si>
  <si>
    <t>The Nobel Prize in Physiology or Medicine 1935 was awarded to Hans Spemann for his discovery of the organizer effect in embryonic development.</t>
  </si>
  <si>
    <t>Carl von Ossietzky</t>
  </si>
  <si>
    <t>3 October 1889</t>
  </si>
  <si>
    <t xml:space="preserve"> Pacifist, Journalist (i.a. &lt;i&gt;die Weltbühne&lt;/i&gt;)</t>
  </si>
  <si>
    <t xml:space="preserve"> Human rights, arms control and disarmament</t>
  </si>
  <si>
    <t>The Nobel Peace Prize 1935 was awarded to Carl von Ossietzky.</t>
  </si>
  <si>
    <t>James Chadwick</t>
  </si>
  <si>
    <t>20 October 1891</t>
  </si>
  <si>
    <t xml:space="preserve"> Liverpool University, Liverpool, United Kingdom</t>
  </si>
  <si>
    <t>The Nobel Prize in Physics 1935 was awarded to James Chadwick for the discovery of the neutron.</t>
  </si>
  <si>
    <t>Petrus (Peter) Josephus Wilhelmus Debye</t>
  </si>
  <si>
    <t>24 March 1884</t>
  </si>
  <si>
    <t>Maastricht</t>
  </si>
  <si>
    <t xml:space="preserve"> Berlin University, Berlin, Germany, Kaiser-Wilhelm-Institut (now Max-Planck-Institut) für Physik, Berlin, Germany</t>
  </si>
  <si>
    <t xml:space="preserve"> Physical chemistry, structural chemistry</t>
  </si>
  <si>
    <t>The Nobel Prize in Chemistry 1936 was awarded to Peter Debye for his contributions to our knowledge of molecular structure through his investigations on dipole moments and on the diffraction of X-rays and electrons in gases.</t>
  </si>
  <si>
    <t>Eugene Gladstone O'Neill</t>
  </si>
  <si>
    <t>16 October 1888</t>
  </si>
  <si>
    <t>The Nobel Prize in Literature 1936 was awarded to Eugene O'Neill for the power, honesty and deep-felt emotions of his dramatic works, which embody an original concept of tragedy.</t>
  </si>
  <si>
    <t>Otto Loewi</t>
  </si>
  <si>
    <t>3 June 1873</t>
  </si>
  <si>
    <t>Frankfurt-on-the-Main</t>
  </si>
  <si>
    <t>The Nobel Prize in Physiology or Medicine 1936 was awarded jointly to Sir Henry Hallett Dale and Otto Loewi for their discoveries relating to chemical transmission of nerve impulses</t>
  </si>
  <si>
    <t>Sir Henry Hallett Dale</t>
  </si>
  <si>
    <t>9 June 1875</t>
  </si>
  <si>
    <t xml:space="preserve"> National Institute for Medical Research, London, United Kingdom</t>
  </si>
  <si>
    <t>Carlos Saavedra Lamas</t>
  </si>
  <si>
    <t>1 November 1878</t>
  </si>
  <si>
    <t>Buenos Aires</t>
  </si>
  <si>
    <t>Argentina</t>
  </si>
  <si>
    <t xml:space="preserve"> Foreign Minister, President of the Assembly of the League of Nations, Mediator in a conflict between Paraguay and Bolivia</t>
  </si>
  <si>
    <t>The Nobel Peace Prize 1936 was awarded to Carlos Saavedra Lamas.</t>
  </si>
  <si>
    <t>Carl David Anderson</t>
  </si>
  <si>
    <t xml:space="preserve"> Particle physics</t>
  </si>
  <si>
    <t>The Nobel Prize in Physics 1936 was divided equally between Victor Franz Hess for his discovery of cosmic radiation and Carl David Anderson for his discovery of the positron.</t>
  </si>
  <si>
    <t>Victor Franz Hess</t>
  </si>
  <si>
    <t>24 June 1883</t>
  </si>
  <si>
    <t>Frauenfeld</t>
  </si>
  <si>
    <t xml:space="preserve"> Innsbruck University, Innsbruck, Austria</t>
  </si>
  <si>
    <t xml:space="preserve"> Astrophysics, cosmic radiation</t>
  </si>
  <si>
    <t>Paul Karrer</t>
  </si>
  <si>
    <t>21 April 1889</t>
  </si>
  <si>
    <t>Moscow</t>
  </si>
  <si>
    <t>The Nobel Prize in Chemistry 1937 was divided equally between Walter Norman Haworth for his investigations on carbohydrates and vitamin C and Paul Karrer for his investigations on carotenoids, flavins and vitamins A and B2.</t>
  </si>
  <si>
    <t>Walter Norman Haworth</t>
  </si>
  <si>
    <t>19 March 1883</t>
  </si>
  <si>
    <t>Chorley</t>
  </si>
  <si>
    <t xml:space="preserve"> Birmingham University, Birmingham, United Kingdom</t>
  </si>
  <si>
    <t>Roger Martin du Gard</t>
  </si>
  <si>
    <t>23 March 1881</t>
  </si>
  <si>
    <t>Neuilly-sur-Seine</t>
  </si>
  <si>
    <t>The Nobel Prize in Literature 1937 was awarded to Roger Martin du Gard for the artistic power and truth with which he has depicted human conflict as well as some fundamental aspects of contemporary life in his novel-cycle Les Thibault.</t>
  </si>
  <si>
    <t>Albert von Szent-Györgyi Nagyrápolt</t>
  </si>
  <si>
    <t>16 September 1893</t>
  </si>
  <si>
    <t>Budapest</t>
  </si>
  <si>
    <t>Austria-Hungary (now Hungary)</t>
  </si>
  <si>
    <t xml:space="preserve"> Szeged University, Szeged, Hungary</t>
  </si>
  <si>
    <t>The Nobel Prize in Physiology or Medicine 1937 was awarded to Albert Szent-Györgyi for his discoveries in connection with the biological combustion processes, with special reference to vitamin C and the catalysis of fumaric acid.</t>
  </si>
  <si>
    <t>Cecil of Chelwood, Viscount (Lord Edgar Algernon Robert Gascoyne Cecil)</t>
  </si>
  <si>
    <t>14 September 1864</t>
  </si>
  <si>
    <t xml:space="preserve"> Founder and President, International Peace Campaign, Writer, i.a. ex-Lord Privy Seal</t>
  </si>
  <si>
    <t>The Nobel Peace Prize 1937 was awarded to Robert Cecil.</t>
  </si>
  <si>
    <t>Clinton Joseph Davisson</t>
  </si>
  <si>
    <t>22 October 1881</t>
  </si>
  <si>
    <t>Bloomington IL</t>
  </si>
  <si>
    <t xml:space="preserve"> Bell Telephone Laboratories, New York, NY, USA</t>
  </si>
  <si>
    <t xml:space="preserve"> Electromagnetism, christallography</t>
  </si>
  <si>
    <t>The Nobel Prize in Physics 1937 was awarded jointly to Clinton Joseph Davisson and George Paget Thomson for their experimental discovery of the diffraction of electrons by crystals</t>
  </si>
  <si>
    <t>George Paget Thomson</t>
  </si>
  <si>
    <t>3 May 1892</t>
  </si>
  <si>
    <t>Cambridge</t>
  </si>
  <si>
    <t>Richard Kuhn</t>
  </si>
  <si>
    <t>Austria-Hungary</t>
  </si>
  <si>
    <t xml:space="preserve"> Kaiser-Wilhelm-Institut (now Max-Planck Institut) für Medizinische Forschung, Heidelberg, Germany, University of Heidelberg, Heidelberg, Germany</t>
  </si>
  <si>
    <t>The Nobel Prize in Chemistry 1938 was awarded to Richard Kuhn for his work on carotenoids and vitamins.</t>
  </si>
  <si>
    <t>Pearl Buck</t>
  </si>
  <si>
    <t>26 June 1892</t>
  </si>
  <si>
    <t>Hillsboro WV</t>
  </si>
  <si>
    <t>The Nobel Prize in Literature 1938 was awarded to Pearl Buck for her rich and truly epic descriptions of peasant life in China and for her biographical masterpieces.</t>
  </si>
  <si>
    <t>Corneille Jean François Heymans</t>
  </si>
  <si>
    <t>28 March 1892</t>
  </si>
  <si>
    <t xml:space="preserve"> Ghent University, Ghent, Belgium</t>
  </si>
  <si>
    <t>The Nobel Prize in Physiology or Medicine 1938 was awarded to Corneille Heymans for the discovery of the role played by the sinus and aortic mechanisms in the regulation of respiration.</t>
  </si>
  <si>
    <t>Office international Nansen pour les Réfugiés (Nansen International Office for Refugees)</t>
  </si>
  <si>
    <t>1921 in Geneva</t>
  </si>
  <si>
    <t>Switzerland.</t>
  </si>
  <si>
    <t xml:space="preserve"> An international aid organization established by Fridtjof Nansen</t>
  </si>
  <si>
    <t>The Nobel Peace Prize 1938 was awarded to Nansen International Office for Refugees.</t>
  </si>
  <si>
    <t>Enrico Fermi</t>
  </si>
  <si>
    <t>Rome</t>
  </si>
  <si>
    <t xml:space="preserve"> Rome University, Rome, Italy</t>
  </si>
  <si>
    <t>The Nobel Prize in Physics 1938 was awarded to Enrico Fermi for his demonstrations of the existence of new radioactive elements produced by neutron irradiation, and for his related discovery of nuclear reactions brought about by slow neutrons.</t>
  </si>
  <si>
    <t>Adolf Friedrich Johann Butenandt</t>
  </si>
  <si>
    <t>Bremerhaven-Lehe</t>
  </si>
  <si>
    <t xml:space="preserve"> Kaiser-Wilhelm-Institut (now Max-Planck-Institut) für Biochemie, Berlin-Dahlem, Germany, Berlin University, Berlin, Germany</t>
  </si>
  <si>
    <t>The Nobel Prize in Chemistry 1939 was divided equally between Adolf Friedrich Johann Butenandt for his work on sex hormones and Leopold Ruzicka for his work on polymethylenes and higher terpenes.</t>
  </si>
  <si>
    <t>Leopold Ruzicka</t>
  </si>
  <si>
    <t>13 September 1887</t>
  </si>
  <si>
    <t>Vukovar</t>
  </si>
  <si>
    <t>Austria-Hungary (now Croatia)</t>
  </si>
  <si>
    <t xml:space="preserve"> Eidgenössische Technische Hochschule (Swiss Federal Institute of Technology), Zurich, Switzerland</t>
  </si>
  <si>
    <t>Frans Eemil Sillanpää</t>
  </si>
  <si>
    <t>16 September 1888</t>
  </si>
  <si>
    <t>Hämeenkyrö</t>
  </si>
  <si>
    <t>Russian Empire (now Finland)</t>
  </si>
  <si>
    <t>Finland</t>
  </si>
  <si>
    <t xml:space="preserve"> Finnish</t>
  </si>
  <si>
    <t>The Nobel Prize in Literature 1939 was awarded to Frans Eemil Sillanpää for his deep understanding of his country's peasantry and the exquisite art with which he has portrayed their way of life and their relationship with Nature.</t>
  </si>
  <si>
    <t>Gerhard Domagk</t>
  </si>
  <si>
    <t>30 October 1895</t>
  </si>
  <si>
    <t>Lagow</t>
  </si>
  <si>
    <t xml:space="preserve"> Munster University, Munster, Germany</t>
  </si>
  <si>
    <t>The Nobel Prize in Physiology or Medicine 1939 was awarded to Gerhard Domagk for the discovery of the antibacterial effects of prontosil.</t>
  </si>
  <si>
    <t>Ernest Orlando Lawrence</t>
  </si>
  <si>
    <t>Canton SD</t>
  </si>
  <si>
    <t xml:space="preserve"> University of California, Berkeley, CA, USA</t>
  </si>
  <si>
    <t xml:space="preserve"> Accelerator physics, instrumentation</t>
  </si>
  <si>
    <t>The Nobel Prize in Physics 1939 was awarded to Ernest Lawrence for the invention and development of the cyclotron and for results obtained with it, especially with regard to artificial radioactive elements.</t>
  </si>
  <si>
    <t>George de Hevesy</t>
  </si>
  <si>
    <t>1 August 1885</t>
  </si>
  <si>
    <t>The Nobel Prize in Chemistry 1943 was awarded to George de Hevesy for his work on the use of isotopes as tracers in the study of chemical processes.</t>
  </si>
  <si>
    <t>Edward Adelbert Doisy</t>
  </si>
  <si>
    <t>13 November 1893</t>
  </si>
  <si>
    <t>Hume IL</t>
  </si>
  <si>
    <t xml:space="preserve"> Saint Louis University, St. Louis, MO, USA</t>
  </si>
  <si>
    <t>The Nobel Prize in Physiology or Medicine 1943 was divided equally between Henrik Carl Peter Dam for his discovery of vitamin K and Edward Adelbert Doisy for his discovery of the chemical nature of vitamin K.</t>
  </si>
  <si>
    <t>Henrik Carl Peter Dam</t>
  </si>
  <si>
    <t>21 February 1895</t>
  </si>
  <si>
    <t xml:space="preserve"> Polytechnic Institute, Copenhagen, Denmark</t>
  </si>
  <si>
    <t>Otto Stern</t>
  </si>
  <si>
    <t>17 February 1888</t>
  </si>
  <si>
    <t>Sorau (now Zory)</t>
  </si>
  <si>
    <t xml:space="preserve"> Carnegie Institute of Technology, Pittsburgh, PA, USA</t>
  </si>
  <si>
    <t>The Nobel Prize in Physics 1943 was awarded to Otto Stern for his contribution to the development of the molecular ray method and his discovery of the magnetic moment of the proton.</t>
  </si>
  <si>
    <t>Otto Hahn</t>
  </si>
  <si>
    <t>8 March 1879</t>
  </si>
  <si>
    <t xml:space="preserve"> Kaiser-Wilhelm-Institut (now Max-Planck Institut) für Chemie, Berlin-Dahlem, Germany</t>
  </si>
  <si>
    <t>The Nobel Prize in Chemistry 1944 was awarded to Otto Hahn for his discovery of the fission of heavy nuclei.</t>
  </si>
  <si>
    <t>Johannes Vilhelm Jensen</t>
  </si>
  <si>
    <t>20 January 1873</t>
  </si>
  <si>
    <t>Farsø</t>
  </si>
  <si>
    <t>The Nobel Prize in Literature 1944 was awarded to Johannes V. Jensen for the rare strength and fertility of his poetic imagination with which is combined an intellectual curiosity of wide scope and a bold, freshly creative style.</t>
  </si>
  <si>
    <t>Herbert Spencer Gasser</t>
  </si>
  <si>
    <t>5 July 1888</t>
  </si>
  <si>
    <t>Platteville WI</t>
  </si>
  <si>
    <t>The Nobel Prize in Physiology or Medicine 1944 was awarded jointly to Joseph Erlanger and Herbert Spencer Gasser for their discoveries relating to the highly differentiated functions of single nerve fibres</t>
  </si>
  <si>
    <t>Joseph Erlanger</t>
  </si>
  <si>
    <t>5 January 1874</t>
  </si>
  <si>
    <t>San Francisco CA</t>
  </si>
  <si>
    <t xml:space="preserve"> Washington University, St. Louis, MO, USA</t>
  </si>
  <si>
    <t>The Nobel Peace Prize 1944 was awarded to International Committee of the Red Cross.</t>
  </si>
  <si>
    <t>Isidor Isaac Rabi</t>
  </si>
  <si>
    <t>29 July 1898</t>
  </si>
  <si>
    <t>Rymanow</t>
  </si>
  <si>
    <t>Austria-Hungary (now Poland)</t>
  </si>
  <si>
    <t>The Nobel Prize in Physics 1944 was awarded to Isidor Isaac Rabi for his resonance method for recording the magnetic properties of atomic nuclei.</t>
  </si>
  <si>
    <t>Artturi Ilmari Virtanen</t>
  </si>
  <si>
    <t>15 January 1895</t>
  </si>
  <si>
    <t>Helsinki</t>
  </si>
  <si>
    <t xml:space="preserve"> Helsinki University, Helsinki, Finland</t>
  </si>
  <si>
    <t xml:space="preserve"> Agricultural chemistry</t>
  </si>
  <si>
    <t>The Nobel Prize in Chemistry 1945 was awarded to Artturi Virtanen for his research and inventions in agricultural and nutrition chemistry, especially for his fodder preservation method.</t>
  </si>
  <si>
    <t>Gabriela Mistral</t>
  </si>
  <si>
    <t>7 April 1889</t>
  </si>
  <si>
    <t>Vicuña</t>
  </si>
  <si>
    <t>Chile</t>
  </si>
  <si>
    <t>The Nobel Prize in Literature 1945 was awarded to Gabriela Mistral for her lyric poetry which, inspired by powerful emotions, has made her name a symbol of the idealistic aspirations of the entire Latin American world.</t>
  </si>
  <si>
    <t>Ernst Boris Chain</t>
  </si>
  <si>
    <t>The Nobel Prize in Physiology or Medicine 1945 was awarded jointly to Sir Alexander Fleming, Ernst Boris Chain and Sir Howard Walter Florey for the discovery of penicillin and its curative effect in various infectious diseases.</t>
  </si>
  <si>
    <t>Sir Alexander Fleming</t>
  </si>
  <si>
    <t>6 August 1881</t>
  </si>
  <si>
    <t>Lochfield</t>
  </si>
  <si>
    <t>Sir Howard Walter Florey</t>
  </si>
  <si>
    <t>24 September 1898</t>
  </si>
  <si>
    <t>Cordell Hull</t>
  </si>
  <si>
    <t>2 October 1871</t>
  </si>
  <si>
    <t>Olympus TN</t>
  </si>
  <si>
    <t xml:space="preserve"> Prominent participant in the originating of the United Nations, ex-Secretary of State</t>
  </si>
  <si>
    <t>The Nobel Peace Prize 1945 was awarded to Cordell Hull.</t>
  </si>
  <si>
    <t>Wolfgang Pauli</t>
  </si>
  <si>
    <t xml:space="preserve"> Princeton University, Princeton, NJ, USA</t>
  </si>
  <si>
    <t>The Nobel Prize in Physics 1945 was awarded to Wolfgang Pauli for the discovery of the Exclusion Principle, also called the Pauli Principle.</t>
  </si>
  <si>
    <t>James Batcheller Sumner</t>
  </si>
  <si>
    <t>19 November 1887</t>
  </si>
  <si>
    <t>Canton MA</t>
  </si>
  <si>
    <t xml:space="preserve"> Cornell University, Ithaca, NY, USA</t>
  </si>
  <si>
    <t>The Nobel Prize in Chemistry 1946 was divided, one half awarded to James Batcheller Sumner for his discovery that enzymes can be crystallized,the other half jointly to John Howard Northrop and Wendell Meredith Stanley for their preparation of enzymes and virus proteins in a pure form.</t>
  </si>
  <si>
    <t>John Howard Northrop</t>
  </si>
  <si>
    <t>5 July 1891</t>
  </si>
  <si>
    <t>Yonkers NY</t>
  </si>
  <si>
    <t xml:space="preserve"> Rockefeller Institute for Medical Research, Princeton, NJ, USA</t>
  </si>
  <si>
    <t>Wendell Meredith Stanley</t>
  </si>
  <si>
    <t>Ridgeville IN</t>
  </si>
  <si>
    <t>Hermann Hesse</t>
  </si>
  <si>
    <t>2 July 1877</t>
  </si>
  <si>
    <t>Calw</t>
  </si>
  <si>
    <t>The Nobel Prize in Literature 1946 was awarded to Hermann Hesse for his inspired writings which, while growing in boldness and penetration, exemplify the classical humanitarian ideals and high qualities of style.</t>
  </si>
  <si>
    <t>Hermann Joseph Muller</t>
  </si>
  <si>
    <t xml:space="preserve"> Indiana University, Bloomington, IN, USA</t>
  </si>
  <si>
    <t>The Nobel Prize in Physiology or Medicine 1946 was awarded to Hermann J. Muller for the discovery of the production of mutations by means of X-ray irradiation.</t>
  </si>
  <si>
    <t>Emily Greene Balch</t>
  </si>
  <si>
    <t>8 January 1867</t>
  </si>
  <si>
    <t>Jamaica Plain MA (now Boston)</t>
  </si>
  <si>
    <t xml:space="preserve"> Honorary International President, Women's International League for Peace and Freedom, Formerly Professor of History and Sociology</t>
  </si>
  <si>
    <t>The Nobel Peace Prize 1946 was awarded jointly to Emily Greene Balch and John Raleigh Mott</t>
  </si>
  <si>
    <t>John Raleigh Mott</t>
  </si>
  <si>
    <t>Livingston Manor NY</t>
  </si>
  <si>
    <t xml:space="preserve"> President, World Alliance of Young Men's Christian Associations, Chairman, International Missionary Council</t>
  </si>
  <si>
    <t>Percy Williams Bridgman</t>
  </si>
  <si>
    <t>21 April 1882</t>
  </si>
  <si>
    <t>Cambridge MA</t>
  </si>
  <si>
    <t xml:space="preserve"> Material physics</t>
  </si>
  <si>
    <t>The Nobel Prize in Physics 1946 was awarded to Percy W. Bridgman for the invention of an apparatus to produce extremely high pressures, and for the discoveries he made therewith in the field of high pressure physics.</t>
  </si>
  <si>
    <t>Sir Robert Robinson</t>
  </si>
  <si>
    <t>13 September 1886</t>
  </si>
  <si>
    <t>Rufford near Chesterfield</t>
  </si>
  <si>
    <t>The Nobel Prize in Chemistry 1947 was awarded to Sir Robert Robinson for his investigations on plant products of biological importance, especially the alkaloids.</t>
  </si>
  <si>
    <t>André Paul Guillaume Gide</t>
  </si>
  <si>
    <t>22 November 1869</t>
  </si>
  <si>
    <t>The Nobel Prize in Literature 1947 was awarded to André Gide for his comprehensive and artistically significant writings, in which human problems and conditions have been presented with a fearless love of truth and keen psychological insight.</t>
  </si>
  <si>
    <t>Bernardo Alberto Houssay</t>
  </si>
  <si>
    <t>10 April 1887</t>
  </si>
  <si>
    <t xml:space="preserve"> Instituto de Biologia y Medicina Experimental (Institute for Biology and Experimental Medicine), Buenos Aires, Argentina</t>
  </si>
  <si>
    <t>The Nobel Prize in Physiology or Medicine 1947 was divided, one half jointly to Carl Ferdinand Cori and Gerty Theresa Cori, née Radnitz for their discovery of the course of the catalytic conversion of glycogen and the other half to Bernardo Alberto Houssay for his discovery of the part played by the hormone of the anterior pituitary lobe in the metabolism of sugar.</t>
  </si>
  <si>
    <t>Carl Ferdinand Cori</t>
  </si>
  <si>
    <t>5 December 1896</t>
  </si>
  <si>
    <t>Austria-Hungary (now Czech Republic)</t>
  </si>
  <si>
    <t>Gerty Theresa Cori, née Radnitz</t>
  </si>
  <si>
    <t>15 August 1896</t>
  </si>
  <si>
    <t>American Friends Service Committee (The Quakers)</t>
  </si>
  <si>
    <t>1917 in Washington</t>
  </si>
  <si>
    <t>DC</t>
  </si>
  <si>
    <t>The Nobel Peace Prize 1947 was awarded jointly to Friends Service Council (The Quakers) and American Friends Service Committee (The Quakers)</t>
  </si>
  <si>
    <t>Friends Service Council (The Quakers)</t>
  </si>
  <si>
    <t>1647 in London</t>
  </si>
  <si>
    <t>Sir Edward Victor Appleton</t>
  </si>
  <si>
    <t>6 September 1892</t>
  </si>
  <si>
    <t>Bradford</t>
  </si>
  <si>
    <t xml:space="preserve"> Department of Scientific and Industrial Research, London, United Kingdom</t>
  </si>
  <si>
    <t xml:space="preserve"> Space physics, electromagnetism</t>
  </si>
  <si>
    <t>The Nobel Prize in Physics 1947 was awarded to Edward V. Appleton for his investigations of the physics of the upper atmosphere especially for the discovery of the so-called Appleton layer.</t>
  </si>
  <si>
    <t>Arne Wilhelm Kaurin Tiselius</t>
  </si>
  <si>
    <t xml:space="preserve"> Physical chemistry analytical biochemistry</t>
  </si>
  <si>
    <t>The Nobel Prize in Chemistry 1948 was awarded to Arne Tiselius for his research on electrophoresis and adsorption analysis, especially for his discoveries concerning the complex nature of the serum proteins.</t>
  </si>
  <si>
    <t>Thomas Stearns Eliot</t>
  </si>
  <si>
    <t>26 September 1888</t>
  </si>
  <si>
    <t>St. Louis MO</t>
  </si>
  <si>
    <t>The Nobel Prize in Literature 1948 was awarded to T.S. Eliot for his outstanding, pioneer contribution to present-day poetry.</t>
  </si>
  <si>
    <t>Paul Hermann Müller</t>
  </si>
  <si>
    <t>12 January 1899</t>
  </si>
  <si>
    <t>Olten</t>
  </si>
  <si>
    <t xml:space="preserve"> Laboratorium der Farben-Fabriken J.R. Geigy A.G. (Laboratory of the J.R. Geigy Dye-Factory Co.), Basel, Switzerland</t>
  </si>
  <si>
    <t>The Nobel Prize in Physiology or Medicine 1948 was awarded to Paul Müller for his discovery of the high efficiency of DDT as a contact poison against several arthropods.</t>
  </si>
  <si>
    <t>Patrick Maynard Stuart Blackett</t>
  </si>
  <si>
    <t>18 November 1897</t>
  </si>
  <si>
    <t>The Nobel Prize in Physics 1948 was awarded to Patrick M.S. Blackett for his development of the Wilson cloud chamber method, and his discoveries therewith in the fields of nuclear physics and cosmic radiation.</t>
  </si>
  <si>
    <t>William Francis Giauque</t>
  </si>
  <si>
    <t>12 May 1895</t>
  </si>
  <si>
    <t>Niagara Falls</t>
  </si>
  <si>
    <t>The Nobel Prize in Chemistry 1949 was awarded to William F. Giauque for his contributions in the field of chemical thermodynamics, particularly concerning the behaviour of substances at extremely low temperatures.</t>
  </si>
  <si>
    <t>William Faulkner</t>
  </si>
  <si>
    <t>25 September 1897</t>
  </si>
  <si>
    <t>New Albany MO</t>
  </si>
  <si>
    <t>The Nobel Prize in Literature 1949 was awarded to William Faulkner for his powerful and artistically unique contribution to the modern American novel.</t>
  </si>
  <si>
    <t>Antonio Caetano de Abreu Freire Egas Moniz</t>
  </si>
  <si>
    <t>29 November 1874</t>
  </si>
  <si>
    <t>Avança</t>
  </si>
  <si>
    <t>Portugal</t>
  </si>
  <si>
    <t xml:space="preserve"> University of Lisbon, Lisbon, Portugal, Neurological Institute, Lisbon, Portugal</t>
  </si>
  <si>
    <t>The Nobel Prize in Physiology or Medicine 1949 was divided equally between Walter Rudolf Hess for his discovery of the functional organization of the interbrain as a coordinator of the activities of the internal organs and Antonio Caetano de Abreu Freire Egas Moniz for his discovery of the therapeutic value of leucotomy in certain psychoses.</t>
  </si>
  <si>
    <t>Walter Rudolf Hess</t>
  </si>
  <si>
    <t>17 March 1881</t>
  </si>
  <si>
    <t>Lord (John) Boyd Orr of Brechin</t>
  </si>
  <si>
    <t>23 September 1880</t>
  </si>
  <si>
    <t>Kilmaurs</t>
  </si>
  <si>
    <t xml:space="preserve"> President, National Peace Council and World Union of Peace Organizations, Prominent organizer and Director, General Food and Agricultural Organization, Alimentary Politician, Physician</t>
  </si>
  <si>
    <t xml:space="preserve"> Humanitarian work, world organizing</t>
  </si>
  <si>
    <t>The Nobel Peace Prize 1949 was awarded to Lord Boyd Orr.</t>
  </si>
  <si>
    <t>Hideki Yukawa</t>
  </si>
  <si>
    <t>Tokyo</t>
  </si>
  <si>
    <t>Japan</t>
  </si>
  <si>
    <t xml:space="preserve"> Kyoto Imperial University, Kyoto, Japan, Columbia University, New York, NY, USA</t>
  </si>
  <si>
    <t>The Nobel Prize in Physics 1949 was awarded to Hideki Yukawa for his prediction of the existence of mesons on the basis of theoretical work on nuclear forces.</t>
  </si>
  <si>
    <t>Kurt Alder</t>
  </si>
  <si>
    <t>Königshütte (now Chorzów)</t>
  </si>
  <si>
    <t xml:space="preserve"> Cologne University, Cologne, Federal Republic of Germany</t>
  </si>
  <si>
    <t>The Nobel Prize in Chemistry 1950 was awarded jointly to Otto Paul Hermann Diels and Kurt Alder for their discovery and development of the diene synthesis</t>
  </si>
  <si>
    <t>Otto Paul Hermann Diels</t>
  </si>
  <si>
    <t>23 January 1876</t>
  </si>
  <si>
    <t xml:space="preserve"> Kiel University, Kiel, Federal Republic of Germany</t>
  </si>
  <si>
    <t>Earl (Bertrand Arthur William) Russell</t>
  </si>
  <si>
    <t>18 May 1872</t>
  </si>
  <si>
    <t>Trelleck</t>
  </si>
  <si>
    <t>The Nobel Prize in Literature 1950 was awarded to Bertrand Russell in recognition of his varied and significant writings in which he champions humanitarian ideals and freedom of thought.</t>
  </si>
  <si>
    <t>Edward Calvin Kendall</t>
  </si>
  <si>
    <t>8 March 1886</t>
  </si>
  <si>
    <t>South Norwalk CT</t>
  </si>
  <si>
    <t xml:space="preserve"> Mayo Clinic, Rochester, MN, USA</t>
  </si>
  <si>
    <t>The Nobel Prize in Physiology or Medicine 1950 was awarded jointly to Edward Calvin Kendall, Tadeus Reichstein and Philip Showalter Hench for their discoveries relating to the hormones of the adrenal cortex, their structure and biological effects.</t>
  </si>
  <si>
    <t>Philip Showalter Hench</t>
  </si>
  <si>
    <t>28 February 1896</t>
  </si>
  <si>
    <t>Pittsburgh PA</t>
  </si>
  <si>
    <t>Tadeus Reichstein</t>
  </si>
  <si>
    <t>20 July 1897</t>
  </si>
  <si>
    <t>Wloclawek</t>
  </si>
  <si>
    <t xml:space="preserve"> Basel University, Basel, Switzerland</t>
  </si>
  <si>
    <t>Ralph Bunche</t>
  </si>
  <si>
    <t>Detroit MI</t>
  </si>
  <si>
    <t xml:space="preserve"> Acting Mediator in Palestine, 1948, Director, division of Trusteeship, U.N., Professor, Harvard University Cambridge, MA</t>
  </si>
  <si>
    <t>The Nobel Peace Prize 1950 was awarded to Ralph Bunche.</t>
  </si>
  <si>
    <t>Cecil Frank Powell</t>
  </si>
  <si>
    <t>Tonbridge</t>
  </si>
  <si>
    <t xml:space="preserve"> Bristol University, Bristol, United Kingdom</t>
  </si>
  <si>
    <t>The Nobel Prize in Physics 1950 was awarded to Cecil Powell for his development of the photographic method of studying nuclear processes and his discoveries regarding mesons made with this method.</t>
  </si>
  <si>
    <t>Edwin Mattison McMillan</t>
  </si>
  <si>
    <t>Redondo Beach CA</t>
  </si>
  <si>
    <t>The Nobel Prize in Chemistry 1951 was awarded jointly to Edwin Mattison McMillan and Glenn Theodore Seaborg for their discoveries in the chemistry of the transuranium elements</t>
  </si>
  <si>
    <t>Glenn Theodore Seaborg</t>
  </si>
  <si>
    <t>Ishpeming MI</t>
  </si>
  <si>
    <t>Pär Fabian Lagerkvist</t>
  </si>
  <si>
    <t>23 May 1891</t>
  </si>
  <si>
    <t>Växjö</t>
  </si>
  <si>
    <t>The Nobel Prize in Literature 1951 was awarded to Pär Lagerkvist for the artistic vigour and true independence of mind with which he endeavours in his poetry to find answers to the eternal questions confronting mankind.</t>
  </si>
  <si>
    <t>Max Theiler</t>
  </si>
  <si>
    <t>30 January 1899</t>
  </si>
  <si>
    <t>Pretoria</t>
  </si>
  <si>
    <t>South Africa</t>
  </si>
  <si>
    <t xml:space="preserve"> Laboratories of the Division of Medicine and Public Health, Rockefeller Foundation, New York, NY, USA</t>
  </si>
  <si>
    <t>The Nobel Prize in Physiology or Medicine 1951 was awarded to Max Theiler for his discoveries concerning yellow fever and how to combat it.</t>
  </si>
  <si>
    <t>Léon Jouhaux</t>
  </si>
  <si>
    <t>1 July 1879</t>
  </si>
  <si>
    <t xml:space="preserve"> Delegate U.N., Member Council of I.L.O. (International Labour Organization), Vice President, Fédération syndicale mondiale, Vice President, International Confederation of Free Trade Unions, President, Conseil national économique and International Committee of the European Council, President, Trade Union Confederation C.G.T. Force Ouvrière</t>
  </si>
  <si>
    <t xml:space="preserve"> World organizing, human rights</t>
  </si>
  <si>
    <t>The Nobel Peace Prize 1951 was awarded to Léon Jouhaux.</t>
  </si>
  <si>
    <t>Ernest Thomas Sinton Walton</t>
  </si>
  <si>
    <t>Dungarvan</t>
  </si>
  <si>
    <t xml:space="preserve"> Trinity College, Dublin, Ireland</t>
  </si>
  <si>
    <t xml:space="preserve"> Accelerator physics, nuclear physics</t>
  </si>
  <si>
    <t>The Nobel Prize in Physics 1951 was awarded jointly to Sir John Douglas Cockcroft and Ernest Thomas Sinton Walton for their pioneer work on the transmutation of atomic nuclei by artificially accelerated atomic particles</t>
  </si>
  <si>
    <t>Sir John Douglas Cockcroft</t>
  </si>
  <si>
    <t>27 May 1897</t>
  </si>
  <si>
    <t>Todmorden</t>
  </si>
  <si>
    <t xml:space="preserve"> Atomic Energy Research Establishment, Harwell, Berkshire, United Kingdom</t>
  </si>
  <si>
    <t>Archer John Porter Martin</t>
  </si>
  <si>
    <t>The Nobel Prize in Chemistry 1952 was awarded jointly to Archer John Porter Martin and Richard Laurence Millington Synge for their invention of partition chromatography</t>
  </si>
  <si>
    <t>Richard Laurence Millington Synge</t>
  </si>
  <si>
    <t>Liverpool</t>
  </si>
  <si>
    <t xml:space="preserve"> Rowett Research Institute, Bucksburn (Scotland), United Kingdom</t>
  </si>
  <si>
    <t>François Mauriac</t>
  </si>
  <si>
    <t>11 October 1885</t>
  </si>
  <si>
    <t>Bordeaux</t>
  </si>
  <si>
    <t>The Nobel Prize in Literature 1952 was awarded to François Mauriac for the deep spiritual insight and the artistic intensity with which he has in his novels penetrated the drama of human life.</t>
  </si>
  <si>
    <t>Selman Abraham Waksman</t>
  </si>
  <si>
    <t>22 July 1888</t>
  </si>
  <si>
    <t>Priluka (now Pryluky)</t>
  </si>
  <si>
    <t xml:space="preserve"> Rutgers University, New Brunswick, NJ, USA</t>
  </si>
  <si>
    <t>The Nobel Prize in Physiology or Medicine 1952 was awarded to Selman A. Waksman for his discovery of streptomycin, the first antibiotic effective against tuberculosis.</t>
  </si>
  <si>
    <t>Albert Schweitzer</t>
  </si>
  <si>
    <t>14 January 1875</t>
  </si>
  <si>
    <t>Kaysersberg</t>
  </si>
  <si>
    <t>Germany (now France)</t>
  </si>
  <si>
    <t xml:space="preserve"> Founder of Lambaréné (République de Gabon), Missionary surgeon</t>
  </si>
  <si>
    <t>The Nobel Peace Prize 1952 was awarded to Albert Schweitzer.</t>
  </si>
  <si>
    <t>Edward Mills Purcell</t>
  </si>
  <si>
    <t>Taylorville IL</t>
  </si>
  <si>
    <t>The Nobel Prize in Physics 1952 was awarded jointly to Felix Bloch and Edward Mills Purcell for their development of new methods for nuclear magnetic precision measurements and discoveries in connection therewith</t>
  </si>
  <si>
    <t>Felix Bloch</t>
  </si>
  <si>
    <t>Zurich</t>
  </si>
  <si>
    <t xml:space="preserve"> Stanford University, Stanford, CA, USA</t>
  </si>
  <si>
    <t>Hermann Staudinger</t>
  </si>
  <si>
    <t>Worms</t>
  </si>
  <si>
    <t xml:space="preserve"> University of Freiburg, Breisgau, Federal Republic of Germany, Staatliches Institut für makromolekulare Chemie (State Research Institute for Macromolecular Chemistry), Freiburg, Breisgau, Federal Republic of Germany</t>
  </si>
  <si>
    <t xml:space="preserve"> Polymer chemistry</t>
  </si>
  <si>
    <t>The Nobel Prize in Chemistry 1953 was awarded to Hermann Staudinger for his discoveries in the field of macromolecular chemistry.</t>
  </si>
  <si>
    <t>Sir Winston Leonard Spencer Churchill</t>
  </si>
  <si>
    <t>30 November 1874</t>
  </si>
  <si>
    <t>Woodstock</t>
  </si>
  <si>
    <t>The Nobel Prize in Literature 1953 was awarded to Winston Churchill for his mastery of historical and biographical description as well as for brilliant oratory in defending exalted human values.</t>
  </si>
  <si>
    <t>Fritz Albert Lipmann</t>
  </si>
  <si>
    <t>12 June 1899</t>
  </si>
  <si>
    <t xml:space="preserve"> Harvard Medical School, Boston, MA, USA, Massachusetts General Hospital, Boston, MA, USA</t>
  </si>
  <si>
    <t>The Nobel Prize in Physiology or Medicine 1953 was divided equally between Hans Adolf Krebs for his discovery of the citric acid cycle and Fritz Albert Lipmann for his discovery of co-enzyme A and its importance for intermediary metabolism.</t>
  </si>
  <si>
    <t>Hans Adolf Krebs</t>
  </si>
  <si>
    <t>Hildesheim</t>
  </si>
  <si>
    <t xml:space="preserve"> Sheffield University, Sheffield, United Kingdom</t>
  </si>
  <si>
    <t>George Catlett Marshall</t>
  </si>
  <si>
    <t>31 December 1880</t>
  </si>
  <si>
    <t>Uniontown PA</t>
  </si>
  <si>
    <t xml:space="preserve"> Originator of Marshall Plan, Delegate U.N., ex-Secretary of State and of Defense, General President American Red Cross</t>
  </si>
  <si>
    <t>The Nobel Peace Prize 1953 was awarded to George C. Marshall.</t>
  </si>
  <si>
    <t>Frits (Frederik) Zernike</t>
  </si>
  <si>
    <t>16 July 1888</t>
  </si>
  <si>
    <t xml:space="preserve"> Groningen University, Groningen, the Netherlands</t>
  </si>
  <si>
    <t xml:space="preserve"> Optical physics</t>
  </si>
  <si>
    <t>The Nobel Prize in Physics 1953 was awarded to Frits Zernike for his demonstration of the phase contrast method, especially for his invention of the phase contrast microscope.</t>
  </si>
  <si>
    <t>Linus Carl Pauling</t>
  </si>
  <si>
    <t>Portland OR</t>
  </si>
  <si>
    <t xml:space="preserve"> Theoretical chemistry, chemical bonding</t>
  </si>
  <si>
    <t>The Nobel Prize in Chemistry 1954 was awarded to Linus Pauling for his research into the nature of the chemical bond and its application to the elucidation of the structure of complex substances.</t>
  </si>
  <si>
    <t>Ernest Miller Hemingway</t>
  </si>
  <si>
    <t>21 July 1899</t>
  </si>
  <si>
    <t>Oak Park IL</t>
  </si>
  <si>
    <t>The Nobel Prize in Literature 1954 was awarded to Ernest Hemingway for his mastery of the art of narrative, most recently demonstrated in The Old Man and the Sea, and for the influence that he has exerted on contemporary style.</t>
  </si>
  <si>
    <t>Frederick Chapman Robbins</t>
  </si>
  <si>
    <t>Auburn AL</t>
  </si>
  <si>
    <t xml:space="preserve"> Western Reserve University, Cleveland, OH, USA</t>
  </si>
  <si>
    <t>The Nobel Prize in Physiology or Medicine 1954 was awarded jointly to John Franklin Enders, Thomas Huckle Weller and Frederick Chapman Robbins for their discovery of the ability of poliomyelitis viruses to grow in cultures of various types of tissue.</t>
  </si>
  <si>
    <t>John Franklin Enders</t>
  </si>
  <si>
    <t>10 February 1897</t>
  </si>
  <si>
    <t>West Hartford CT</t>
  </si>
  <si>
    <t xml:space="preserve"> Harvard Medical School, Boston, MA, USA, Research Division of Infectious Diseases, Children's Medical Center, Boston, MA, USA</t>
  </si>
  <si>
    <t>Thomas Huckle Weller</t>
  </si>
  <si>
    <t>Ann Arbor MI</t>
  </si>
  <si>
    <t xml:space="preserve"> Research Division of Infectious Diseases, Children's Medical Center, Boston, MA, USA</t>
  </si>
  <si>
    <t>Office of the United Nations High Commissioner for Refugees (UNHCR)</t>
  </si>
  <si>
    <t>1951 in Geneva</t>
  </si>
  <si>
    <t xml:space="preserve"> An international aid organization established by the UN</t>
  </si>
  <si>
    <t>The Nobel Peace Prize 1954 was awarded to Office of the United Nations High Commissioner for Refugees.</t>
  </si>
  <si>
    <t>Max Born</t>
  </si>
  <si>
    <t>11 December 1882</t>
  </si>
  <si>
    <t>The Nobel Prize in Physics 1954 was divided equally between Max Born for his fundamental research in quantum mechanics, especially for his statistical interpretation of the wavefunction and Walther Bothe for the coincidence method and his discoveries made therewith.</t>
  </si>
  <si>
    <t>Walther Bothe</t>
  </si>
  <si>
    <t>8 January 1891</t>
  </si>
  <si>
    <t>Oranienburg</t>
  </si>
  <si>
    <t xml:space="preserve"> University of Heidelberg, Heidelberg, Federal Republic of Germany, Max-Planck-Institut für medizinische Forschung, Heidelberg, Federal Republic of Germany</t>
  </si>
  <si>
    <t>Vincent du Vigneaud</t>
  </si>
  <si>
    <t>Chicago IL</t>
  </si>
  <si>
    <t>The Nobel Prize in Chemistry 1955 was awarded to Vincent du Vigneaud for his work on biochemically important sulphur compounds, especially for the first synthesis of a polypeptide hormone.</t>
  </si>
  <si>
    <t>Halldór Kiljan Laxness</t>
  </si>
  <si>
    <t>Reykjavik</t>
  </si>
  <si>
    <t>Iceland</t>
  </si>
  <si>
    <t xml:space="preserve"> Icelandic</t>
  </si>
  <si>
    <t>The Nobel Prize in Literature 1955 was awarded to Halldór Laxness for his vivid epic power which has renewed the great narrative art of Iceland.</t>
  </si>
  <si>
    <t>Axel Hugo Theodor Theorell</t>
  </si>
  <si>
    <t>Linköping</t>
  </si>
  <si>
    <t xml:space="preserve"> Karolinska Institutet, Nobel Medical Institute, Stockholm, Sweden</t>
  </si>
  <si>
    <t>The Nobel Prize in Physiology or Medicine 1955 was awarded to Hugo Theorell for his discoveries concerning the nature and mode of action of oxidation enzymes.</t>
  </si>
  <si>
    <t>Polykarp Kusch</t>
  </si>
  <si>
    <t>Blankenburg</t>
  </si>
  <si>
    <t>The Nobel Prize in Physics 1955 was divided equally between Willis Eugene Lamb for his discoveries concerning the fine structure of the hydrogen spectrum and Polykarp Kusch for his precision determination of the magnetic moment of the electron.</t>
  </si>
  <si>
    <t>Willis Eugene Lamb</t>
  </si>
  <si>
    <t>Los Angeles CA</t>
  </si>
  <si>
    <t>Nikolay Nikolaevich Semenov</t>
  </si>
  <si>
    <t>3 April 1896</t>
  </si>
  <si>
    <t>Saratov</t>
  </si>
  <si>
    <t xml:space="preserve"> Institute for Chemical Physics of the Academy of Sciences of the USSR, Moscow, USSR</t>
  </si>
  <si>
    <t>The Nobel Prize in Chemistry 1956 was awarded jointly to Sir Cyril Norman Hinshelwood and Nikolay Nikolaevich Semenov for their researches into the mechanism of chemical reactions</t>
  </si>
  <si>
    <t>Sir Cyril Norman Hinshelwood</t>
  </si>
  <si>
    <t>19 May 1897</t>
  </si>
  <si>
    <t>Juan Ramón Jiménez</t>
  </si>
  <si>
    <t>24 December 1881</t>
  </si>
  <si>
    <t>Michelena</t>
  </si>
  <si>
    <t>Venezuela</t>
  </si>
  <si>
    <t>The Nobel Prize in Literature 1956 was awarded to Juan Ramón Jiménez for his lyrical poetry, which in Spanish language constitutes an example of high spirit and artistical purity.</t>
  </si>
  <si>
    <t>André Frédéric Cournand</t>
  </si>
  <si>
    <t>24 September 1895</t>
  </si>
  <si>
    <t xml:space="preserve"> Columbia University Division, Cardio-Pulmonary Laboratory, Bellevue Hospital, New York, NY, USA</t>
  </si>
  <si>
    <t>The Nobel Prize in Physiology or Medicine 1956 was awarded jointly to André Frédéric Cournand, Werner Forssmann and Dickinson W. Richards for their discoveries concerning heart catheterization and pathological changes in the circulatory system.</t>
  </si>
  <si>
    <t>Dickinson W. Richards</t>
  </si>
  <si>
    <t>Orange NJ</t>
  </si>
  <si>
    <t>Werner Forssmann</t>
  </si>
  <si>
    <t xml:space="preserve"> Mainz University, Mainz, Federal Republic of Germany</t>
  </si>
  <si>
    <t>John Bardeen</t>
  </si>
  <si>
    <t>Madison WI</t>
  </si>
  <si>
    <t xml:space="preserve"> University of Illinois, Urbana, IL, USA</t>
  </si>
  <si>
    <t xml:space="preserve"> Semiconductor technology, instrumentation</t>
  </si>
  <si>
    <t>The Nobel Prize in Physics 1956 was awarded jointly to William Bradford Shockley, John Bardeen and Walter Houser Brattain for their researches on semiconductors and their discovery of the transistor effect.</t>
  </si>
  <si>
    <t>Walter Houser Brattain</t>
  </si>
  <si>
    <t>Amoy</t>
  </si>
  <si>
    <t>China</t>
  </si>
  <si>
    <t xml:space="preserve"> Bell Telephone Laboratories, Murray Hill, NJ, USA</t>
  </si>
  <si>
    <t>William Bradford Shockley</t>
  </si>
  <si>
    <t xml:space="preserve"> Semiconductor Laboratory of Beckman Instruments, Inc., Mountain View, CA, USA</t>
  </si>
  <si>
    <t>Lord (Alexander R.) Todd</t>
  </si>
  <si>
    <t>The Nobel Prize in Chemistry 1957 was awarded to Lord Todd for his work on nucleotides and nucleotide co-enzymes.</t>
  </si>
  <si>
    <t>Albert Camus</t>
  </si>
  <si>
    <t>Mondovi</t>
  </si>
  <si>
    <t>Algeria</t>
  </si>
  <si>
    <t>The Nobel Prize in Literature 1957 was awarded to Albert Camus for his important literary production, which with clear-sighted earnestness illuminates the problems of the human conscience in our times.</t>
  </si>
  <si>
    <t>Daniel Bovet</t>
  </si>
  <si>
    <t>Neuchâtel</t>
  </si>
  <si>
    <t xml:space="preserve"> Istituto Superiore di Sanità (Chief Institute of Public Health), Rome, Italy</t>
  </si>
  <si>
    <t>The Nobel Prize in Physiology or Medicine 1957 was awarded to Daniel Bovet for his discoveries relating to synthetic compounds that inhibit the action of certain body substances, and especially their action on the vascular system and the skeletal muscles.</t>
  </si>
  <si>
    <t>Lester Bowles Pearson</t>
  </si>
  <si>
    <t>23 April 1897</t>
  </si>
  <si>
    <t>Toronto</t>
  </si>
  <si>
    <t xml:space="preserve"> former President of the 7th Session of the United Nations General Assembly, former Secretary of State for External Affairs of Canada</t>
  </si>
  <si>
    <t xml:space="preserve"> Negotiation, world organizing</t>
  </si>
  <si>
    <t>The Nobel Peace Prize 1957 was awarded to Lester Bowles Pearson.</t>
  </si>
  <si>
    <t>Chen Ning Yang</t>
  </si>
  <si>
    <t>Hofei Anhwei</t>
  </si>
  <si>
    <t xml:space="preserve"> Institute for Advanced Study, Princeton, NJ, USA</t>
  </si>
  <si>
    <t>The Nobel Prize in Physics 1957 was awarded jointly to Chen Ning Yang and Tsung-Dao (T.D.) Lee for their penetrating investigation of the so-called parity laws which has led to important discoveries regarding the elementary particles</t>
  </si>
  <si>
    <t>Tsung-Dao (T.D.) Lee</t>
  </si>
  <si>
    <t>Shanghai</t>
  </si>
  <si>
    <t>Frederick Sanger</t>
  </si>
  <si>
    <t>Rendcombe</t>
  </si>
  <si>
    <t>The Nobel Prize in Chemistry 1958 was awarded to Frederick Sanger for his work on the structure of proteins, especially that of insulin.</t>
  </si>
  <si>
    <t>Boris Leonidovich Pasternak</t>
  </si>
  <si>
    <t>10 February 1890</t>
  </si>
  <si>
    <t>USSR</t>
  </si>
  <si>
    <t>The Nobel Prize in Literature 1958 was awarded to Boris Pasternak for his important achievement both in contemporary lyrical poetry and in the field of the great Russian epic tradition.</t>
  </si>
  <si>
    <t>Edward Lawrie Tatum</t>
  </si>
  <si>
    <t>Boulder CO</t>
  </si>
  <si>
    <t>The Nobel Prize in Physiology or Medicine 1958 was divided, one half jointly to George Wells Beadle and Edward Lawrie Tatum for their discovery that genes act by regulating definite chemical events and the other half to Joshua Lederberg for his discoveries concerning genetic recombination and the organization of the genetic material of bacteria.</t>
  </si>
  <si>
    <t>George Wells Beadle</t>
  </si>
  <si>
    <t>Wahoo NE</t>
  </si>
  <si>
    <t>Joshua Lederberg</t>
  </si>
  <si>
    <t>Montclair NJ</t>
  </si>
  <si>
    <t xml:space="preserve"> University of Wisconsin, Madison, WI, USA</t>
  </si>
  <si>
    <t>Georges Pire</t>
  </si>
  <si>
    <t>Dinant</t>
  </si>
  <si>
    <t xml:space="preserve"> Leader of the relief organization for refugees l'Europe du Coeur au Service du Monde, Father of the Dominican Order</t>
  </si>
  <si>
    <t>The Nobel Peace Prize 1958 was awarded to Georges Pire.</t>
  </si>
  <si>
    <t>Igor Yevgenyevich Tamm</t>
  </si>
  <si>
    <t>8 July 1895</t>
  </si>
  <si>
    <t>Vladivostok</t>
  </si>
  <si>
    <t xml:space="preserve"> University of Moscow, Moscow, USSR, P.N. Lebedev Physical Institute, Moscow, USSR</t>
  </si>
  <si>
    <t>The Nobel Prize in Physics 1958 was awarded jointly to Pavel Alekseyevich Cherenkov, Il´ja Mikhailovich Frank and Igor Yevgenyevich Tamm for the discovery and the interpretation of the Cherenkov effect.</t>
  </si>
  <si>
    <t>Il´ja Mikhailovich Frank</t>
  </si>
  <si>
    <t>Pavel Alekseyevich Cherenkov</t>
  </si>
  <si>
    <t>Novaya Chigla</t>
  </si>
  <si>
    <t xml:space="preserve"> P.N. Lebedev Physical Institute, Moscow, USSR</t>
  </si>
  <si>
    <t xml:space="preserve"> Electromagnetism, instrumentation</t>
  </si>
  <si>
    <t>Jaroslav Heyrovsky</t>
  </si>
  <si>
    <t>20 December 1890</t>
  </si>
  <si>
    <t>Hungarian Empire (now Czech Republic)</t>
  </si>
  <si>
    <t xml:space="preserve"> Polarographic Institute of the Czechoslovak Academy of Science, Prague, Czechoslovakia</t>
  </si>
  <si>
    <t>The Nobel Prize in Chemistry 1959 was awarded to Jaroslav Heyrovsky for his discovery and development of the polarographic methods of analysis.</t>
  </si>
  <si>
    <t>Salvatore Quasimodo</t>
  </si>
  <si>
    <t>Modica</t>
  </si>
  <si>
    <t>The Nobel Prize in Literature 1959 was awarded to Salvatore Quasimodo for his lyrical poetry, which with classical fire expresses the tragic experience of life in our own times.</t>
  </si>
  <si>
    <t>Arthur Kornberg</t>
  </si>
  <si>
    <t>The Nobel Prize in Physiology or Medicine 1959 was awarded jointly to Severo Ochoa and Arthur Kornberg for their discovery of the mechanisms in the biological synthesis of ribonucleic acid and deoxyribonucleic acid</t>
  </si>
  <si>
    <t>Severo Ochoa</t>
  </si>
  <si>
    <t>Luarca</t>
  </si>
  <si>
    <t xml:space="preserve"> New York University, College of Medicine, New York, NY, USA</t>
  </si>
  <si>
    <t>Philip J. Noel-Baker</t>
  </si>
  <si>
    <t>1 November 1889</t>
  </si>
  <si>
    <t xml:space="preserve"> lifelong ardent worker for international peace and co-operation, Member of Parliament</t>
  </si>
  <si>
    <t xml:space="preserve"> Arms control and disarmament, world organizing</t>
  </si>
  <si>
    <t>The Nobel Peace Prize 1959 was awarded to Philip Noel-Baker.</t>
  </si>
  <si>
    <t>Emilio Gino Segrè</t>
  </si>
  <si>
    <t>Tivoli</t>
  </si>
  <si>
    <t>The Nobel Prize in Physics 1959 was awarded jointly to Emilio Gino Segrè and Owen Chamberlain for their discovery of the antiproton</t>
  </si>
  <si>
    <t>Owen Chamberlain</t>
  </si>
  <si>
    <t>Willard Frank Libby</t>
  </si>
  <si>
    <t>Grand Valley CO</t>
  </si>
  <si>
    <t xml:space="preserve"> University of California, Los Angeles, CA, USA</t>
  </si>
  <si>
    <t>The Nobel Prize in Chemistry 1960 was awarded to Willard F. Libby for his method to use carbon-14 for age determination in archaeology, geology, geophysics, and other branches of science.</t>
  </si>
  <si>
    <t>Saint-John Perse</t>
  </si>
  <si>
    <t>31 May 1887</t>
  </si>
  <si>
    <t>Saint-Léger-les-Feuilles</t>
  </si>
  <si>
    <t>Guadeloupe Island</t>
  </si>
  <si>
    <t>The Nobel Prize in Literature 1960 was awarded to Saint-John Perse for the soaring flight and the evocative imagery of his poetry which in a visionary fashion reflects the conditions of our time.</t>
  </si>
  <si>
    <t>Peter Brian Medawar</t>
  </si>
  <si>
    <t>Rio de Janeiro</t>
  </si>
  <si>
    <t>Brazil</t>
  </si>
  <si>
    <t>The Nobel Prize in Physiology or Medicine 1960 was awarded jointly to Sir Frank Macfarlane Burnet and Peter Brian Medawar for discovery of acquired immunological tolerance</t>
  </si>
  <si>
    <t>Sir Frank Macfarlane Burnet</t>
  </si>
  <si>
    <t>3 September 1899</t>
  </si>
  <si>
    <t>Traralgon</t>
  </si>
  <si>
    <t xml:space="preserve"> Walter and Eliza Hall Institute for Medical Research, Melbourne, Australia</t>
  </si>
  <si>
    <t>Albert John Lutuli</t>
  </si>
  <si>
    <t>0 1898</t>
  </si>
  <si>
    <t>Bulawayo</t>
  </si>
  <si>
    <t>Southern Rhodesia (now Zimbabwe)</t>
  </si>
  <si>
    <t xml:space="preserve"> President of the African National Congress, in South Africa</t>
  </si>
  <si>
    <t xml:space="preserve"> Human rights</t>
  </si>
  <si>
    <t>The Nobel Peace Prize 1960 was awarded to Albert Lutuli.</t>
  </si>
  <si>
    <t>Donald Arthur Glaser</t>
  </si>
  <si>
    <t>Cleveland OH</t>
  </si>
  <si>
    <t>The Nobel Prize in Physics 1960 was awarded to Donald A. Glaser for the invention of the bubble chamber.</t>
  </si>
  <si>
    <t>Melvin Calvin</t>
  </si>
  <si>
    <t>St. Paul MN</t>
  </si>
  <si>
    <t>The Nobel Prize in Chemistry 1961 was awarded to Melvin Calvin for his research on the carbon dioxide assimilation in plants.</t>
  </si>
  <si>
    <t>Ivo Andric</t>
  </si>
  <si>
    <t>10 October 1892</t>
  </si>
  <si>
    <t>Dolac</t>
  </si>
  <si>
    <t>Bosnia</t>
  </si>
  <si>
    <t>Yugoslavia</t>
  </si>
  <si>
    <t xml:space="preserve"> Serbo-Croatian</t>
  </si>
  <si>
    <t>The Nobel Prize in Literature 1961 was awarded to Ivo Andric for the epic force with which he has traced themes and depicted human destinies drawn from the history of his country.</t>
  </si>
  <si>
    <t>Georg von Békésy</t>
  </si>
  <si>
    <t>3 June 1899</t>
  </si>
  <si>
    <t>Hungary</t>
  </si>
  <si>
    <t>The Nobel Prize in Physiology or Medicine 1961 was awarded to Georg von Békésy for his discoveries of the physical mechanism of stimulation within the cochlea.</t>
  </si>
  <si>
    <t>Dag Hjalmar Agne Carl Hammarskjöld</t>
  </si>
  <si>
    <t>Jönköping</t>
  </si>
  <si>
    <t xml:space="preserve"> Secretary General of the U.N.</t>
  </si>
  <si>
    <t>The Nobel Peace Prize 1961 was awarded to Dag Hammarskjöld.</t>
  </si>
  <si>
    <t>Robert Hofstadter</t>
  </si>
  <si>
    <t>The Nobel Prize in Physics 1961 was divided equally between Robert Hofstadter for his pioneering studies of electron scattering in atomic nuclei and for his thereby achieved discoveries concerning the structure of the nucleons and Rudolf Ludwig Mössbauer for his researches concerning the resonance absorption of gamma radiation and his discovery in this connection of the effect which bears his name.</t>
  </si>
  <si>
    <t>Rudolf Ludwig Mössbauer</t>
  </si>
  <si>
    <t xml:space="preserve"> Technical University, Munich, Federal Republic of Germany, California Institute of Technology (Caltech), Pasadena, CA, USA</t>
  </si>
  <si>
    <t>John Cowdery Kendrew</t>
  </si>
  <si>
    <t>Oxford</t>
  </si>
  <si>
    <t xml:space="preserve"> MRC Laboratory of Molecular Biology, Cambridge, United Kingdom</t>
  </si>
  <si>
    <t xml:space="preserve"> Biochemistry, structural chemistry</t>
  </si>
  <si>
    <t>The Nobel Prize in Chemistry 1962 was awarded jointly to Max Ferdinand Perutz and John Cowdery Kendrew for their studies of the structures of globular proteins</t>
  </si>
  <si>
    <t>Max Ferdinand Perutz</t>
  </si>
  <si>
    <t>John Steinbeck</t>
  </si>
  <si>
    <t>Salinas CA</t>
  </si>
  <si>
    <t>The Nobel Prize in Literature 1962 was awarded to John Steinbeck for his realistic and imaginative writings, combining as they do sympathetic humour and keen social perception.</t>
  </si>
  <si>
    <t>Francis Harry Compton Crick</t>
  </si>
  <si>
    <t>Northampton</t>
  </si>
  <si>
    <t>The Nobel Prize in Physiology or Medicine 1962 was awarded jointly to Francis Harry Compton Crick, James Dewey Watson and Maurice Hugh Frederick Wilkins for their discoveries concerning the molecular structure of nucleic acids and its significance for information transfer in living material.</t>
  </si>
  <si>
    <t>James Dewey Watson</t>
  </si>
  <si>
    <t>Maurice Hugh Frederick Wilkins</t>
  </si>
  <si>
    <t>Pongaroa</t>
  </si>
  <si>
    <t xml:space="preserve"> Arms control and disarmament</t>
  </si>
  <si>
    <t>The Nobel Peace Prize 1962 was awarded to Linus Pauling.</t>
  </si>
  <si>
    <t>Lev Davidovich Landau</t>
  </si>
  <si>
    <t>Baku</t>
  </si>
  <si>
    <t>Russian Empire (now Azerbaijan)</t>
  </si>
  <si>
    <t xml:space="preserve"> Academy of Sciences, Moscow, USSR</t>
  </si>
  <si>
    <t xml:space="preserve"> Condensed matter physics, superfluidity</t>
  </si>
  <si>
    <t>The Nobel Prize in Physics 1962 was awarded to Lev Landau for his pioneering theories for condensed matter, especially liquid helium.</t>
  </si>
  <si>
    <t>Giulio Natta</t>
  </si>
  <si>
    <t>Imperia</t>
  </si>
  <si>
    <t xml:space="preserve"> Institute of Technology, Milan, Italy</t>
  </si>
  <si>
    <t xml:space="preserve"> Polymer chemistry, industrial chemistry</t>
  </si>
  <si>
    <t>The Nobel Prize in Chemistry 1963 was awarded jointly to Karl Ziegler and Giulio Natta for their discoveries in the field of the chemistry and technology of high polymers</t>
  </si>
  <si>
    <t>Karl Ziegler</t>
  </si>
  <si>
    <t>26 November 1898</t>
  </si>
  <si>
    <t>Helsa</t>
  </si>
  <si>
    <t xml:space="preserve"> Max-Planck-Institut für Kohlenforschung (Max-Planck-Institute for Carbon Research), Mülheim/Ruhr, Federal Republic of Germany</t>
  </si>
  <si>
    <t>Giorgos Seferis</t>
  </si>
  <si>
    <t>Smyrna (now Izmir)</t>
  </si>
  <si>
    <t>Ottoman Empire (now Turkey)</t>
  </si>
  <si>
    <t>Greece</t>
  </si>
  <si>
    <t xml:space="preserve"> Greek</t>
  </si>
  <si>
    <t>The Nobel Prize in Literature 1963 was awarded to Giorgos Seferis for his eminent lyrical writing, inspired by a deep feeling for the Hellenic world of culture.</t>
  </si>
  <si>
    <t>Alan Lloyd Hodgkin</t>
  </si>
  <si>
    <t>Banbury</t>
  </si>
  <si>
    <t>The Nobel Prize in Physiology or Medicine 1963 was awarded jointly to Sir John Carew Eccles, Alan Lloyd Hodgkin and Andrew Fielding Huxley for their discoveries concerning the ionic mechanisms involved in excitation and inhibition in the peripheral and central portions of the nerve cell membrane.</t>
  </si>
  <si>
    <t>Andrew Fielding Huxley</t>
  </si>
  <si>
    <t>Hampstead</t>
  </si>
  <si>
    <t>Sir John Carew Eccles</t>
  </si>
  <si>
    <t>Melbourne</t>
  </si>
  <si>
    <t xml:space="preserve"> Australian National University, Canberra, Australia</t>
  </si>
  <si>
    <t>The Nobel Peace Prize 1963 was awarded jointly to Comité international de la Croix Rouge (International Committee of the Red Cross) and Ligue des Sociétés de la Croix-Rouge (League of Red Cross Societies)</t>
  </si>
  <si>
    <t>Ligue des Sociétés de la Croix-Rouge (League of Red Cross Societies)</t>
  </si>
  <si>
    <t>1919 in Paris</t>
  </si>
  <si>
    <t>Eugene Paul Wigner</t>
  </si>
  <si>
    <t xml:space="preserve"> Nuclear physics, particle physics</t>
  </si>
  <si>
    <t>The Nobel Prize in Physics 1963 was divided, one half awarded to Eugene Paul Wigner for his contributions to the theory of the atomic nucleus and the elementary particles, particularly through the discovery and application of fundamental symmetry principles,the other half jointly to Maria Goeppert-Mayer and J. Hans D. Jensen for their discoveries concerning nuclear shell structure.</t>
  </si>
  <si>
    <t>J. Hans D. Jensen</t>
  </si>
  <si>
    <t xml:space="preserve"> University of Heidelberg, Heidelberg, Federal Republic of Germany</t>
  </si>
  <si>
    <t>Maria Goeppert-Mayer</t>
  </si>
  <si>
    <t>Kattowitz (now Katowice)</t>
  </si>
  <si>
    <t xml:space="preserve"> University of California, La Jolla, CA, USA</t>
  </si>
  <si>
    <t>Dorothy Crowfoot Hodgkin</t>
  </si>
  <si>
    <t>Cairo</t>
  </si>
  <si>
    <t>Egypt</t>
  </si>
  <si>
    <t xml:space="preserve"> University of Oxford, Royal Society, Oxford, United Kingdom</t>
  </si>
  <si>
    <t>The Nobel Prize in Chemistry 1964 was awarded to Dorothy Crowfoot Hodgkin for her determinations by X-ray techniques of the structures of important biochemical substances.</t>
  </si>
  <si>
    <t>Jean-Paul Sartre</t>
  </si>
  <si>
    <t>The Nobel Prize in Literature 1964 was awarded to Jean-Paul Sartre for his work which, rich in ideas and filled with the spirit of freedom and the quest for truth, has exerted a far-reaching influence on our age.</t>
  </si>
  <si>
    <t>Feodor Lynen</t>
  </si>
  <si>
    <t xml:space="preserve"> Max-Planck-Institut für Zellchemie, Munich, Federal Republic of Germany</t>
  </si>
  <si>
    <t>The Nobel Prize in Physiology or Medicine 1964 was awarded jointly to Konrad Bloch and Feodor Lynen for their discoveries concerning the mechanism and regulation of the cholesterol and fatty acid metabolism</t>
  </si>
  <si>
    <t>Konrad Bloch</t>
  </si>
  <si>
    <t>Neisse (now Nysa)</t>
  </si>
  <si>
    <t>Martin Luther King Jr.</t>
  </si>
  <si>
    <t>Atlanta GA</t>
  </si>
  <si>
    <t xml:space="preserve"> Leader of Southern Christian Leadership Conference</t>
  </si>
  <si>
    <t>The Nobel Peace Prize 1964 was awarded to Martin Luther King Jr..</t>
  </si>
  <si>
    <t>Aleksandr Mikhailovich Prokhorov</t>
  </si>
  <si>
    <t>Atherton</t>
  </si>
  <si>
    <t xml:space="preserve"> Quantum electrodynamics, optical physics</t>
  </si>
  <si>
    <t>The Nobel Prize in Physics 1964 was divided, one half awarded to Charles Hard Townes for fundamental work in the field of quantum electronics, which has led to the construction of oscillators and amplifiers based on the maser-laser principle,the other half jointly to Nicolay Gennadiyevich Basov and Aleksandr Mikhailovich Prokhorov for fundamental work in the field of quantum electronics, which has led to the construction of oscillators and amplifiers based on the maser-laser principle.</t>
  </si>
  <si>
    <t>Charles Hard Townes</t>
  </si>
  <si>
    <t>Greenville SC</t>
  </si>
  <si>
    <t xml:space="preserve"> Massachusetts Institute of Technology (MIT), Cambridge, MA, USA</t>
  </si>
  <si>
    <t>Nicolay Gennadiyevich Basov</t>
  </si>
  <si>
    <t>Usman Russia</t>
  </si>
  <si>
    <t>Soviet Union</t>
  </si>
  <si>
    <t>Robert Burns Woodward</t>
  </si>
  <si>
    <t>The Nobel Prize in Chemistry 1965 was awarded to Robert B. Woodward for his outstanding achievements in the art of organic synthesis.</t>
  </si>
  <si>
    <t>Mikhail Aleksandrovich Sholokhov</t>
  </si>
  <si>
    <t>Veshenskaya</t>
  </si>
  <si>
    <t>The Nobel Prize in Literature 1965 was awarded to Mikhail Sholokhov for the artistic power and integrity with which, in his epic of the Don, he has given expression to a historic phase in the life of the Russian people.</t>
  </si>
  <si>
    <t>André Lwoff</t>
  </si>
  <si>
    <t>Ainay-le-Château</t>
  </si>
  <si>
    <t>The Nobel Prize in Physiology or Medicine 1965 was awarded jointly to François Jacob, André Lwoff and Jacques Monod for their discoveries concerning genetic control of enzyme and virus synthesis.</t>
  </si>
  <si>
    <t>François Jacob</t>
  </si>
  <si>
    <t>Nancy</t>
  </si>
  <si>
    <t>Jacques Monod</t>
  </si>
  <si>
    <t>United Nations Children's Fund (UNICEF)</t>
  </si>
  <si>
    <t>1946 in New York</t>
  </si>
  <si>
    <t>NY</t>
  </si>
  <si>
    <t>The Nobel Peace Prize 1965 was awarded to United Nations Children's Fund.</t>
  </si>
  <si>
    <t>Julian Schwinger</t>
  </si>
  <si>
    <t xml:space="preserve"> Quantum mechanics, quantum electrodynamics</t>
  </si>
  <si>
    <t>The Nobel Prize in Physics 1965 was awarded jointly to Sin-Itiro Tomonaga, Julian Schwinger and Richard P. Feynman for their fundamental work in quantum electrodynamics, with deep-ploughing consequences for the physics of elementary particles.</t>
  </si>
  <si>
    <t>Richard P. Feynman</t>
  </si>
  <si>
    <t>Sin-Itiro Tomonaga</t>
  </si>
  <si>
    <t>Kyoto</t>
  </si>
  <si>
    <t xml:space="preserve"> Tokyo University of Education, Tokyo, Japan</t>
  </si>
  <si>
    <t>Robert S. Mulliken</t>
  </si>
  <si>
    <t>7 July 1896</t>
  </si>
  <si>
    <t>Newburyport MA</t>
  </si>
  <si>
    <t>The Nobel Prize in Chemistry 1966 was awarded to Robert S. Mulliken for his fundamental work concerning chemical bonds and the electronic structure of molecules by the molecular orbital method.</t>
  </si>
  <si>
    <t>Nelly Sachs</t>
  </si>
  <si>
    <t>10 December 1891</t>
  </si>
  <si>
    <t>The Nobel Prize in Literature 1966 was divided equally between Shmuel Yosef Agnon for his profoundly characteristic narrative art with motifs from the life of the Jewish people and Nelly Sachs for her outstanding lyrical and dramatic writing, which interprets Israel's destiny with touching strength .</t>
  </si>
  <si>
    <t>Shmuel Yosef Agnon</t>
  </si>
  <si>
    <t>17 July 1888</t>
  </si>
  <si>
    <t>Buczacz (now Buchach)</t>
  </si>
  <si>
    <t>Austria-Hungary (now Ukraine)</t>
  </si>
  <si>
    <t>Israel</t>
  </si>
  <si>
    <t xml:space="preserve"> Hebrew</t>
  </si>
  <si>
    <t>Charles Brenton Huggins</t>
  </si>
  <si>
    <t>Halifax</t>
  </si>
  <si>
    <t xml:space="preserve"> University of Chicago, Ben May Laboratory for Cancer Research, Chicago, IL, USA</t>
  </si>
  <si>
    <t>The Nobel Prize in Physiology or Medicine 1966 was divided equally between Peyton Rous for his discovery of tumour-inducing viruses and Charles Brenton Huggins for his discoveries concerning hormonal treatment of prostatic cancer.</t>
  </si>
  <si>
    <t>Peyton Rous</t>
  </si>
  <si>
    <t>5 October 1879</t>
  </si>
  <si>
    <t>Baltimore MD</t>
  </si>
  <si>
    <t xml:space="preserve"> Rockefeller University, New York, NY, USA</t>
  </si>
  <si>
    <t>Alfred Kastler</t>
  </si>
  <si>
    <t>Guebwiller</t>
  </si>
  <si>
    <t xml:space="preserve"> École Normale Supérieure, Paris, France</t>
  </si>
  <si>
    <t>The Nobel Prize in Physics 1966 was awarded to Alfred Kastler for the discovery and development of optical methods for studying Hertzian resonances in atoms.</t>
  </si>
  <si>
    <t>George Porter</t>
  </si>
  <si>
    <t>Stainforth</t>
  </si>
  <si>
    <t>The Nobel Prize in Chemistry 1967 was divided, one half awarded to Manfred Eigen for their studies of extremely fast chemical reactions, effected by disturbing the equlibrium by means of very short pulses of energy,the other half jointly to Ronald George Wreyford Norrish and George Porter for their studies of extremely fast chemical reactions, effected by disturbing the equlibrium by means of very short pulses of energy.</t>
  </si>
  <si>
    <t>Manfred Eigen</t>
  </si>
  <si>
    <t>Bochum</t>
  </si>
  <si>
    <t xml:space="preserve"> Max-Planck-Institut für Physikalische Chemie, Goettingen, Federal Republic of Germany</t>
  </si>
  <si>
    <t>Ronald George Wreyford Norrish</t>
  </si>
  <si>
    <t>9 November 1897</t>
  </si>
  <si>
    <t xml:space="preserve"> Institute of Physical Chemistry, Cambridge, United Kingdom</t>
  </si>
  <si>
    <t>Miguel Angel Asturias</t>
  </si>
  <si>
    <t>19 October 1899</t>
  </si>
  <si>
    <t>Guatemala City</t>
  </si>
  <si>
    <t>Guatemala</t>
  </si>
  <si>
    <t>The Nobel Prize in Literature 1967 was awarded to Miguel Angel Asturias for his vivid literary achievement, deep-rooted in the national traits and traditions of Indian peoples of Latin America.</t>
  </si>
  <si>
    <t>George Wald</t>
  </si>
  <si>
    <t>The Nobel Prize in Physiology or Medicine 1967 was awarded jointly to Ragnar Granit, Haldan Keffer Hartline and George Wald for their discoveries concerning the primary physiological and chemical visual processes in the eye.</t>
  </si>
  <si>
    <t>Haldan Keffer Hartline</t>
  </si>
  <si>
    <t>Bloomsburg PA</t>
  </si>
  <si>
    <t>Ragnar Granit</t>
  </si>
  <si>
    <t xml:space="preserve"> Karolinska Institutet, Stockholm, Sweden</t>
  </si>
  <si>
    <t>Hans Albrecht Bethe</t>
  </si>
  <si>
    <t>Strassburg (now Strasbourg)</t>
  </si>
  <si>
    <t xml:space="preserve"> Astrophysics</t>
  </si>
  <si>
    <t>The Nobel Prize in Physics 1967 was awarded to Hans Bethe for his contributions to the theory of nuclear reactions, especially his discoveries concerning the energy production in stars.</t>
  </si>
  <si>
    <t>Lars Onsager</t>
  </si>
  <si>
    <t xml:space="preserve"> Yale University, New Haven, CT, USA</t>
  </si>
  <si>
    <t>The Nobel Prize in Chemistry 1968 was awarded to Lars Onsager for the discovery of the reciprocal relations bearing his name, which are fundamental for the thermodynamics of irreversible processes.</t>
  </si>
  <si>
    <t>Yasunari Kawabata</t>
  </si>
  <si>
    <t>11 June 1899</t>
  </si>
  <si>
    <t>Osaka</t>
  </si>
  <si>
    <t xml:space="preserve"> Japanese</t>
  </si>
  <si>
    <t>The Nobel Prize in Literature 1968 was awarded to Yasunari Kawabata for his narrative mastery, which with great sensibility expresses the essence of the Japanese mind.</t>
  </si>
  <si>
    <t>Har Gobind Khorana</t>
  </si>
  <si>
    <t>Raipur</t>
  </si>
  <si>
    <t>The Nobel Prize in Physiology or Medicine 1968 was awarded jointly to Robert W. Holley, Har Gobind Khorana and Marshall W. Nirenberg for their interpretation of the genetic code and its function in protein synthesis.</t>
  </si>
  <si>
    <t>Marshall W. Nirenberg</t>
  </si>
  <si>
    <t xml:space="preserve"> National Institutes of Health, Bethesda, MD, USA</t>
  </si>
  <si>
    <t>Robert W. Holley</t>
  </si>
  <si>
    <t>Urbana IL</t>
  </si>
  <si>
    <t>René Cassin</t>
  </si>
  <si>
    <t>5 October 1887</t>
  </si>
  <si>
    <t>Bayonne</t>
  </si>
  <si>
    <t xml:space="preserve"> President of the European Court for Human Rights</t>
  </si>
  <si>
    <t>The Nobel Peace Prize 1968 was awarded to René Cassin.</t>
  </si>
  <si>
    <t>Luis Walter Alvarez</t>
  </si>
  <si>
    <t>The Nobel Prize in Physics 1968 was awarded to Luis Alvarez for his decisive contributions to elementary particle physics, in particular the discovery of a large number of resonance states, made possible through his development of the technique of using hydrogen bubble chamber and data analysis.</t>
  </si>
  <si>
    <t>Derek H. R. Barton</t>
  </si>
  <si>
    <t>Gravesend</t>
  </si>
  <si>
    <t xml:space="preserve"> Imperial College, London, United Kingdom</t>
  </si>
  <si>
    <t xml:space="preserve"> Organic chemistry, stereochemistry</t>
  </si>
  <si>
    <t>The Nobel Prize in Chemistry 1969 was awarded jointly to Derek H. R. Barton and Odd Hassel for their contributions to the development of the concept of conformation and its application in chemistry</t>
  </si>
  <si>
    <t>Odd Hassel</t>
  </si>
  <si>
    <t>17 May 1897</t>
  </si>
  <si>
    <t xml:space="preserve"> University of Oslo, Oslo, Norway</t>
  </si>
  <si>
    <t>economics</t>
  </si>
  <si>
    <t>Jan Tinbergen</t>
  </si>
  <si>
    <t>the Hague</t>
  </si>
  <si>
    <t xml:space="preserve"> The Netherlands School of Economics, Rotterdam, the Netherlands</t>
  </si>
  <si>
    <t xml:space="preserve"> Econometrics</t>
  </si>
  <si>
    <t>The Prize in Economic Sciences</t>
  </si>
  <si>
    <t>The Sveriges Riksbank Prize in Economic Sciences in Memory of Alfred Nobel 1969 was awarded jointly to Ragnar Frisch and Jan Tinbergen for having developed and applied dynamic models for the analysis of economic processes</t>
  </si>
  <si>
    <t>Ragnar Frisch</t>
  </si>
  <si>
    <t>3 March 1895</t>
  </si>
  <si>
    <t>Oslo</t>
  </si>
  <si>
    <t>Samuel Beckett</t>
  </si>
  <si>
    <t xml:space="preserve"> English and French</t>
  </si>
  <si>
    <t>The Nobel Prize in Literature 1969 was awarded to Samuel Beckett for his writing, which - in new forms for the novel and drama - in the destitution of modern man acquires its elevation.</t>
  </si>
  <si>
    <t>Alfred D. Hershey</t>
  </si>
  <si>
    <t>Owosso MI</t>
  </si>
  <si>
    <t xml:space="preserve"> Carnegie Institution of Washington, Long Island, New York, NY, USA</t>
  </si>
  <si>
    <t>The Nobel Prize in Physiology or Medicine 1969 was awarded jointly to Max Delbrück, Alfred D. Hershey and Salvador E. Luria for their discoveries concerning the replication mechanism and the genetic structure of viruses.</t>
  </si>
  <si>
    <t>Max Delbrück</t>
  </si>
  <si>
    <t>Salvador E. Luria</t>
  </si>
  <si>
    <t>Torino</t>
  </si>
  <si>
    <t>International Labour Organization (I.L.O.)</t>
  </si>
  <si>
    <t>1919 in Geneva</t>
  </si>
  <si>
    <t xml:space="preserve"> World organization, human rights</t>
  </si>
  <si>
    <t>The Nobel Peace Prize 1969 was awarded to International Labour Organization.</t>
  </si>
  <si>
    <t>Murray Gell-Mann</t>
  </si>
  <si>
    <t>The Nobel Prize in Physics 1969 was awarded to Murray Gell-Mann for his contributions and discoveries concerning the classification of elementary particles and their interactions.</t>
  </si>
  <si>
    <t>Luis F. Leloir</t>
  </si>
  <si>
    <t xml:space="preserve"> Institute for Biochemical Research, Buenos Aires, Argentina</t>
  </si>
  <si>
    <t>The Nobel Prize in Chemistry 1970 was awarded to Luis Leloir for his discovery of sugar nucleotides and their role in the biosynthesis of carbohydrates.</t>
  </si>
  <si>
    <t>Paul A. Samuelson</t>
  </si>
  <si>
    <t>Gary IN</t>
  </si>
  <si>
    <t xml:space="preserve"> Partial and general equilibrium theory</t>
  </si>
  <si>
    <t>The Sveriges Riksbank Prize in Economic Sciences in Memory of Alfred Nobel 1970 was awarded to Paul A. Samuelson for the scientific work through which he has developed static and dynamic economic theory and actively contributed to raising the level of analysis in economic science.</t>
  </si>
  <si>
    <t>Aleksandr Isayevich Solzhenitsyn</t>
  </si>
  <si>
    <t>Kislovodsk</t>
  </si>
  <si>
    <t>The Nobel Prize in Literature 1970 was awarded to Alexandr Solzhenitsyn for the ethical force with which he has pursued the indispensable traditions of Russian literature.</t>
  </si>
  <si>
    <t>Julius Axelrod</t>
  </si>
  <si>
    <t>The Nobel Prize in Physiology or Medicine 1970 was awarded jointly to Sir Bernard Katz, Ulf von Euler and Julius Axelrod for their discoveries concerning the humoral transmittors in the nerve terminals and the mechanism for their storage, release and inactivation.</t>
  </si>
  <si>
    <t>Sir Bernard Katz</t>
  </si>
  <si>
    <t>Leipzig</t>
  </si>
  <si>
    <t>Ulf von Euler</t>
  </si>
  <si>
    <t>Norman E. Borlaug</t>
  </si>
  <si>
    <t>Cresco IA</t>
  </si>
  <si>
    <t xml:space="preserve"> International Maize and Wheat Improvement Center, Mexico City</t>
  </si>
  <si>
    <t>The Nobel Peace Prize 1970 was awarded to Norman Borlaug.</t>
  </si>
  <si>
    <t>Hannes Olof Gösta Alfvén</t>
  </si>
  <si>
    <t>Norrköping</t>
  </si>
  <si>
    <t xml:space="preserve"> Royal Institute of Technology, Stockholm, Sweden</t>
  </si>
  <si>
    <t xml:space="preserve"> Plasma physics</t>
  </si>
  <si>
    <t>The Nobel Prize in Physics 1970 was divided equally between Hannes Olof Gösta Alfvén for fundamental work and discoveries in magnetohydro- dynamics with fruitful applications in different parts of plasma physics and Louis Eugène Félix Néel for fundamental work and discoveries concerning antiferromagnetism and ferrimagnetism which have led to important applications in solid state physics.</t>
  </si>
  <si>
    <t>Louis Eugène Félix Néel</t>
  </si>
  <si>
    <t>Lyon</t>
  </si>
  <si>
    <t xml:space="preserve"> University of Grenoble, Grenoble, France</t>
  </si>
  <si>
    <t xml:space="preserve"> Electromagnetism, condensed matter physics</t>
  </si>
  <si>
    <t>Gerhard Herzberg</t>
  </si>
  <si>
    <t xml:space="preserve"> National Research Council of Canada, Ottawa, Canada</t>
  </si>
  <si>
    <t xml:space="preserve"> Physical chemistry, molecular structures</t>
  </si>
  <si>
    <t>The Nobel Prize in Chemistry 1971 was awarded to Gerhard Herzberg for his contributions to the knowledge of electronic structure and geometry of molecules, particularly free radicals.</t>
  </si>
  <si>
    <t>Simon Kuznets</t>
  </si>
  <si>
    <t xml:space="preserve"> Economic growth and economic history</t>
  </si>
  <si>
    <t>The Sveriges Riksbank Prize in Economic Sciences in Memory of Alfred Nobel 1971 was awarded to Simon Kuznets for his empirically founded interpretation of economic growth which has led to new and deepened insight into the economic and social structure and process of development.</t>
  </si>
  <si>
    <t>Pablo Neruda</t>
  </si>
  <si>
    <t>Parral</t>
  </si>
  <si>
    <t>The Nobel Prize in Literature 1971 was awarded to Pablo Neruda for a poetry that with the action of an elemental force brings alive a continent's destiny and dreams.</t>
  </si>
  <si>
    <t>Earl W. Sutherland, Jr.</t>
  </si>
  <si>
    <t>Burlingame KS</t>
  </si>
  <si>
    <t xml:space="preserve"> Vanderbilt University, Nashville, TN, USA</t>
  </si>
  <si>
    <t>The Nobel Prize in Physiology or Medicine 1971 was awarded to Earl W. Sutherland, Jr. for his discoveries concerning the mechanisms of the action of hormones.</t>
  </si>
  <si>
    <t>Willy Brandt</t>
  </si>
  <si>
    <t>Federal Republic of Germany</t>
  </si>
  <si>
    <t xml:space="preserve"> Chancellor of the Federal Republic of Germany</t>
  </si>
  <si>
    <t>The Nobel Peace Prize 1971 was awarded to Willy Brandt.</t>
  </si>
  <si>
    <t>Dennis Gabor</t>
  </si>
  <si>
    <t>The Nobel Prize in Physics 1971 was awarded to Dennis Gabor for his invention and development of the holographic method.</t>
  </si>
  <si>
    <t>Christian B. Anfinsen</t>
  </si>
  <si>
    <t>Monessen PA</t>
  </si>
  <si>
    <t xml:space="preserve"> Biochemistry, analytical biochemistry</t>
  </si>
  <si>
    <t>The Nobel Prize in Chemistry 1972 was divided, one half awarded to Christian B. Anfinsen for his work on ribonuclease, especially concerning the connection between the amino acid sequence and the biologically active conformation,the other half jointly to Stanford Moore and William H. Stein for their contribution to the understanding of the connection between chemical structure and catalytic activity of the active centre of the ribonuclease molecule.</t>
  </si>
  <si>
    <t>Stanford Moore</t>
  </si>
  <si>
    <t>William H. Stein</t>
  </si>
  <si>
    <t>John R. Hicks</t>
  </si>
  <si>
    <t>Warwick</t>
  </si>
  <si>
    <t xml:space="preserve"> All Souls College, Oxford, United Kingdom</t>
  </si>
  <si>
    <t xml:space="preserve"> General equilibrium theory, welfare theory</t>
  </si>
  <si>
    <t>The Sveriges Riksbank Prize in Economic Sciences in Memory of Alfred Nobel 1972 was awarded jointly to John R. Hicks and Kenneth J. Arrow for their pioneering contributions to general economic equilibrium theory and welfare theory</t>
  </si>
  <si>
    <t>Kenneth J. Arrow</t>
  </si>
  <si>
    <t>Heinrich Böll</t>
  </si>
  <si>
    <t>The Nobel Prize in Literature 1972 was awarded to Heinrich Böll for his writing which through its combination of a broad perspective on his time and a sensitive skill in characterization has contributed to a renewal of German literature.</t>
  </si>
  <si>
    <t>Gerald M. Edelman</t>
  </si>
  <si>
    <t>The Nobel Prize in Physiology or Medicine 1972 was awarded jointly to Gerald M. Edelman and Rodney R. Porter for their discoveries concerning the chemical structure of antibodies</t>
  </si>
  <si>
    <t>Rodney R. Porter</t>
  </si>
  <si>
    <t>Newton-le-Willows</t>
  </si>
  <si>
    <t>The Nobel Prize in Physics 1972 was awarded jointly to John Bardeen, Leon Neil Cooper and John Robert Schrieffer for their jointly developed theory of superconductivity, usually called the BCS-theory.</t>
  </si>
  <si>
    <t>John Robert Schrieffer</t>
  </si>
  <si>
    <t xml:space="preserve"> University of Pennsylvania, Philadelphia, PA, USA</t>
  </si>
  <si>
    <t>Leon Neil Cooper</t>
  </si>
  <si>
    <t xml:space="preserve"> Brown University, Providence, RI, USA</t>
  </si>
  <si>
    <t>Ernst Otto Fischer</t>
  </si>
  <si>
    <t xml:space="preserve"> Technical University, Munich, Federal Republic of Germany</t>
  </si>
  <si>
    <t xml:space="preserve"> Inorganic chemistry, organic chemistry</t>
  </si>
  <si>
    <t>The Nobel Prize in Chemistry 1973 was awarded jointly to Ernst Otto Fischer and Geoffrey Wilkinson for their pioneering work, performed independently, on the chemistry of the organometallic, so called sandwich compounds</t>
  </si>
  <si>
    <t>Geoffrey Wilkinson</t>
  </si>
  <si>
    <t>Wassily Leontief</t>
  </si>
  <si>
    <t>St. Petersburg</t>
  </si>
  <si>
    <t xml:space="preserve"> Input-output analysis</t>
  </si>
  <si>
    <t>The Sveriges Riksbank Prize in Economic Sciences in Memory of Alfred Nobel 1973 was awarded to Wassily Leontief for the development of the input-output method and for its application to important economic problems.</t>
  </si>
  <si>
    <t>Patrick White</t>
  </si>
  <si>
    <t>The Nobel Prize in Literature 1973 was awarded to Patrick White for an epic and psychological narrative art which has introduced a new continent into literature.</t>
  </si>
  <si>
    <t>Karl von Frisch</t>
  </si>
  <si>
    <t>20 November 1886</t>
  </si>
  <si>
    <t xml:space="preserve"> Zoologisches Institut der Universität München, Munich, Federal Republic of Germany</t>
  </si>
  <si>
    <t>The Nobel Prize in Physiology or Medicine 1973 was awarded jointly to Karl von Frisch, Konrad Lorenz and Nikolaas Tinbergen for their discoveries concerning organization and elicitation of individual and social behaviour patterns.</t>
  </si>
  <si>
    <t>Konrad Lorenz</t>
  </si>
  <si>
    <t xml:space="preserve"> Österreichische Akademie der Wissenschaften, Institut für vergleichende Verhaltensforschung, Vienna, Austria</t>
  </si>
  <si>
    <t>Nikolaas Tinbergen</t>
  </si>
  <si>
    <t>Henry A. Kissinger</t>
  </si>
  <si>
    <t>Fürth</t>
  </si>
  <si>
    <t xml:space="preserve"> Secretary of State, State Department, Washington</t>
  </si>
  <si>
    <t>The Nobel Peace Prize 1973 was awarded jointly to Henry A. Kissinger and Le Duc Tho</t>
  </si>
  <si>
    <t>Le Duc Tho</t>
  </si>
  <si>
    <t>Nam Ha province</t>
  </si>
  <si>
    <t>Vietnam</t>
  </si>
  <si>
    <t>Democratic Republic of Vietnam</t>
  </si>
  <si>
    <t>Brian David Josephson</t>
  </si>
  <si>
    <t>Cardiff</t>
  </si>
  <si>
    <t xml:space="preserve"> Condensed matter physics, semiconductors</t>
  </si>
  <si>
    <t>The Nobel Prize in Physics 1973 was divided, one half jointly to Leo Esaki and Ivar Giaever for their experimental discoveries regarding tunneling phenomena in semiconductors and superconductors, respectively and the other half to Brian David Josephson for his theoretical predictions of the properties of a supercurrent through a tunnel barrier, in particular those phenomena which are generally known as the Josephson effects.</t>
  </si>
  <si>
    <t>Ivar Giaever</t>
  </si>
  <si>
    <t>Bergen</t>
  </si>
  <si>
    <t>Leo Esaki</t>
  </si>
  <si>
    <t xml:space="preserve"> IBM Thomas J. Watson Research Center, Yorktown Heights, NY, USA</t>
  </si>
  <si>
    <t>Paul J. Flory</t>
  </si>
  <si>
    <t>Sterling IL</t>
  </si>
  <si>
    <t>The Nobel Prize in Chemistry 1974 was awarded to Paul J. Flory for his fundamental achievements, both theoretical and experimental, in the physical chemistry of the macromolecules.</t>
  </si>
  <si>
    <t>Friedrich August von Hayek</t>
  </si>
  <si>
    <t>8 May 1899</t>
  </si>
  <si>
    <t xml:space="preserve"> Macroeconomics and institutional economics</t>
  </si>
  <si>
    <t>The Sveriges Riksbank Prize in Economic Sciences in Memory of Alfred Nobel 1974 was awarded jointly to Gunnar Myrdal and Friedrich August von Hayek for their pioneering work in the theory of money and economic fluctuations and for their penetrating analysis of the interdependence of economic, social and institutional phenomena</t>
  </si>
  <si>
    <t>Gunnar Myrdal</t>
  </si>
  <si>
    <t>6 December 1898</t>
  </si>
  <si>
    <t>Skattungbyn</t>
  </si>
  <si>
    <t>Eyvind Johnson</t>
  </si>
  <si>
    <t>Svartbjörnsbyn</t>
  </si>
  <si>
    <t>The Nobel Prize in Literature 1974 was divided equally between Eyvind Johnson for a narrative art, far-seeing in lands and ages, in the service of freedom and Harry Martinson for writings that catch the dewdrop and reflect the cosmos.</t>
  </si>
  <si>
    <t>Harry Martinson</t>
  </si>
  <si>
    <t>Jämshög</t>
  </si>
  <si>
    <t>Albert Claude</t>
  </si>
  <si>
    <t>24 August 1898</t>
  </si>
  <si>
    <t>Longlier</t>
  </si>
  <si>
    <t xml:space="preserve"> Université Catholique de Louvain, Louvain, Belgium</t>
  </si>
  <si>
    <t>The Nobel Prize in Physiology or Medicine 1974 was awarded jointly to Albert Claude, Christian de Duve and George E. Palade for their discoveries concerning the structural and functional organization of the cell.</t>
  </si>
  <si>
    <t>Christian de Duve</t>
  </si>
  <si>
    <t>Thames Ditton</t>
  </si>
  <si>
    <t>George E. Palade</t>
  </si>
  <si>
    <t>Iasi</t>
  </si>
  <si>
    <t>Romania</t>
  </si>
  <si>
    <t xml:space="preserve"> Yale University, School of Medicine, New Haven, CT, USA</t>
  </si>
  <si>
    <t>Eisaku Sato</t>
  </si>
  <si>
    <t>Tabuse</t>
  </si>
  <si>
    <t xml:space="preserve"> Prime Minister of Japan</t>
  </si>
  <si>
    <t>The Nobel Peace Prize 1974 was awarded jointly to Seán MacBride and Eisaku Sato</t>
  </si>
  <si>
    <t>Seán MacBride</t>
  </si>
  <si>
    <t xml:space="preserve"> President of the Commission of Namibia, United Nations, New York, USA, President of the International Peace Bureau, Geneva, Switzerland</t>
  </si>
  <si>
    <t>Antony Hewish</t>
  </si>
  <si>
    <t>Fowey</t>
  </si>
  <si>
    <t>The Nobel Prize in Physics 1974 was awarded jointly to Sir Martin Ryle and Antony Hewish for their pioneering research in radio astrophysics: Ryle for his observations and inventions, in particular of the aperture synthesis technique, and Hewish for his decisive role in the discovery of pulsars</t>
  </si>
  <si>
    <t>Sir Martin Ryle</t>
  </si>
  <si>
    <t>Brighton</t>
  </si>
  <si>
    <t>John Warcup Cornforth</t>
  </si>
  <si>
    <t>Sydney</t>
  </si>
  <si>
    <t xml:space="preserve"> University of Sussex, Brighton, United Kingdom</t>
  </si>
  <si>
    <t>The Nobel Prize in Chemistry 1975 was divided equally between John Warcup Cornforth for his work on the stereochemistry of enzyme-catalyzed reactions and Vladimir Prelog for his research into the stereochemistry of organic molecules and reactions.</t>
  </si>
  <si>
    <t>Vladimir Prelog</t>
  </si>
  <si>
    <t>Sarajevo</t>
  </si>
  <si>
    <t>Austria-Hungary (now Bosnia and Herzegovina)</t>
  </si>
  <si>
    <t>Leonid Vitaliyevich Kantorovich</t>
  </si>
  <si>
    <t xml:space="preserve"> Theory of optimal allocation of resources</t>
  </si>
  <si>
    <t>The Sveriges Riksbank Prize in Economic Sciences in Memory of Alfred Nobel 1975 was awarded jointly to Leonid Vitaliyevich Kantorovich and Tjalling C. Koopmans for their contributions to the theory of optimum allocation of resources</t>
  </si>
  <si>
    <t>Tjalling C. Koopmans</t>
  </si>
  <si>
    <t>s Graveland</t>
  </si>
  <si>
    <t>Eugenio Montale</t>
  </si>
  <si>
    <t>12 October 1896</t>
  </si>
  <si>
    <t>Genoa</t>
  </si>
  <si>
    <t>The Nobel Prize in Literature 1975 was awarded to Eugenio Montale for his distinctive poetry which, with great artistic sensitivity, has interpreted human values under the sign of an outlook on life with no illusions.</t>
  </si>
  <si>
    <t>David Baltimore</t>
  </si>
  <si>
    <t>The Nobel Prize in Physiology or Medicine 1975 was awarded jointly to David Baltimore, Renato Dulbecco and Howard Martin Temin for their discoveries concerning the interaction between tumour viruses and the genetic material of the cell.</t>
  </si>
  <si>
    <t>Howard Martin Temin</t>
  </si>
  <si>
    <t>Philadelphia PA</t>
  </si>
  <si>
    <t>Renato Dulbecco</t>
  </si>
  <si>
    <t>Catanzaro</t>
  </si>
  <si>
    <t xml:space="preserve"> Imperial Cancer Research Fund Laboratory, London, United Kingdom</t>
  </si>
  <si>
    <t>Andrei Dmitrievich Sakharov</t>
  </si>
  <si>
    <t xml:space="preserve"> Soviet nuclear physicist</t>
  </si>
  <si>
    <t>The Nobel Peace Prize 1975 was awarded to Andrei Sakharov.</t>
  </si>
  <si>
    <t>Aage Niels Bohr</t>
  </si>
  <si>
    <t xml:space="preserve"> Niels Bohr Institute, Copenhagen, Denmark</t>
  </si>
  <si>
    <t>The Nobel Prize in Physics 1975 was awarded jointly to Aage Niels Bohr, Ben Roy Mottelson and Leo James Rainwater for the discovery of the connection between collective motion and particle motion in atomic nuclei and the development of the theory of the structure of the atomic nucleus based on this connection.</t>
  </si>
  <si>
    <t>Ben Roy Mottelson</t>
  </si>
  <si>
    <t xml:space="preserve"> Nordita, Copenhagen, Denmark</t>
  </si>
  <si>
    <t>Leo James Rainwater</t>
  </si>
  <si>
    <t>Council ID</t>
  </si>
  <si>
    <t>William N. Lipscomb</t>
  </si>
  <si>
    <t xml:space="preserve"> Theoretical chemistry, chemical structure</t>
  </si>
  <si>
    <t>The Nobel Prize in Chemistry 1976 was awarded to William Lipscomb for his studies on the structure of boranes illuminating problems of chemical bonding.</t>
  </si>
  <si>
    <t>Milton Friedman</t>
  </si>
  <si>
    <t xml:space="preserve"> Macroeconomics</t>
  </si>
  <si>
    <t>The Sveriges Riksbank Prize in Economic Sciences in Memory of Alfred Nobel 1976 was awarded to Milton Friedman for his achievements in the fields of consumption analysis, monetary history and theory and for his demonstration of the complexity of stabilization policy.</t>
  </si>
  <si>
    <t>Saul Bellow</t>
  </si>
  <si>
    <t>Montreal</t>
  </si>
  <si>
    <t>The Nobel Prize in Literature 1976 was awarded to Saul Bellow for the human understanding and subtle analysis of contemporary culture that are combined in his work.</t>
  </si>
  <si>
    <t>Baruch S. Blumberg</t>
  </si>
  <si>
    <t xml:space="preserve"> The Institute for Cancer Research, Philadelphia, PA, USA</t>
  </si>
  <si>
    <t>The Nobel Prize in Physiology or Medicine 1976 was awarded jointly to Baruch S. Blumberg and D. Carleton Gajdusek for their discoveries concerning new mechanisms for the origin and dissemination of infectious diseases</t>
  </si>
  <si>
    <t>D. Carleton Gajdusek</t>
  </si>
  <si>
    <t>Betty Williams</t>
  </si>
  <si>
    <t>Belfast</t>
  </si>
  <si>
    <t>Northern Ireland</t>
  </si>
  <si>
    <t xml:space="preserve"> Founder of the Northern Ireland Peace Movement (later renamed Community of Peace People)</t>
  </si>
  <si>
    <t>The Nobel Peace Prize 1976 was awarded jointly to Betty Williams and Mairead Corrigan</t>
  </si>
  <si>
    <t>Mairead Corrigan</t>
  </si>
  <si>
    <t>Burton Richter</t>
  </si>
  <si>
    <t xml:space="preserve"> Stanford Linear Accelerator Center, Stanford, CA, USA</t>
  </si>
  <si>
    <t xml:space="preserve"> Experimental particle physics</t>
  </si>
  <si>
    <t>The Nobel Prize in Physics 1976 was awarded jointly to Burton Richter and Samuel Chao Chung Ting for their pioneering work in the discovery of a heavy elementary particle of a new kind</t>
  </si>
  <si>
    <t>Samuel Chao Chung Ting</t>
  </si>
  <si>
    <t>Ilya Prigogine</t>
  </si>
  <si>
    <t xml:space="preserve"> Université Libre de Bruxelles, Brussels, Belgium, University of Texas, Austin, TX, USA</t>
  </si>
  <si>
    <t>The Nobel Prize in Chemistry 1977 was awarded to Ilya Prigogine for his contributions to non-equilibrium thermodynamics, particularly the theory of dissipative structures.</t>
  </si>
  <si>
    <t>Bertil Ohlin</t>
  </si>
  <si>
    <t>23 April 1899</t>
  </si>
  <si>
    <t>Klippan</t>
  </si>
  <si>
    <t xml:space="preserve"> Stockholm School of Economics, Stockholm, Sweden</t>
  </si>
  <si>
    <t xml:space="preserve"> International economics</t>
  </si>
  <si>
    <t>The Sveriges Riksbank Prize in Economic Sciences in Memory of Alfred Nobel 1977 was awarded jointly to Bertil Ohlin and James E. Meade for their pathbreaking contribution to the theory of international trade and international capital movements</t>
  </si>
  <si>
    <t>James E. Meade</t>
  </si>
  <si>
    <t>Swanage</t>
  </si>
  <si>
    <t>Vicente Aleixandre</t>
  </si>
  <si>
    <t>26 April 1898</t>
  </si>
  <si>
    <t>Sevilla</t>
  </si>
  <si>
    <t>The Nobel Prize in Literature 1977 was awarded to Vicente Aleixandre for a creative poetic writing which illuminates man's condition in the cosmos and in present-day society, at the same time representing the great renewal of the traditions of Spanish poetry beween the wars.</t>
  </si>
  <si>
    <t>Andrew V. Schally</t>
  </si>
  <si>
    <t>Wilno (now Vilnius)</t>
  </si>
  <si>
    <t>Poland (now Lithuania)</t>
  </si>
  <si>
    <t xml:space="preserve"> Veterans Administration Hospital, New Orleans, LA, USA</t>
  </si>
  <si>
    <t>The Nobel Prize in Physiology or Medicine 1977 was divided, one half jointly to Roger Guillemin and Andrew V. Schally for their discoveries concerning the peptide hormone production of the brain and the other half to Rosalyn Yalow for the development of radioimmunoassays of peptide hormones.</t>
  </si>
  <si>
    <t>Roger Guillemin</t>
  </si>
  <si>
    <t>Dijon</t>
  </si>
  <si>
    <t xml:space="preserve"> The Salk Institute, San Diego, CA, USA</t>
  </si>
  <si>
    <t>Rosalyn Yalow</t>
  </si>
  <si>
    <t xml:space="preserve"> Veterans Administration Hospital, Bronx, NY, USA</t>
  </si>
  <si>
    <t>Amnesty International</t>
  </si>
  <si>
    <t>1961 in London</t>
  </si>
  <si>
    <t xml:space="preserve"> A worldwide organization for the protection of the rights of prisoners of conscience</t>
  </si>
  <si>
    <t>The Nobel Peace Prize 1977 was awarded to Amnesty International.</t>
  </si>
  <si>
    <t>John Hasbrouck van Vleck</t>
  </si>
  <si>
    <t>13 March 1899</t>
  </si>
  <si>
    <t>Middletown CT</t>
  </si>
  <si>
    <t xml:space="preserve"> Condensed matter physics</t>
  </si>
  <si>
    <t>The Nobel Prize in Physics 1977 was awarded jointly to Philip Warren Anderson, Sir Nevill Francis Mott and John Hasbrouck van Vleck for their fundamental theoretical investigations of the electronic structure of magnetic and disordered systems.</t>
  </si>
  <si>
    <t>Philip Warren Anderson</t>
  </si>
  <si>
    <t>Indianapolis IN</t>
  </si>
  <si>
    <t>Sir Nevill Francis Mott</t>
  </si>
  <si>
    <t>Leeds</t>
  </si>
  <si>
    <t>Peter D. Mitchell</t>
  </si>
  <si>
    <t>Mitcham</t>
  </si>
  <si>
    <t xml:space="preserve"> Glynn Research Laboratories, Bodmin, United Kingdom</t>
  </si>
  <si>
    <t>The Nobel Prize in Chemistry 1978 was awarded to Peter Mitchell for his contribution to the understanding of biological energy transfer through the formulation of the chemiosmotic theory.</t>
  </si>
  <si>
    <t>Herbert A. Simon</t>
  </si>
  <si>
    <t>Milwaukee WI</t>
  </si>
  <si>
    <t xml:space="preserve"> Carnegie Mellon University, Pittsburgh, PA, USA</t>
  </si>
  <si>
    <t xml:space="preserve"> Management science</t>
  </si>
  <si>
    <t>The Sveriges Riksbank Prize in Economic Sciences in Memory of Alfred Nobel 1978 was awarded to Herbert A. Simon for his pioneering research into the decision-making process within economic organizations.</t>
  </si>
  <si>
    <t>Isaac Bashevis Singer</t>
  </si>
  <si>
    <t>Leoncin</t>
  </si>
  <si>
    <t xml:space="preserve"> Yiddish</t>
  </si>
  <si>
    <t>The Nobel Prize in Literature 1978 was awarded to Isaac Bashevis Singer for his impassioned narrative art which, with roots in a Polish-Jewish cultural tradition, brings universal human conditions to life.</t>
  </si>
  <si>
    <t>Daniel Nathans</t>
  </si>
  <si>
    <t>Wilmington DE</t>
  </si>
  <si>
    <t xml:space="preserve"> Johns Hopkins University School of Medicine, Baltimore, MD, USA</t>
  </si>
  <si>
    <t>The Nobel Prize in Physiology or Medicine 1978 was awarded jointly to Werner Arber, Daniel Nathans and Hamilton O. Smith for the discovery of restriction enzymes and their application to problems of molecular genetics.</t>
  </si>
  <si>
    <t>Hamilton O. Smith</t>
  </si>
  <si>
    <t>Werner Arber</t>
  </si>
  <si>
    <t>Gränichen</t>
  </si>
  <si>
    <t xml:space="preserve"> Biozentrum der Universität, Basel, Switzerland</t>
  </si>
  <si>
    <t>Menachem Begin</t>
  </si>
  <si>
    <t>Brest Litovsk</t>
  </si>
  <si>
    <t>Russian Empire (now Belarus)</t>
  </si>
  <si>
    <t xml:space="preserve"> Prime Minister of Israel</t>
  </si>
  <si>
    <t>The Nobel Peace Prize 1978 was awarded jointly to Mohamed Anwar al-Sadat and Menachem Begin</t>
  </si>
  <si>
    <t>Mohamed Anwar al-Sadat</t>
  </si>
  <si>
    <t>Mit Abu al-Kawm</t>
  </si>
  <si>
    <t xml:space="preserve"> President of the Arab Republic of Egypt</t>
  </si>
  <si>
    <t>Arno Allan Penzias</t>
  </si>
  <si>
    <t xml:space="preserve"> Bell Laboratories, Holmdel, NJ, USA</t>
  </si>
  <si>
    <t>The Nobel Prize in Physics 1978 was divided, one half awarded to Pyotr Leonidovich Kapitsa for his basic inventions and discoveries in the area of low-temperature physics,the other half jointly to Arno Allan Penzias and Robert Woodrow Wilson for their discovery of cosmic microwave background radiation.</t>
  </si>
  <si>
    <t>Pyotr Leonidovich Kapitsa</t>
  </si>
  <si>
    <t>9 July 1894</t>
  </si>
  <si>
    <t>Kronshtadt</t>
  </si>
  <si>
    <t>Robert Woodrow Wilson</t>
  </si>
  <si>
    <t>Houston TX</t>
  </si>
  <si>
    <t>Georg Wittig</t>
  </si>
  <si>
    <t>16 June 1897</t>
  </si>
  <si>
    <t>The Nobel Prize in Chemistry 1979 was awarded jointly to Herbert C. Brown and Georg Wittig for their development of the use of boron- and phosphorus-containing compounds, respectively, into important reagents in organic synthesis</t>
  </si>
  <si>
    <t>Herbert C. Brown</t>
  </si>
  <si>
    <t xml:space="preserve"> Purdue University, West Lafayette, IN, USA</t>
  </si>
  <si>
    <t>Sir Arthur Lewis</t>
  </si>
  <si>
    <t>Castries</t>
  </si>
  <si>
    <t>British West Indies (now Saint Lucia)</t>
  </si>
  <si>
    <t xml:space="preserve"> Development economics</t>
  </si>
  <si>
    <t>The Sveriges Riksbank Prize in Economic Sciences in Memory of Alfred Nobel 1979 was awarded jointly to Theodore W. Schultz and Sir Arthur Lewis for their pioneering research into economic development research with particular consideration of the problems of developing countries</t>
  </si>
  <si>
    <t>Theodore W. Schultz</t>
  </si>
  <si>
    <t>Arlington SD</t>
  </si>
  <si>
    <t>Odysseus Elytis</t>
  </si>
  <si>
    <t>Iráklion</t>
  </si>
  <si>
    <t>Crete (now Greece)</t>
  </si>
  <si>
    <t>The Nobel Prize in Literature 1979 was awarded to Odysseus Elytis for his poetry, which, against the background of Greek tradition, depicts with sensuous strength and intellectual clear-sightedness modern man's struggle for freedom and creativeness.</t>
  </si>
  <si>
    <t>Allan M. Cormack</t>
  </si>
  <si>
    <t>Johannesburg</t>
  </si>
  <si>
    <t xml:space="preserve"> Tufts University, Medford, MA, USA</t>
  </si>
  <si>
    <t>The Nobel Prize in Physiology or Medicine 1979 was awarded jointly to Allan M. Cormack and Godfrey N. Hounsfield for the development of computer assisted tomography</t>
  </si>
  <si>
    <t>Godfrey N. Hounsfield</t>
  </si>
  <si>
    <t>Newark</t>
  </si>
  <si>
    <t xml:space="preserve"> Central Research Laboratories, EMI, London, United Kingdom</t>
  </si>
  <si>
    <t>Mother Teresa</t>
  </si>
  <si>
    <t>Uskup (now Skopje)</t>
  </si>
  <si>
    <t>Ottoman Empire (now Republic of Macedonia)</t>
  </si>
  <si>
    <t xml:space="preserve"> Leader of Missionaries of Charity, Calcutta</t>
  </si>
  <si>
    <t>The Nobel Peace Prize 1979 was awarded to Mother Teresa.</t>
  </si>
  <si>
    <t>Abdus Salam</t>
  </si>
  <si>
    <t>Jhang Maghi?na</t>
  </si>
  <si>
    <t>India (now Pakistan)</t>
  </si>
  <si>
    <t xml:space="preserve"> International Centre for Theoretical Physics, Trieste, Italy, Imperial College, London, United Kingdom</t>
  </si>
  <si>
    <t>The Nobel Prize in Physics 1979 was awarded jointly to Sheldon Lee Glashow, Abdus Salam and Steven Weinberg for their contributions to the theory of the unified weak and electromagnetic interaction between elementary particles, including, inter alia, the prediction of the weak neutral current.</t>
  </si>
  <si>
    <t>Sheldon Lee Glashow</t>
  </si>
  <si>
    <t xml:space="preserve"> Harvard University, Lyman Laboratory, Cambridge, MA, USA</t>
  </si>
  <si>
    <t>Steven Weinberg</t>
  </si>
  <si>
    <t>The Nobel Prize in Chemistry 1980 was divided, one half awarded to Paul Berg for his fundamental studies of the biochemistry of nucleic acids, with particular regard to recombinant-DNA,the other half jointly to Walter Gilbert and Frederick Sanger for their contributions concerning the determination of base sequences in nucleic acids.</t>
  </si>
  <si>
    <t>Paul Berg</t>
  </si>
  <si>
    <t>Walter Gilbert</t>
  </si>
  <si>
    <t xml:space="preserve"> Harvard University, Biological Laboratories, Cambridge, MA, USA</t>
  </si>
  <si>
    <t>Lawrence R. Klein</t>
  </si>
  <si>
    <t>Omaha NE</t>
  </si>
  <si>
    <t xml:space="preserve"> Macroeconometrics</t>
  </si>
  <si>
    <t>The Sveriges Riksbank Prize in Economic Sciences in Memory of Alfred Nobel 1980 was awarded to Lawrence R. Klein for the creation of econometric models and the application to the analysis of economic fluctuations and economic policies.</t>
  </si>
  <si>
    <t>Czeslaw Milosz</t>
  </si>
  <si>
    <t>?ateiniai</t>
  </si>
  <si>
    <t>Russian Empire (now Lithuania)</t>
  </si>
  <si>
    <t>Poland, USA</t>
  </si>
  <si>
    <t>The Nobel Prize in Literature 1980 was awarded to Czeslaw Milosz who with uncompromising clear-sightedness voices man's exposed condition in a world of severe conflicts.</t>
  </si>
  <si>
    <t>Baruj Benacerraf</t>
  </si>
  <si>
    <t>Caracas</t>
  </si>
  <si>
    <t xml:space="preserve"> Harvard Medical School, Boston, MA, USA</t>
  </si>
  <si>
    <t>The Nobel Prize in Physiology or Medicine 1980 was awarded jointly to Baruj Benacerraf, Jean Dausset and George D. Snell for their discoveries concerning genetically determined structures on the cell surface that regulate immunological reactions.</t>
  </si>
  <si>
    <t>George D. Snell</t>
  </si>
  <si>
    <t>Bradford MA</t>
  </si>
  <si>
    <t xml:space="preserve"> Jackson Laboratory, Bar Harbor, ME, USA</t>
  </si>
  <si>
    <t>Jean Dausset</t>
  </si>
  <si>
    <t>Toulouse</t>
  </si>
  <si>
    <t xml:space="preserve"> Université de Paris, Laboratoire Immuno-Hématologie, Paris, France</t>
  </si>
  <si>
    <t>Adolfo Pérez Esquivel</t>
  </si>
  <si>
    <t xml:space="preserve"> Human rights leader, Sculptor, Architect</t>
  </si>
  <si>
    <t>The Nobel Peace Prize 1980 was awarded to Adolfo Pérez Esquivel.</t>
  </si>
  <si>
    <t>James Watson Cronin</t>
  </si>
  <si>
    <t>The Nobel Prize in Physics 1980 was awarded jointly to James Watson Cronin and Val Logsdon Fitch for the discovery of violations of fundamental symmetry principles in the decay of neutral K-mesons</t>
  </si>
  <si>
    <t>Val Logsdon Fitch</t>
  </si>
  <si>
    <t>Merriman NE</t>
  </si>
  <si>
    <t>Kenichi Fukui</t>
  </si>
  <si>
    <t>Nara</t>
  </si>
  <si>
    <t xml:space="preserve"> Kyoto University, Kyoto, Japan</t>
  </si>
  <si>
    <t xml:space="preserve"> Theoretical chemistry</t>
  </si>
  <si>
    <t>The Nobel Prize in Chemistry 1981 was awarded jointly to Kenichi Fukui and Roald Hoffmann for their theories, developed independently, concerning the course of chemical reactions</t>
  </si>
  <si>
    <t>Roald Hoffmann</t>
  </si>
  <si>
    <t>Zloczov</t>
  </si>
  <si>
    <t>James Tobin</t>
  </si>
  <si>
    <t>Champaign IL</t>
  </si>
  <si>
    <t>The Sveriges Riksbank Prize in Economic Sciences in Memory of Alfred Nobel 1981 was awarded to James Tobin for his analysis of financial markets and their relations to expenditure decisions, employment, production and prices.</t>
  </si>
  <si>
    <t>Elias Canetti</t>
  </si>
  <si>
    <t>Ruse</t>
  </si>
  <si>
    <t>Bulgaria</t>
  </si>
  <si>
    <t>The Nobel Prize in Literature 1981 was awarded to Elias Canetti for writings marked by a broad outlook, a wealth of ideas and artistic power.</t>
  </si>
  <si>
    <t>David H. Hubel</t>
  </si>
  <si>
    <t>Windsor ON</t>
  </si>
  <si>
    <t>The Nobel Prize in Physiology or Medicine 1981 was divided, one half awarded to Roger W. Sperry for his discoveries concerning the functional specialization of the cerebral hemispheres,the other half jointly to David H. Hubel and Torsten N. Wiesel for their discoveries concerning information processing in the visual system.</t>
  </si>
  <si>
    <t>Roger W. Sperry</t>
  </si>
  <si>
    <t>Hartford CT</t>
  </si>
  <si>
    <t>Torsten N. Wiesel</t>
  </si>
  <si>
    <t>Uppsala</t>
  </si>
  <si>
    <t>The Nobel Peace Prize 1981 was awarded to Office of the United Nations High Commissioner for Refugees.</t>
  </si>
  <si>
    <t>Arthur Leonard Schawlow</t>
  </si>
  <si>
    <t>Mount Verno NY</t>
  </si>
  <si>
    <t xml:space="preserve"> Optical physics, quantum electrodynamics</t>
  </si>
  <si>
    <t>The Nobel Prize in Physics 1981 was divided, one half jointly to Nicolaas Bloembergen and Arthur Leonard Schawlow for their contribution to the development of laser spectroscopy and the other half to Kai M. Siegbahn for his contribution to the development of high-resolution electron spectroscopy.</t>
  </si>
  <si>
    <t>Kai M. Siegbahn</t>
  </si>
  <si>
    <t>Nicolaas Bloembergen</t>
  </si>
  <si>
    <t>Dordrecht</t>
  </si>
  <si>
    <t>Aaron Klug</t>
  </si>
  <si>
    <t>Zelvas</t>
  </si>
  <si>
    <t>Lithuania</t>
  </si>
  <si>
    <t>The Nobel Prize in Chemistry 1982 was awarded to Aaron Klug for his development of crystallographic electron microscopy and his structural elucidation of biologically important nucleic acid-protein complexes.</t>
  </si>
  <si>
    <t>George J. Stigler</t>
  </si>
  <si>
    <t>Renton WA</t>
  </si>
  <si>
    <t xml:space="preserve"> Industrial organization</t>
  </si>
  <si>
    <t>The Sveriges Riksbank Prize in Economic Sciences in Memory of Alfred Nobel 1982 was awarded to George J. Stigler for his seminal studies of industrial structures, functioning of markets and causes and effects of public regulation.</t>
  </si>
  <si>
    <t>Gabriel García Márquez</t>
  </si>
  <si>
    <t>Aracataca</t>
  </si>
  <si>
    <t>Colombia</t>
  </si>
  <si>
    <t>The Nobel Prize in Literature 1982 was awarded to Gabriel García Márquez for his novels and short stories, in which the fantastic and the realistic are combined in a richly composed world of imagination, reflecting a continent's life and conflicts.</t>
  </si>
  <si>
    <t>Bengt I. Samuelsson</t>
  </si>
  <si>
    <t>Halmstad</t>
  </si>
  <si>
    <t>The Nobel Prize in Physiology or Medicine 1982 was awarded jointly to Sune K. Bergström, Bengt I. Samuelsson and John R. Vane for their discoveries concerning prostaglandins and related biologically active substances.</t>
  </si>
  <si>
    <t>John R. Vane</t>
  </si>
  <si>
    <t>Tardebigg</t>
  </si>
  <si>
    <t xml:space="preserve"> The Wellcome Research Laboratories, Beckenham, United Kingdom</t>
  </si>
  <si>
    <t>Sune K. Bergström</t>
  </si>
  <si>
    <t>Alfonso García Robles</t>
  </si>
  <si>
    <t>Zamora</t>
  </si>
  <si>
    <t>Mexico</t>
  </si>
  <si>
    <t xml:space="preserve"> former Secretary for Foreign Affairs, delegate to the United Nations General Assembly on Disarmament, Diplomat</t>
  </si>
  <si>
    <t>The Nobel Peace Prize 1982 was awarded jointly to Alva Myrdal and Alfonso García Robles</t>
  </si>
  <si>
    <t>Alva Myrdal</t>
  </si>
  <si>
    <t xml:space="preserve"> Writer, Diplomat, former Cabinet Minister</t>
  </si>
  <si>
    <t>Kenneth G. Wilson</t>
  </si>
  <si>
    <t>Waltham MA</t>
  </si>
  <si>
    <t xml:space="preserve"> Condensed matter physics, critical phenomena</t>
  </si>
  <si>
    <t>The Nobel Prize in Physics 1982 was awarded to Kenneth G. Wilson for his theory for critical phenomena in connection with phase transitions.</t>
  </si>
  <si>
    <t>Henry Taube</t>
  </si>
  <si>
    <t>Neudorf</t>
  </si>
  <si>
    <t xml:space="preserve"> Physical chemistry, inorganic chemistry</t>
  </si>
  <si>
    <t>The Nobel Prize in Chemistry 1983 was awarded to Henry Taube for his work on the mechanisms of electron transfer reactions, especially in metal complexes.</t>
  </si>
  <si>
    <t>Gerard Debreu</t>
  </si>
  <si>
    <t>Calais</t>
  </si>
  <si>
    <t xml:space="preserve"> General equilibrium theory</t>
  </si>
  <si>
    <t>The Sveriges Riksbank Prize in Economic Sciences in Memory of Alfred Nobel 1983 was awarded to Gerard Debreu for having incorporated new analytical methods into economic theory and for his rigorous reformulation of the theory of general equilibrium.</t>
  </si>
  <si>
    <t>William Golding</t>
  </si>
  <si>
    <t>St. Columb Minor</t>
  </si>
  <si>
    <t>The Nobel Prize in Literature 1983 was awarded to William Golding for his novels which, with the perspicuity of realistic narrative art and the diversity and universality of myth, illuminate the human condition in the world of today.</t>
  </si>
  <si>
    <t>Barbara McClintock</t>
  </si>
  <si>
    <t xml:space="preserve"> Cold Spring Harbor Laboratory, Cold Spring Harbor, NY, USA</t>
  </si>
  <si>
    <t>The Nobel Prize in Physiology or Medicine 1983 was awarded to Barbara McClintock for her discovery of mobile genetic elements.</t>
  </si>
  <si>
    <t>Lech Walesa</t>
  </si>
  <si>
    <t>Popowo</t>
  </si>
  <si>
    <t xml:space="preserve"> Trade union leader (Solidaritet)</t>
  </si>
  <si>
    <t>The Nobel Peace Prize 1983 was awarded to Lech Walesa.</t>
  </si>
  <si>
    <t>Subramanyan Chandrasekhar</t>
  </si>
  <si>
    <t>Lahore</t>
  </si>
  <si>
    <t>The Nobel Prize in Physics 1983 was divided equally between Subramanyan Chandrasekhar for his theoretical studies of the physical processes of importance to the structure and evolution of the stars and William Alfred Fowler for his theoretical and experimental studies of the nuclear reactions of importance in the formation of the chemical elements in the universe.</t>
  </si>
  <si>
    <t>William Alfred Fowler</t>
  </si>
  <si>
    <t>Robert Bruce Merrifield</t>
  </si>
  <si>
    <t>Fort Worth TX</t>
  </si>
  <si>
    <t>The Nobel Prize in Chemistry 1984 was awarded to Bruce Merrifield for his development of methodology for chemical synthesis on a solid matrix.</t>
  </si>
  <si>
    <t>Richard Stone</t>
  </si>
  <si>
    <t xml:space="preserve"> National income accounting</t>
  </si>
  <si>
    <t>The Sveriges Riksbank Prize in Economic Sciences in Memory of Alfred Nobel 1984 was awarded to Richard Stone for having made fundamental contributions to the development of systems of national accounts and hence greatly improved the basis for empirical economic analysis.</t>
  </si>
  <si>
    <t>Jaroslav Seifert</t>
  </si>
  <si>
    <t>Czechoslovakia</t>
  </si>
  <si>
    <t xml:space="preserve"> Czech</t>
  </si>
  <si>
    <t>The Nobel Prize in Literature 1984 was awarded to Jaroslav Seifert for his poetry which endowed with freshness, sensuality and rich inventiveness provides a liberating image of the indomitable spirit and versatility of man.</t>
  </si>
  <si>
    <t>César Milstein</t>
  </si>
  <si>
    <t>Bahia Blanca</t>
  </si>
  <si>
    <t>The Nobel Prize in Physiology or Medicine 1984 was awarded jointly to Niels K. Jerne, Georges J.F. Köhler and César Milstein for theories concerning the specificity in development and control of the immune system and the discovery of the principle for production of monoclonal antibodies.</t>
  </si>
  <si>
    <t>Georges J.F. Köhler</t>
  </si>
  <si>
    <t xml:space="preserve"> Basel Institute for Immunology, Basel, Switzerland</t>
  </si>
  <si>
    <t>Niels K. Jerne</t>
  </si>
  <si>
    <t>Desmond Mpilo Tutu</t>
  </si>
  <si>
    <t>Klerksdorp</t>
  </si>
  <si>
    <t xml:space="preserve"> former Secretary General, South African Council of Churches (S.A.C.C.), Bishop of Johannesburg</t>
  </si>
  <si>
    <t>The Nobel Peace Prize 1984 was awarded to Desmond Tutu.</t>
  </si>
  <si>
    <t>Carlo Rubbia</t>
  </si>
  <si>
    <t>Gorizia</t>
  </si>
  <si>
    <t xml:space="preserve"> CERN, Geneva, Switzerland</t>
  </si>
  <si>
    <t xml:space="preserve"> Experimental particel physics</t>
  </si>
  <si>
    <t>The Nobel Prize in Physics 1984 was awarded jointly to Carlo Rubbia and Simon van der Meer for their decisive contributions to the large project, which led to the discovery of the field particles W and Z, communicators of weak interaction</t>
  </si>
  <si>
    <t>Simon van der Meer</t>
  </si>
  <si>
    <t>Herbert A. Hauptman</t>
  </si>
  <si>
    <t xml:space="preserve"> The Medical Foundation of Buffalo, Buffalo, NY, USA</t>
  </si>
  <si>
    <t>The Nobel Prize in Chemistry 1985 was awarded jointly to Herbert A. Hauptman and Jerome Karle for their outstanding achievements in the development of direct methods for the determination of crystal structures</t>
  </si>
  <si>
    <t>Jerome Karle</t>
  </si>
  <si>
    <t xml:space="preserve"> US Naval Research Laboratory, Washington, DC, USA</t>
  </si>
  <si>
    <t>Franco Modigliani</t>
  </si>
  <si>
    <t>The Sveriges Riksbank Prize in Economic Sciences in Memory of Alfred Nobel 1985 was awarded to Franco Modigliani for his pioneering analyses of saving and of financial markets.</t>
  </si>
  <si>
    <t>Claude Simon</t>
  </si>
  <si>
    <t>Tananarive (now Antananarivo)</t>
  </si>
  <si>
    <t>Madagascar</t>
  </si>
  <si>
    <t>The Nobel Prize in Literature 1985 was awarded to Claude Simon who in his novel combines the poet's and the painter's creativeness with a deepened awareness of time in the depiction of the human condition.</t>
  </si>
  <si>
    <t>Joseph L. Goldstein</t>
  </si>
  <si>
    <t>Sumter SC</t>
  </si>
  <si>
    <t xml:space="preserve"> University of Texas Southwestern Medical Center at Dallas, Dallas, TX, USA</t>
  </si>
  <si>
    <t>The Nobel Prize in Physiology or Medicine 1985 was awarded jointly to Michael S. Brown and Joseph L. Goldstein for their discoveries concerning the regulation of cholesterol metabolism</t>
  </si>
  <si>
    <t>Michael S. Brown</t>
  </si>
  <si>
    <t>International Physicians for the Prevention of Nuclear War</t>
  </si>
  <si>
    <t>1980 in Boston</t>
  </si>
  <si>
    <t>MA</t>
  </si>
  <si>
    <t>The Nobel Peace Prize 1985 was awarded to International Physicians for the Prevention of Nuclear War.</t>
  </si>
  <si>
    <t>Klaus von Klitzing</t>
  </si>
  <si>
    <t>Schroda</t>
  </si>
  <si>
    <t>German-occupied Poland</t>
  </si>
  <si>
    <t xml:space="preserve"> Max-Planck-Institut für Festkörperforschung, Stuttgart, Federal Republic of Germany</t>
  </si>
  <si>
    <t>The Nobel Prize in Physics 1985 was awarded to Klaus von Klitzing for the discovery of the quantized Hall effect.</t>
  </si>
  <si>
    <t>Dudley R. Herschbach</t>
  </si>
  <si>
    <t>San José CA</t>
  </si>
  <si>
    <t>The Nobel Prize in Chemistry 1986 was awarded jointly to Dudley R. Herschbach, Yuan T. Lee and John C. Polanyi for their contributions concerning the dynamics of chemical elementary processes.</t>
  </si>
  <si>
    <t>John C. Polanyi</t>
  </si>
  <si>
    <t>Yuan T. Lee</t>
  </si>
  <si>
    <t>Hsinchu</t>
  </si>
  <si>
    <t>Taiwan</t>
  </si>
  <si>
    <t>James M. Buchanan Jr.</t>
  </si>
  <si>
    <t>Murfreesboro TN</t>
  </si>
  <si>
    <t xml:space="preserve"> Center for Study of Public Choice, Fairfax, VA, USA</t>
  </si>
  <si>
    <t xml:space="preserve"> Public finance</t>
  </si>
  <si>
    <t>The Sveriges Riksbank Prize in Economic Sciences in Memory of Alfred Nobel 1986 was awarded to James M. Buchanan Jr. for his development of the contractual and constitutional bases for the theory of economic and political decision-making.</t>
  </si>
  <si>
    <t>Wole Soyinka</t>
  </si>
  <si>
    <t>Abeokuta</t>
  </si>
  <si>
    <t>Nigeria</t>
  </si>
  <si>
    <t>The Nobel Prize in Literature 1986 was awarded to Wole Soyinka who in a wide cultural perspective and with poetic overtones fashions the drama of existence.</t>
  </si>
  <si>
    <t>Rita Levi-Montalcini</t>
  </si>
  <si>
    <t>Turin</t>
  </si>
  <si>
    <t xml:space="preserve"> Institute of Cell Biology of the C.N.R, Rome, Italy</t>
  </si>
  <si>
    <t>The Nobel Prize in Physiology or Medicine 1986 was awarded jointly to Stanley Cohen and Rita Levi-Montalcini for their discoveries of growth factors</t>
  </si>
  <si>
    <t>Stanley Cohen</t>
  </si>
  <si>
    <t xml:space="preserve"> Vanderbilt University School of Medicine, Nashville, TN, USA</t>
  </si>
  <si>
    <t>Elie Wiesel</t>
  </si>
  <si>
    <t>Sighet</t>
  </si>
  <si>
    <t xml:space="preserve"> Chairman of The President's Commission on the Holocaust</t>
  </si>
  <si>
    <t xml:space="preserve"> Human rights, humanitarian work</t>
  </si>
  <si>
    <t>The Nobel Peace Prize 1986 was awarded to Elie Wiesel.</t>
  </si>
  <si>
    <t>Ernst Ruska</t>
  </si>
  <si>
    <t>Heidelberg</t>
  </si>
  <si>
    <t xml:space="preserve"> Fritz-Haber-Institut der Max-Planck-Gesellschaft, Berlin, Federal Republic of Germany</t>
  </si>
  <si>
    <t xml:space="preserve"> Electron optics, instrumentation</t>
  </si>
  <si>
    <t>The Nobel Prize in Physics 1986 was divided, one half awarded to Ernst Ruska for his fundamental work in electron optics, and for the design of the first electron microscope,the other half jointly to Gerd Binnig and Heinrich Rohrer for their design of the scanning tunneling microscope.</t>
  </si>
  <si>
    <t>Gerd Binnig</t>
  </si>
  <si>
    <t>West Germany</t>
  </si>
  <si>
    <t xml:space="preserve"> IBM Zurich Research Laboratory, Rüschlikon, Switzerland</t>
  </si>
  <si>
    <t xml:space="preserve"> Condensed matter physics, instrumentation</t>
  </si>
  <si>
    <t>Heinrich Rohrer</t>
  </si>
  <si>
    <t>Buchs</t>
  </si>
  <si>
    <t>Charles J. Pedersen</t>
  </si>
  <si>
    <t>Pusan</t>
  </si>
  <si>
    <t>Korea</t>
  </si>
  <si>
    <t xml:space="preserve"> Du Pont, Wilmington, DE, USA</t>
  </si>
  <si>
    <t>The Nobel Prize in Chemistry 1987 was awarded jointly to Donald J. Cram, Jean-Marie Lehn and Charles J. Pedersen for their development and use of molecules with structure-specific interactions of high selectivity.</t>
  </si>
  <si>
    <t>Donald J. Cram</t>
  </si>
  <si>
    <t>Chester VT</t>
  </si>
  <si>
    <t>Jean-Marie Lehn</t>
  </si>
  <si>
    <t>Rosheim</t>
  </si>
  <si>
    <t xml:space="preserve"> Université Louis Pasteur, Strasbourg, France, Collège de France, Paris, France</t>
  </si>
  <si>
    <t>Robert M. Solow</t>
  </si>
  <si>
    <t xml:space="preserve"> Economic growth theory</t>
  </si>
  <si>
    <t>The Sveriges Riksbank Prize in Economic Sciences in Memory of Alfred Nobel 1987 was awarded to Robert M. Solow for his contributions to the theory of economic growth.</t>
  </si>
  <si>
    <t>Joseph Brodsky</t>
  </si>
  <si>
    <t>Leningrad (now Saint Petersburg)</t>
  </si>
  <si>
    <t>USSR (now Russia)</t>
  </si>
  <si>
    <t xml:space="preserve"> English (prose) and Russian (poetry)</t>
  </si>
  <si>
    <t>The Nobel Prize in Literature 1987 was awarded to Joseph Brodsky for an all-embracing authorship, imbued with clarity of thought and poetic intensity.</t>
  </si>
  <si>
    <t>Susumu Tonegawa</t>
  </si>
  <si>
    <t>Nagoya</t>
  </si>
  <si>
    <t>The Nobel Prize in Physiology or Medicine 1987 was awarded to Susumu Tonegawa for his discovery of the genetic principle for generation of antibody diversity.</t>
  </si>
  <si>
    <t>Oscar Arias Sánchez</t>
  </si>
  <si>
    <t>Heredia</t>
  </si>
  <si>
    <t>Costa Rica</t>
  </si>
  <si>
    <t xml:space="preserve"> President of Costa Rica</t>
  </si>
  <si>
    <t>The Nobel Peace Prize 1987 was awarded to Oscar Arias Sánchez for his work for peace in Central America, efforts which led to the accord signed in Guatemala on August 7 this year.</t>
  </si>
  <si>
    <t>J. Georg Bednorz</t>
  </si>
  <si>
    <t>Neuenkirchen</t>
  </si>
  <si>
    <t>The Nobel Prize in Physics 1987 was awarded jointly to J. Georg Bednorz and K. Alexander Müller for their important break-through in the discovery of superconductivity in ceramic materials</t>
  </si>
  <si>
    <t>K. Alexander Müller</t>
  </si>
  <si>
    <t>Basel</t>
  </si>
  <si>
    <t>Hartmut Michel</t>
  </si>
  <si>
    <t>Ludwigsburg</t>
  </si>
  <si>
    <t xml:space="preserve"> Max-Planck-Institut für Biophysik, Frankfurt-on-the-Main, Federal Republic of Germany</t>
  </si>
  <si>
    <t>The Nobel Prize in Chemistry 1988 was awarded jointly to Johann Deisenhofer, Robert Huber and Hartmut Michel for the determination of the three-dimensional structure of a photosynthetic reaction centre.</t>
  </si>
  <si>
    <t>Johann Deisenhofer</t>
  </si>
  <si>
    <t>Zusamaltheim</t>
  </si>
  <si>
    <t xml:space="preserve"> University of Texas Southwestern Medical Center at Dallas, Dallas, TX, USA, Howard Hughes Medical Institute</t>
  </si>
  <si>
    <t>Robert Huber</t>
  </si>
  <si>
    <t xml:space="preserve"> Max-Planck-Institut für Biochemie, Martinsried, Federal Republic of Germany</t>
  </si>
  <si>
    <t>Maurice Allais</t>
  </si>
  <si>
    <t xml:space="preserve"> École Nationale Supérieur des Mines de Paris, Paris, France</t>
  </si>
  <si>
    <t>The Sveriges Riksbank Prize in Economic Sciences in Memory of Alfred Nobel 1988 was awarded to Maurice Allais for his pioneering contributions to the theory of markets and efficient utilization of resources.</t>
  </si>
  <si>
    <t>Naguib Mahfouz</t>
  </si>
  <si>
    <t xml:space="preserve"> Arabic</t>
  </si>
  <si>
    <t>The Nobel Prize in Literature 1988 was awarded to Naguib Mahfouz who, through works rich in nuance - now clear-sightedly realistic, now evocatively ambiguous - has formed an Arabian narrative art that applies to all mankind.</t>
  </si>
  <si>
    <t>George H. Hitchings</t>
  </si>
  <si>
    <t>Hoquiam WA</t>
  </si>
  <si>
    <t xml:space="preserve"> Wellcome Research Laboratories, Research Triangle Park, NC, USA</t>
  </si>
  <si>
    <t>The Nobel Prize in Physiology or Medicine 1988 was awarded jointly to Sir James W. Black, Gertrude B. Elion and George H. Hitchings for their discoveries of important principles for drug treatment.</t>
  </si>
  <si>
    <t>Gertrude B. Elion</t>
  </si>
  <si>
    <t>Sir James W. Black</t>
  </si>
  <si>
    <t>Uddingston</t>
  </si>
  <si>
    <t xml:space="preserve"> London University, King's College Hospital Medical School, London, United Kingdom</t>
  </si>
  <si>
    <t>United Nations Peacekeeping Forces</t>
  </si>
  <si>
    <t>1948 in New York</t>
  </si>
  <si>
    <t>The Nobel Peace Prize 1988 was awarded to United Nations Peacekeeping Forces.</t>
  </si>
  <si>
    <t>Jack Steinberger</t>
  </si>
  <si>
    <t>Bad Kissingen</t>
  </si>
  <si>
    <t>The Nobel Prize in Physics 1988 was awarded jointly to Leon M. Lederman, Melvin Schwartz and Jack Steinberger for the neutrino beam method and the demonstration of the doublet structure of the leptons through the discovery of the muon neutrino.</t>
  </si>
  <si>
    <t>Leon M. Lederman</t>
  </si>
  <si>
    <t xml:space="preserve"> Fermi National Accelerator Laboratory, Batavia, IL, USA</t>
  </si>
  <si>
    <t>Melvin Schwartz</t>
  </si>
  <si>
    <t xml:space="preserve"> Digital Pathways, Inc., Mountain View, CA, USA</t>
  </si>
  <si>
    <t>Sidney Altman</t>
  </si>
  <si>
    <t>The Nobel Prize in Chemistry 1989 was awarded jointly to Sidney Altman and Thomas R. Cech for their discovery of catalytic properties of RNA</t>
  </si>
  <si>
    <t>Thomas R. Cech</t>
  </si>
  <si>
    <t xml:space="preserve"> University of Colorado, Boulder, CO, USA</t>
  </si>
  <si>
    <t>Trygve Haavelmo</t>
  </si>
  <si>
    <t>Skedsmo</t>
  </si>
  <si>
    <t>The Sveriges Riksbank Prize in Economic Sciences in Memory of Alfred Nobel 1989 was awarded to Trygve Haavelmo for his clarification of the probability theory foundations of econometrics and his analyses of simultaneous economic structures.</t>
  </si>
  <si>
    <t>Camilo José Cela</t>
  </si>
  <si>
    <t>Iria Flavia</t>
  </si>
  <si>
    <t>The Nobel Prize in Literature 1989 was awarded to Camilo José Cela for a rich and intensive prose, which with restrained compassion forms a challenging vision of man's vulnerability.</t>
  </si>
  <si>
    <t>Harold E. Varmus</t>
  </si>
  <si>
    <t>Oceanside NY</t>
  </si>
  <si>
    <t xml:space="preserve"> University of California School of Medicine, San Francisco, CA, USA</t>
  </si>
  <si>
    <t>The Nobel Prize in Physiology or Medicine 1989 was awarded jointly to J. Michael Bishop and Harold E. Varmus for their discovery of the cellular origin of retroviral oncogenes</t>
  </si>
  <si>
    <t>J. Michael Bishop</t>
  </si>
  <si>
    <t>York PA</t>
  </si>
  <si>
    <t>The 14th Dalai Lama (Tenzin Gyatso)</t>
  </si>
  <si>
    <t>Taktser</t>
  </si>
  <si>
    <t>Tibet</t>
  </si>
  <si>
    <t>The Nobel Peace Prize 1989 was awarded to The 14th Dalai Lama.</t>
  </si>
  <si>
    <t>Hans G. Dehmelt</t>
  </si>
  <si>
    <t>Görlitz</t>
  </si>
  <si>
    <t xml:space="preserve"> University of Washington, Seattle, WA, USA</t>
  </si>
  <si>
    <t>The Nobel Prize in Physics 1989 was divided, one half awarded to Norman F. Ramsey for the invention of the separated oscillatory fields method and its use in the hydrogen maser and other atomic clocks,the other half jointly to Hans G. Dehmelt and Wolfgang Paul for the development of the ion trap technique.</t>
  </si>
  <si>
    <t>Norman F. Ramsey</t>
  </si>
  <si>
    <t>Washington DC</t>
  </si>
  <si>
    <t>Wolfgang Paul</t>
  </si>
  <si>
    <t>Lorenzkirch</t>
  </si>
  <si>
    <t xml:space="preserve"> University of Bonn, Bonn, Federal Republic of Germany</t>
  </si>
  <si>
    <t>Elias James Corey</t>
  </si>
  <si>
    <t>Methuen MA</t>
  </si>
  <si>
    <t>The Nobel Prize in Chemistry 1990 was awarded to Elias James Corey for his development of the theory and methodology of organic synthesis.</t>
  </si>
  <si>
    <t>Harry M. Markowitz</t>
  </si>
  <si>
    <t xml:space="preserve"> City University of New York, New York, NY, USA</t>
  </si>
  <si>
    <t xml:space="preserve"> Financial economics</t>
  </si>
  <si>
    <t>The Sveriges Riksbank Prize in Economic Sciences in Memory of Alfred Nobel 1990 was awarded jointly to Harry M. Markowitz, Merton H. Miller and William F. Sharpe for their pioneering work in the theory of financial economics.</t>
  </si>
  <si>
    <t>Merton H. Miller</t>
  </si>
  <si>
    <t>William F. Sharpe</t>
  </si>
  <si>
    <t>Octavio Paz</t>
  </si>
  <si>
    <t>Mexico City</t>
  </si>
  <si>
    <t>The Nobel Prize in Literature 1990 was awarded to Octavio Paz for impassioned writing with wide horizons, characterized by sensuous intelligence and humanistic integrity.</t>
  </si>
  <si>
    <t>E. Donnall Thomas</t>
  </si>
  <si>
    <t>Mart TX</t>
  </si>
  <si>
    <t xml:space="preserve"> Fred Hutchinson Cancer Research Center, Seattle, WA, USA</t>
  </si>
  <si>
    <t>The Nobel Prize in Physiology or Medicine 1990 was awarded jointly to Joseph E. Murray and E. Donnall Thomas for their discoveries concerning organ and cell transplantation in the treatment of human disease</t>
  </si>
  <si>
    <t>Joseph E. Murray</t>
  </si>
  <si>
    <t>Milford MA</t>
  </si>
  <si>
    <t xml:space="preserve"> Brigham and Women's Hospital, Boston, MA, USA</t>
  </si>
  <si>
    <t>Mikhail Sergeyevich Gorbachev</t>
  </si>
  <si>
    <t>Privolnoye</t>
  </si>
  <si>
    <t xml:space="preserve"> President of USSR</t>
  </si>
  <si>
    <t xml:space="preserve"> Negotiation, world organizing, arms control and disarmament</t>
  </si>
  <si>
    <t>The Nobel Peace Prize 1990 was awarded to Mikhail Gorbachev for his leading role in the peace process which today characterizes important parts of the international community.</t>
  </si>
  <si>
    <t>Henry W. Kendall</t>
  </si>
  <si>
    <t>The Nobel Prize in Physics 1990 was awarded jointly to Jerome I. Friedman, Henry W. Kendall and Richard E. Taylor for their pioneering investigations concerning deep inelastic scattering of electrons on protons and bound neutrons, which have been of essential importance for the development of the quark model in particle physics.</t>
  </si>
  <si>
    <t>Jerome I. Friedman</t>
  </si>
  <si>
    <t>Richard E. Taylor</t>
  </si>
  <si>
    <t>Medicine Hat Alberta</t>
  </si>
  <si>
    <t>Richard R. Ernst</t>
  </si>
  <si>
    <t>Winterthur</t>
  </si>
  <si>
    <t xml:space="preserve"> Physical chemical methodology</t>
  </si>
  <si>
    <t>The Nobel Prize in Chemistry 1991 was awarded to Richard R. Ernst for his contributions to the development of the methodology of high resolution nuclear magnetic resonance (NMR) spectroscopy.</t>
  </si>
  <si>
    <t>Ronald H. Coase</t>
  </si>
  <si>
    <t>Willesden</t>
  </si>
  <si>
    <t xml:space="preserve"> Theory of market institutions</t>
  </si>
  <si>
    <t>The Sveriges Riksbank Prize in Economic Sciences in Memory of Alfred Nobel 1991 was awarded to Ronald H. Coase for his discovery and clarification of the significance of transaction costs and property rights for the institutional structure and functioning of the economy.</t>
  </si>
  <si>
    <t>Nadine Gordimer</t>
  </si>
  <si>
    <t>Springs</t>
  </si>
  <si>
    <t>The Nobel Prize in Literature 1991 was awarded to Nadine Gordimer who through her magnificent epic writing has - in the words of Alfred Nobel - been of very great benefit to humanity.</t>
  </si>
  <si>
    <t>Bert Sakmann</t>
  </si>
  <si>
    <t xml:space="preserve"> Max-Planck-Institut für medizinische Forschung, Heidelberg, Federal Republic of Germany</t>
  </si>
  <si>
    <t>The Nobel Prize in Physiology or Medicine 1991 was awarded jointly to Erwin Neher and Bert Sakmann for their discoveries concerning the function of single ion channels in cells</t>
  </si>
  <si>
    <t>Erwin Neher</t>
  </si>
  <si>
    <t>Landsberg</t>
  </si>
  <si>
    <t xml:space="preserve"> Max-Planck-Institut für Biophysikalische Chemie, Goettingen, Federal Republic of Germany</t>
  </si>
  <si>
    <t>Aung San Suu Kyi</t>
  </si>
  <si>
    <t>Rangoon (now Yangon)</t>
  </si>
  <si>
    <t>Burma (now Myanmar)</t>
  </si>
  <si>
    <t>Burma</t>
  </si>
  <si>
    <t>The Nobel Peace Prize 1991 was awarded to Aung San Suu Kyi for her non-violent struggle for democracy and human rights.</t>
  </si>
  <si>
    <t>Pierre-Gilles de Gennes</t>
  </si>
  <si>
    <t xml:space="preserve"> Collège de France, Paris, France</t>
  </si>
  <si>
    <t>The Nobel Prize in Physics 1991 was awarded to Pierre-Gilles de Gennes for discovering that methods developed for studying order phenomena in simple systems can be generalized to more complex forms of matter, in particular to liquid crystals and polymers.</t>
  </si>
  <si>
    <t>Rudolph A. Marcus</t>
  </si>
  <si>
    <t>The Nobel Prize in Chemistry 1992 was awarded to Rudolph A. Marcus for his contributions to the theory of electron transfer reactions in chemical systems.</t>
  </si>
  <si>
    <t>Gary S. Becker</t>
  </si>
  <si>
    <t>Pottsville PA</t>
  </si>
  <si>
    <t xml:space="preserve"> Microeconomics and economic sociology</t>
  </si>
  <si>
    <t>The Sveriges Riksbank Prize in Economic Sciences in Memory of Alfred Nobel 1992 was awarded to Gary S. Becker for having extended the domain of microeconomic analysis to a wide range of human behaviour and interaction, including nonmarket behaviour.</t>
  </si>
  <si>
    <t>Derek Walcott</t>
  </si>
  <si>
    <t>Saint Lucia</t>
  </si>
  <si>
    <t>The Nobel Prize in Literature 1992 was awarded to Derek Walcott for a poetic oeuvre of great luminosity, sustained by a historical vision, the outcome of a multicultural commitment.</t>
  </si>
  <si>
    <t>Edmond H. Fischer</t>
  </si>
  <si>
    <t>The Nobel Prize in Physiology or Medicine 1992 was awarded jointly to Edmond H. Fischer and Edwin G. Krebs for their discoveries concerning reversible protein phosphorylation as a biological regulatory mechanism</t>
  </si>
  <si>
    <t>Edwin G. Krebs</t>
  </si>
  <si>
    <t>Lansing IA</t>
  </si>
  <si>
    <t>Rigoberta Menchú Tum</t>
  </si>
  <si>
    <t>Aldea Chimel</t>
  </si>
  <si>
    <t>The Nobel Peace Prize 1992 was awarded to Rigoberta Menchú Tum in recognition of her work for social justice and ethno-cultural reconciliation based on respect for the rights of indigenous peoples.</t>
  </si>
  <si>
    <t>Georges Charpak</t>
  </si>
  <si>
    <t>Dabrovica</t>
  </si>
  <si>
    <t xml:space="preserve"> École Supérieure de Physique et Chimie, Paris, France, CERN, Geneva, Switzerland</t>
  </si>
  <si>
    <t>The Nobel Prize in Physics 1992 was awarded to Georges Charpak for his invention and development of particle detectors, in particular the multiwire proportional chamber.</t>
  </si>
  <si>
    <t>Kary B. Mullis</t>
  </si>
  <si>
    <t>Lenoir NC</t>
  </si>
  <si>
    <t>The Nobel Prize in Chemistry 1993 was awarded for contributions to the developments of methods within DNA-based chemistry jointly with one half to Kary B. Mullis for his invention of the polymerase chain reaction (PCR) method and with one half to Michael Smith for his fundamental contributions to the establishment of oligonucleotide-based, site-directed mutagenesis and its development for protein studies.</t>
  </si>
  <si>
    <t>Michael Smith</t>
  </si>
  <si>
    <t>Blackpool</t>
  </si>
  <si>
    <t xml:space="preserve"> University of British Columbia, Vancouver, Canada</t>
  </si>
  <si>
    <t>Douglass C. North</t>
  </si>
  <si>
    <t xml:space="preserve"> Economic history</t>
  </si>
  <si>
    <t>The Sveriges Riksbank Prize in Economic Sciences in Memory of Alfred Nobel 1993 was awarded jointly to Robert W. Fogel and Douglass C. North for having renewed research in economic history by applying economic theory and quantitative methods in order to explain economic and institutional change</t>
  </si>
  <si>
    <t>Robert W. Fogel</t>
  </si>
  <si>
    <t>Toni Morrison</t>
  </si>
  <si>
    <t>Lorain OH</t>
  </si>
  <si>
    <t>The Nobel Prize in Literature 1993 was awarded to Toni Morrison who in novels characterized by visionary force and poetic import, gives life to an essential aspect of American reality.</t>
  </si>
  <si>
    <t>Phillip A. Sharp</t>
  </si>
  <si>
    <t>Falmouth KY</t>
  </si>
  <si>
    <t xml:space="preserve"> Massachusetts Institute of Technology (MIT), Center for Cancer Research, Cambridge, MA, USA</t>
  </si>
  <si>
    <t>The Nobel Prize in Physiology or Medicine 1993 was awarded jointly to Richard J. Roberts and Phillip A. Sharp for their discoveries of split genes</t>
  </si>
  <si>
    <t>Richard J. Roberts</t>
  </si>
  <si>
    <t>Derby</t>
  </si>
  <si>
    <t xml:space="preserve"> New England Biolabs, Beverly, MA, USA</t>
  </si>
  <si>
    <t>Frederik Willem de Klerk</t>
  </si>
  <si>
    <t xml:space="preserve"> Negotiation, human rights</t>
  </si>
  <si>
    <t>The Nobel Peace Prize 1993 was awarded jointly to Nelson Mandela and Frederik Willem de Klerk for their work for the peaceful termination of the apartheid regime, and for laying the foundations for a new democratic South Africa</t>
  </si>
  <si>
    <t>Nelson Mandela</t>
  </si>
  <si>
    <t>Qunu</t>
  </si>
  <si>
    <t>Joseph H. Taylor Jr.</t>
  </si>
  <si>
    <t>The Nobel Prize in Physics 1993 was awarded jointly to Russell A. Hulse and Joseph H. Taylor Jr. for the discovery of a new type of pulsar, a discovery that has opened up new possibilities for the study of gravitation</t>
  </si>
  <si>
    <t>Russell A. Hulse</t>
  </si>
  <si>
    <t>George A. Olah</t>
  </si>
  <si>
    <t xml:space="preserve"> University of Southern California, Los Angeles, CA, USA</t>
  </si>
  <si>
    <t>The Nobel Prize in Chemistry 1994 was awarded to George A. Olah for his contribution to carbocation chemistry.</t>
  </si>
  <si>
    <t>John C. Harsanyi</t>
  </si>
  <si>
    <t xml:space="preserve"> Game theory</t>
  </si>
  <si>
    <t>The Sveriges Riksbank Prize in Economic Sciences in Memory of Alfred Nobel 1994 was awarded jointly to John C. Harsanyi, John F. Nash Jr. and Reinhard Selten for their pioneering analysis of equilibria in the theory of non-cooperative games.</t>
  </si>
  <si>
    <t>John F. Nash Jr.</t>
  </si>
  <si>
    <t>Bluefield WV</t>
  </si>
  <si>
    <t>Reinhard Selten</t>
  </si>
  <si>
    <t xml:space="preserve"> Rheinische Friedrich-Wilhelms-Universität, Bonn, Federal Republic of Germany</t>
  </si>
  <si>
    <t>Kenzaburo Oe</t>
  </si>
  <si>
    <t>Uchiko</t>
  </si>
  <si>
    <t>The Nobel Prize in Literature 1994 was awarded to Kenzaburo Oe who with poetic force creates an imagined world, where life and myth condense to form a disconcerting picture of the human predicament today.</t>
  </si>
  <si>
    <t>Alfred G. Gilman</t>
  </si>
  <si>
    <t>New Haven CT</t>
  </si>
  <si>
    <t>The Nobel Prize in Physiology or Medicine 1994 was awarded jointly to Alfred G. Gilman and Martin Rodbell for their discovery of G-proteins and the role of these proteins in signal transduction in cells</t>
  </si>
  <si>
    <t>Martin Rodbell</t>
  </si>
  <si>
    <t xml:space="preserve"> National Institute of Environmental Health Sciences, Research Triangle Park, NC, USA</t>
  </si>
  <si>
    <t>Shimon Peres</t>
  </si>
  <si>
    <t>Vishneva</t>
  </si>
  <si>
    <t>Poland (now Belarus)</t>
  </si>
  <si>
    <t xml:space="preserve"> Foreign Minister of Israel</t>
  </si>
  <si>
    <t>The Nobel Peace Prize 1994 was awarded jointly to Yasser Arafat, Shimon Peres and Yitzhak Rabin for their efforts to create peace in the Middle East.</t>
  </si>
  <si>
    <t>Yasser Arafat</t>
  </si>
  <si>
    <t>Palestine</t>
  </si>
  <si>
    <t xml:space="preserve"> President of the Palestinian National Authority, Chairman of the Executive Committee of the PLO</t>
  </si>
  <si>
    <t>Yitzhak Rabin</t>
  </si>
  <si>
    <t>Jerusalem</t>
  </si>
  <si>
    <t>British Mandate of Palestine (now Israel)</t>
  </si>
  <si>
    <t>Bertram N. Brockhouse</t>
  </si>
  <si>
    <t>Lethbridge Alberta</t>
  </si>
  <si>
    <t xml:space="preserve"> McMaster University, Hamilton, Ontario, Canada</t>
  </si>
  <si>
    <t>The Nobel Prize in Physics 1994 was awarded for pioneering contributions to the development of neutron scattering techniques for studies of condensed matter jointly with one half to Bertram N. Brockhouse for the development of neutron spectroscopy and with one half to Clifford G. Shull for the development of the neutron diffraction technique.</t>
  </si>
  <si>
    <t>Clifford G. Shull</t>
  </si>
  <si>
    <t>F. Sherwood Rowland</t>
  </si>
  <si>
    <t>Delaware OH</t>
  </si>
  <si>
    <t xml:space="preserve"> University of California, Irvine, CA, USA</t>
  </si>
  <si>
    <t xml:space="preserve"> Atmospheric and environmental chemistry</t>
  </si>
  <si>
    <t>The Nobel Prize in Chemistry 1995 was awarded jointly to Paul J. Crutzen, Mario J. Molina and F. Sherwood Rowland for their work in atmospheric chemistry, particularly concerning the formation and decomposition of ozone.</t>
  </si>
  <si>
    <t>Mario J. Molina</t>
  </si>
  <si>
    <t>Paul J. Crutzen</t>
  </si>
  <si>
    <t xml:space="preserve"> Max-Planck-Institut für Chemie, Mainz, Federal Republic of Germany</t>
  </si>
  <si>
    <t>Robert E. Lucas Jr.</t>
  </si>
  <si>
    <t>Yakima WA</t>
  </si>
  <si>
    <t>The Sveriges Riksbank Prize in Economic Sciences in Memory of Alfred Nobel 1995 was awarded to Robert E. Lucas Jr. for having developed and applied the hypothesis of rational expectations, and thereby having transformed macroeconomic analysis and deepened our understanding of economic policy.</t>
  </si>
  <si>
    <t>Seamus Heaney</t>
  </si>
  <si>
    <t>Casteldàwson</t>
  </si>
  <si>
    <t>The Nobel Prize in Literature 1995 was awarded to Seamus Heaney for works of lyrical beauty and ethical depth, which exalt everyday miracles and the living past.</t>
  </si>
  <si>
    <t>Christiane Nüsslein-Volhard</t>
  </si>
  <si>
    <t>Magdeburg</t>
  </si>
  <si>
    <t xml:space="preserve"> Max-Planck-Institut für Entwicklungsbiologie, Tübingen, Federal Republic of Germany</t>
  </si>
  <si>
    <t>The Nobel Prize in Physiology or Medicine 1995 was awarded jointly to Edward B. Lewis, Christiane Nüsslein-Volhard and Eric F. Wieschaus for their discoveries concerning the genetic control of early embryonic development.</t>
  </si>
  <si>
    <t>Edward B. Lewis</t>
  </si>
  <si>
    <t>Wilkes-Barre PA</t>
  </si>
  <si>
    <t>Eric F. Wieschaus</t>
  </si>
  <si>
    <t>South Bend IN</t>
  </si>
  <si>
    <t>Joseph Rotblat</t>
  </si>
  <si>
    <t>The Nobel Peace Prize 1995 was awarded jointly to Joseph Rotblat and Pugwash Conferences on Science and World Affairs for their efforts to diminish the part played by nuclear arms in international politics and, in the longer run, to eliminate such arms</t>
  </si>
  <si>
    <t>Pugwash Conferences on Science and World Affairs</t>
  </si>
  <si>
    <t>1957 in Pugwash</t>
  </si>
  <si>
    <t>Frederick Reines</t>
  </si>
  <si>
    <t>Paterson NJ</t>
  </si>
  <si>
    <t>The Nobel Prize in Physics 1995 was awarded for pioneering experimental contributions to lepton physics jointly with one half to Martin L. Perl for the discovery of the tau lepton and with one half to Frederick Reines for the detection of the neutrino.</t>
  </si>
  <si>
    <t>Martin L. Perl</t>
  </si>
  <si>
    <t>Richard E. Smalley</t>
  </si>
  <si>
    <t>Akron OH</t>
  </si>
  <si>
    <t xml:space="preserve"> Rice University, Houston, TX, USA</t>
  </si>
  <si>
    <t xml:space="preserve"> Organic chemistry, structural chemistry</t>
  </si>
  <si>
    <t>The Nobel Prize in Chemistry 1996 was awarded jointly to Robert F. Curl Jr., Sir Harold W. Kroto and Richard E. Smalley for their discovery of fullerenes.</t>
  </si>
  <si>
    <t>Robert F. Curl Jr.</t>
  </si>
  <si>
    <t>Alice TX</t>
  </si>
  <si>
    <t>Sir Harold W. Kroto</t>
  </si>
  <si>
    <t>Wisbech</t>
  </si>
  <si>
    <t>James A. Mirrlees</t>
  </si>
  <si>
    <t>Minnigaff</t>
  </si>
  <si>
    <t xml:space="preserve"> Economics of information</t>
  </si>
  <si>
    <t>The Sveriges Riksbank Prize in Economic Sciences in Memory of Alfred Nobel 1996 was awarded jointly to James A. Mirrlees and William Vickrey for their fundamental contributions to the economic theory of incentives under asymmetric information</t>
  </si>
  <si>
    <t>William Vickrey</t>
  </si>
  <si>
    <t>Victoria BC</t>
  </si>
  <si>
    <t>Wislawa Szymborska</t>
  </si>
  <si>
    <t>Bnin (now Kórnik)</t>
  </si>
  <si>
    <t>The Nobel Prize in Literature 1996 was awarded to Wislawa Szymborska for poetry that with ironic precision allows the historical and biological context to come to light in fragments of human reality.</t>
  </si>
  <si>
    <t>Peter C. Doherty</t>
  </si>
  <si>
    <t>Brisbane</t>
  </si>
  <si>
    <t xml:space="preserve"> St. Jude Children's Research Hospital, Memphis, TN, USA</t>
  </si>
  <si>
    <t>The Nobel Prize in Physiology or Medicine 1996 was awarded jointly to Peter C. Doherty and Rolf M. Zinkernagel for their discoveries concerning the specificity of the cell mediated immune defence</t>
  </si>
  <si>
    <t>Rolf M. Zinkernagel</t>
  </si>
  <si>
    <t xml:space="preserve"> University of Zurich, Institute of Experimental Immunology, Zurich, Switzerland</t>
  </si>
  <si>
    <t>Carlos Filipe Ximenes Belo</t>
  </si>
  <si>
    <t>Wailacama</t>
  </si>
  <si>
    <t>East Timor</t>
  </si>
  <si>
    <t xml:space="preserve"> Human rights, peace movement</t>
  </si>
  <si>
    <t>The Nobel Peace Prize 1996 was awarded jointly to Carlos Filipe Ximenes Belo and José Ramos-Horta for their work towards a just and peaceful solution to the conflict in East Timor</t>
  </si>
  <si>
    <t>José Ramos-Horta</t>
  </si>
  <si>
    <t>Dili</t>
  </si>
  <si>
    <t>David M. Lee</t>
  </si>
  <si>
    <t>Rye NY</t>
  </si>
  <si>
    <t xml:space="preserve"> Superfluidity</t>
  </si>
  <si>
    <t>The Nobel Prize in Physics 1996 was awarded jointly to David M. Lee, Douglas D. Osheroff and Robert C. Richardson for their discovery of superfluidity in helium-3.</t>
  </si>
  <si>
    <t>Douglas D. Osheroff</t>
  </si>
  <si>
    <t>Aberdeen WA</t>
  </si>
  <si>
    <t>Robert C. Richardson</t>
  </si>
  <si>
    <t>Jens C. Skou</t>
  </si>
  <si>
    <t>Lemvig</t>
  </si>
  <si>
    <t xml:space="preserve"> Aarhus University, Aarhus, Denmark</t>
  </si>
  <si>
    <t>The Nobel Prize in Chemistry 1997 was divided, one half jointly to Paul D. Boyer and John E. Walker for their elucidation of the enzymatic mechanism underlying the synthesis of adenosine triphosphate (ATP) and the other half to Jens C. Skou for the first discovery of an ion-transporting enzyme, Na+, K+ -ATPase.</t>
  </si>
  <si>
    <t>John E. Walker</t>
  </si>
  <si>
    <t>Paul D. Boyer</t>
  </si>
  <si>
    <t>Provo UT</t>
  </si>
  <si>
    <t>Myron S. Scholes</t>
  </si>
  <si>
    <t>Timmins ON</t>
  </si>
  <si>
    <t xml:space="preserve"> Long Term Capital Management, Greenwich, CT, USA</t>
  </si>
  <si>
    <t>The Sveriges Riksbank Prize in Economic Sciences in Memory of Alfred Nobel 1997 was awarded jointly to Robert C. Merton and Myron S. Scholes for a new method to determine the value of derivatives</t>
  </si>
  <si>
    <t>Robert C. Merton</t>
  </si>
  <si>
    <t>Dario Fo</t>
  </si>
  <si>
    <t>Leggiuno-Sangiano</t>
  </si>
  <si>
    <t>The Nobel Prize in Literature 1997 was awarded to Dario Fo who emulates the jesters of the Middle Ages in scourging authority and upholding the dignity of the downtrodden.</t>
  </si>
  <si>
    <t>Stanley B. Prusiner</t>
  </si>
  <si>
    <t>Des Moines IA</t>
  </si>
  <si>
    <t>The Nobel Prize in Physiology or Medicine 1997 was awarded to Stanley B. Prusiner for his discovery of Prions - a new biological principle of infection.</t>
  </si>
  <si>
    <t>International Campaign to Ban Landmines (ICBL)</t>
  </si>
  <si>
    <t xml:space="preserve"> Arms control and disarmament, peace movement</t>
  </si>
  <si>
    <t>The Nobel Peace Prize 1997 was awarded jointly to International Campaign to Ban Landmines (ICBL) and Jody Williams for their work for the banning and clearing of anti-personnel mines</t>
  </si>
  <si>
    <t>Jody Williams</t>
  </si>
  <si>
    <t>Putney VT</t>
  </si>
  <si>
    <t>Putney, VT, USA</t>
  </si>
  <si>
    <t>Claude Cohen-Tannoudji</t>
  </si>
  <si>
    <t>Constantine</t>
  </si>
  <si>
    <t xml:space="preserve"> Collège de France, Paris, France, École Normale Supérieure, Paris, France</t>
  </si>
  <si>
    <t>The Nobel Prize in Physics 1997 was awarded jointly to Steven Chu, Claude Cohen-Tannoudji and William D. Phillips for development of methods to cool and trap atoms with laser light.</t>
  </si>
  <si>
    <t>Steven Chu</t>
  </si>
  <si>
    <t>William D. Phillips</t>
  </si>
  <si>
    <t xml:space="preserve"> National Institute of Standards and Technology, Gaithersburg, MD, USA</t>
  </si>
  <si>
    <t>John A. Pople</t>
  </si>
  <si>
    <t>Burnham-on-Sea</t>
  </si>
  <si>
    <t xml:space="preserve"> Northwestern University, Evanston, IL, USA</t>
  </si>
  <si>
    <t>The Nobel Prize in Chemistry 1998 was divided equally between Walter Kohn for his development of the density-functional theory and John A. Pople for his development of computational methods in quantum chemistry.</t>
  </si>
  <si>
    <t>Walter Kohn</t>
  </si>
  <si>
    <t xml:space="preserve"> University of California, Santa Barbara, CA, USA</t>
  </si>
  <si>
    <t>Amartya Sen</t>
  </si>
  <si>
    <t>Santiniketan</t>
  </si>
  <si>
    <t xml:space="preserve"> Trinity College, Cambridge, United Kingdom</t>
  </si>
  <si>
    <t xml:space="preserve"> Welfare economics</t>
  </si>
  <si>
    <t>The Sveriges Riksbank Prize in Economic Sciences in Memory of Alfred Nobel 1998 was awarded to Amartya Sen for his contributions to welfare economics.</t>
  </si>
  <si>
    <t>José Saramago</t>
  </si>
  <si>
    <t>Azinhaga</t>
  </si>
  <si>
    <t xml:space="preserve"> Portuguese</t>
  </si>
  <si>
    <t>The Nobel Prize in Literature 1998 was awarded to José Saramago who with parables sustained by imagination, compassion and irony continually enables us once again to apprehend an elusory reality.</t>
  </si>
  <si>
    <t>Ferid Murad</t>
  </si>
  <si>
    <t>Whiting IN</t>
  </si>
  <si>
    <t xml:space="preserve"> University of Texas Medical School at Houston, Houston, TX, USA</t>
  </si>
  <si>
    <t>The Nobel Prize in Physiology or Medicine 1998 was awarded jointly to Robert F. Furchgott, Louis J. Ignarro and Ferid Murad for their discoveries concerning nitric oxide as a signalling molecule in the cardiovascular system.</t>
  </si>
  <si>
    <t>Louis J. Ignarro</t>
  </si>
  <si>
    <t xml:space="preserve"> University of California School of Medicine, Los Angeles, CA, USA</t>
  </si>
  <si>
    <t>Robert F. Furchgott</t>
  </si>
  <si>
    <t>Charleston SC</t>
  </si>
  <si>
    <t xml:space="preserve"> SUNY Health Science Center, Brooklyn, NY, USA</t>
  </si>
  <si>
    <t>David Trimble</t>
  </si>
  <si>
    <t xml:space="preserve"> MP, Leader of the Ulster Unionist Party</t>
  </si>
  <si>
    <t>The Nobel Peace Prize 1998 was awarded jointly to John Hume and David Trimble for their efforts to find a peaceful solution to the conflict in Northern Ireland</t>
  </si>
  <si>
    <t>John Hume</t>
  </si>
  <si>
    <t>Londonderry</t>
  </si>
  <si>
    <t xml:space="preserve"> MP, Leader of the Social Democratic and Labour Party</t>
  </si>
  <si>
    <t>Daniel C. Tsui</t>
  </si>
  <si>
    <t>Henan</t>
  </si>
  <si>
    <t>The Nobel Prize in Physics 1998 was awarded jointly to Robert B. Laughlin, Horst L. Störmer and Daniel C. Tsui for their discovery of a new form of quantum fluid with fractionally charged excitations.</t>
  </si>
  <si>
    <t>Horst L. Störmer</t>
  </si>
  <si>
    <t>Robert B. Laughlin</t>
  </si>
  <si>
    <t>Visalia CA</t>
  </si>
  <si>
    <t>Ahmed H. Zewail</t>
  </si>
  <si>
    <t>Damanhur</t>
  </si>
  <si>
    <t>The Nobel Prize in Chemistry 1999 was awarded to Ahmed Zewail for his studies of the transition states of chemical reactions using femtosecond spectroscopy.</t>
  </si>
  <si>
    <t>Robert A. Mundell</t>
  </si>
  <si>
    <t>Kingston ON</t>
  </si>
  <si>
    <t xml:space="preserve"> International macroeconomics</t>
  </si>
  <si>
    <t>The Sveriges Riksbank Prize in Economic Sciences in Memory of Alfred Nobel 1999 was awarded to Robert A. Mundell for his analysis of monetary and fiscal policy under different exchange rate regimes and his analysis of optimum currency areas.</t>
  </si>
  <si>
    <t>Günter Grass</t>
  </si>
  <si>
    <t>Danzig (now Gdansk)</t>
  </si>
  <si>
    <t>Free City of Danzig (now Poland)</t>
  </si>
  <si>
    <t>The Nobel Prize in Literature 1999 was awarded to Günter Grass whose frolicsome black fables portray the forgotten face of history.</t>
  </si>
  <si>
    <t>Günter Blobel</t>
  </si>
  <si>
    <t>Waltersdorf (now Niegoslawice)</t>
  </si>
  <si>
    <t xml:space="preserve"> Rockefeller University, New York, NY, USA, Howard Hughes Medical Institute</t>
  </si>
  <si>
    <t>The Nobel Prize in Physiology or Medicine 1999 was awarded to Günter Blobel for the discovery that proteins have intrinsic signals that govern their transport and localization in the cell.</t>
  </si>
  <si>
    <t>Médecins Sans Frontières</t>
  </si>
  <si>
    <t>1971 in Paris</t>
  </si>
  <si>
    <t xml:space="preserve"> An independent, neutral and impartial emergency aid organization</t>
  </si>
  <si>
    <t>The Nobel Peace Prize 1999 was awarded to Médecins Sans Frontières in recognition of the organization's pioneering humanitarian work on several continents.</t>
  </si>
  <si>
    <t>Gerardus 't Hooft</t>
  </si>
  <si>
    <t>Den Helder</t>
  </si>
  <si>
    <t>The Nobel Prize in Physics 1999 was awarded jointly to Gerardus 't Hooft and Martinus J.G. Veltman for elucidating the quantum structure of electroweak interactions in physics</t>
  </si>
  <si>
    <t>Martinus J.G. Veltman</t>
  </si>
  <si>
    <t>Waalwijk</t>
  </si>
  <si>
    <t>Alan G. MacDiarmid</t>
  </si>
  <si>
    <t>Masterton</t>
  </si>
  <si>
    <t>The Nobel Prize in Chemistry 2000 was awarded jointly to Alan J. Heeger, Alan G. MacDiarmid and Hideki Shirakawa for the discovery and development of conductive polymers.</t>
  </si>
  <si>
    <t>Alan J. Heeger</t>
  </si>
  <si>
    <t>Sioux City IA</t>
  </si>
  <si>
    <t>Hideki Shirakawa</t>
  </si>
  <si>
    <t xml:space="preserve"> University of Tsukuba, Tokyo, Japan</t>
  </si>
  <si>
    <t>Daniel L. McFadden</t>
  </si>
  <si>
    <t>Raleigh NC</t>
  </si>
  <si>
    <t>The Sveriges Riksbank Prize in Economic Sciences in Memory of Alfred Nobel 2000 was divided equally between James J. Heckman for his development of theory and methods for analyzing selective samples and Daniel L. McFadden for his development of theory and methods for analyzing discrete choice.</t>
  </si>
  <si>
    <t>James J. Heckman</t>
  </si>
  <si>
    <t>Gao Xingjian</t>
  </si>
  <si>
    <t>Ganzhou</t>
  </si>
  <si>
    <t xml:space="preserve"> Chinese</t>
  </si>
  <si>
    <t>The Nobel Prize in Literature 2000 was awarded to Gao Xingjian for an ?uvre of universal validity, bitter insights and linguistic ingenuity, which has opened new paths for the Chinese novel and drama.</t>
  </si>
  <si>
    <t>Arvid Carlsson</t>
  </si>
  <si>
    <t xml:space="preserve"> Göteborg University, Gothenburg, Sweden</t>
  </si>
  <si>
    <t>The Nobel Prize in Physiology or Medicine 2000 was awarded jointly to Arvid Carlsson, Paul Greengard and Eric R. Kandel for their discoveries concerning signal transduction in the nervous system.</t>
  </si>
  <si>
    <t>Eric R. Kandel</t>
  </si>
  <si>
    <t>Paul Greengard</t>
  </si>
  <si>
    <t>Kim Dae-jung</t>
  </si>
  <si>
    <t>Mokpo</t>
  </si>
  <si>
    <t>Korea (now South Korea)</t>
  </si>
  <si>
    <t>South Korea</t>
  </si>
  <si>
    <t xml:space="preserve"> President of South Korea</t>
  </si>
  <si>
    <t xml:space="preserve"> Humanitarian work, negotiation</t>
  </si>
  <si>
    <t>The Nobel Peace Prize 2000 was awarded to Kim Dae-jung for his work for democracy and human rights in South Korea and in East Asia in general, and for peace and reconciliation with North Korea in particular.</t>
  </si>
  <si>
    <t>Herbert Kroemer</t>
  </si>
  <si>
    <t>Weimar</t>
  </si>
  <si>
    <t>The Nobel Prize in Physics 2000 was awarded for basic work on information and communication technology with one half jointly to Zhores I. Alferov and Herbert Kroemer for developing semiconductor heterostructures used in high-speed- and opto-electronics and the other half to Jack S. Kilby for his part in the invention of the integrated circuit.</t>
  </si>
  <si>
    <t>Jack S. Kilby</t>
  </si>
  <si>
    <t>Jefferson City MO</t>
  </si>
  <si>
    <t xml:space="preserve"> Texas Instruments, Dallas, TX, USA</t>
  </si>
  <si>
    <t xml:space="preserve"> Electronics technology</t>
  </si>
  <si>
    <t>Zhores I. Alferov</t>
  </si>
  <si>
    <t>Vitebsk Belorussia</t>
  </si>
  <si>
    <t>USSR (now Belarus)</t>
  </si>
  <si>
    <t xml:space="preserve"> A.F. Ioffe Physico-Technical Institute, St. Petersburg, Russia</t>
  </si>
  <si>
    <t>K. Barry Sharpless</t>
  </si>
  <si>
    <t xml:space="preserve"> The Scripps Research Institute, La Jolla, CA, USA</t>
  </si>
  <si>
    <t>The Nobel Prize in Chemistry 2001 was divided, one half jointly to William S. Knowles and Ryoji Noyori for their work on chirally catalysed hydrogenation reactions and the other half to K. Barry Sharpless for his work on chirally catalysed oxidation reactions.</t>
  </si>
  <si>
    <t>Ryoji Noyori</t>
  </si>
  <si>
    <t>Kobe</t>
  </si>
  <si>
    <t xml:space="preserve"> Nagoya University, Nagoya, Japan</t>
  </si>
  <si>
    <t>William S. Knowles</t>
  </si>
  <si>
    <t>Taunton MA</t>
  </si>
  <si>
    <t>A. Michael Spence</t>
  </si>
  <si>
    <t>0 1943</t>
  </si>
  <si>
    <t>The Sveriges Riksbank Prize in Economic Sciences in Memory of Alfred Nobel 2001 was awarded jointly to George A. Akerlof, A. Michael Spence and Joseph E. Stiglitz for their analyses of markets with asymmetric information.</t>
  </si>
  <si>
    <t>George A. Akerlof</t>
  </si>
  <si>
    <t>Joseph E. Stiglitz</t>
  </si>
  <si>
    <t>Sir Vidiadhar Surajprasad Naipaul</t>
  </si>
  <si>
    <t>Trinidad</t>
  </si>
  <si>
    <t>The Nobel Prize in Literature 2001 was awarded to V. S. Naipaul for having united perceptive narrative and incorruptible scrutiny in works that compel us to see the presence of suppressed histories.</t>
  </si>
  <si>
    <t>Leland H. Hartwell</t>
  </si>
  <si>
    <t>The Nobel Prize in Physiology or Medicine 2001 was awarded jointly to Leland H. Hartwell, Tim Hunt and Sir Paul M. Nurse for their discoveries of key regulators of the cell cycle.</t>
  </si>
  <si>
    <t>Sir Paul M. Nurse</t>
  </si>
  <si>
    <t>Norwich</t>
  </si>
  <si>
    <t xml:space="preserve"> Imperial Cancer Research Fund, London, United Kingdom</t>
  </si>
  <si>
    <t>Tim Hunt</t>
  </si>
  <si>
    <t>Neston</t>
  </si>
  <si>
    <t>Kofi Annan</t>
  </si>
  <si>
    <t>Kumasi</t>
  </si>
  <si>
    <t>Gold Coast (now Ghana)</t>
  </si>
  <si>
    <t>Ghana</t>
  </si>
  <si>
    <t xml:space="preserve"> U.N. Secretary-General</t>
  </si>
  <si>
    <t>The Nobel Peace Prize 2001 was awarded jointly to United Nations (U.N.) and Kofi Annan for their work for a better organized and more peaceful world</t>
  </si>
  <si>
    <t>United Nations (U.N.)</t>
  </si>
  <si>
    <t>1945 in New York</t>
  </si>
  <si>
    <t>Carl E. Wieman</t>
  </si>
  <si>
    <t>Corvallis OR</t>
  </si>
  <si>
    <t xml:space="preserve"> University of Colorado, JILA, Boulder, CO, USA</t>
  </si>
  <si>
    <t>The Nobel Prize in Physics 2001 was awarded jointly to Eric A. Cornell, Wolfgang Ketterle and Carl E. Wieman for the achievement of Bose-Einstein condensation in dilute gases of alkali atoms, and for early fundamental studies of the properties of the condensates.</t>
  </si>
  <si>
    <t>Eric A. Cornell</t>
  </si>
  <si>
    <t>Palo Alto CF</t>
  </si>
  <si>
    <t>Wolfgang Ketterle</t>
  </si>
  <si>
    <t>John B. Fenn</t>
  </si>
  <si>
    <t xml:space="preserve"> Virginia Commonwealth University, Richmond, VA, USA</t>
  </si>
  <si>
    <t>The Nobel Prize in Chemistry 2002 was awarded for the development of methods for identification and structure analyses of biological macromolecules with one half jointly to John B. Fenn and Koichi Tanaka for their development of soft desorption ionisation methods for mass spectrometric analyses of biological macromolecules and the other half to Kurt Wüthrich for his development of nuclear magnetic resonance spectroscopy for determining the three-dimensional structure of biological macromolecules in solution.</t>
  </si>
  <si>
    <t>Koichi Tanaka</t>
  </si>
  <si>
    <t>Toyama City</t>
  </si>
  <si>
    <t xml:space="preserve"> Shimadzu Corp., Kyoto, Japan</t>
  </si>
  <si>
    <t>Kurt Wüthrich</t>
  </si>
  <si>
    <t>Aarberg</t>
  </si>
  <si>
    <t xml:space="preserve"> Eidgenössische Technische Hochschule (Swiss Federal Institute of Technology), Zurich, Switzerland, The Scripps Research Institute, La Jolla, CA, USA</t>
  </si>
  <si>
    <t>Daniel Kahneman</t>
  </si>
  <si>
    <t>Tel Aviv</t>
  </si>
  <si>
    <t xml:space="preserve"> Economic psychology and experimental economics</t>
  </si>
  <si>
    <t>The Sveriges Riksbank Prize in Economic Sciences in Memory of Alfred Nobel 2002 was divided equally between Daniel Kahneman for having integrated insights from psychological research into economic science, especially concerning human judgment and decision-making under uncertainty and Vernon L. Smith for having established laboratory experiments as a tool in empirical economic analysis, especially in the study of alternative market mechanisms.</t>
  </si>
  <si>
    <t>Vernon L. Smith</t>
  </si>
  <si>
    <t>Wichita KS</t>
  </si>
  <si>
    <t xml:space="preserve"> George Mason University, Fairfax, VA, USA</t>
  </si>
  <si>
    <t>Imre Kertész</t>
  </si>
  <si>
    <t xml:space="preserve"> Hungarian</t>
  </si>
  <si>
    <t>The Nobel Prize in Literature 2002 was awarded to Imre Kertész for writing that upholds the fragile experience of the individual against the barbaric arbitrariness of history.</t>
  </si>
  <si>
    <t>H. Robert Horvitz</t>
  </si>
  <si>
    <t>The Nobel Prize in Physiology or Medicine 2002 was awarded jointly to Sydney Brenner, H. Robert Horvitz and John E. Sulston for their discoveries concerning 'genetic regulation of organ development and programmed cell death'.</t>
  </si>
  <si>
    <t>John E. Sulston</t>
  </si>
  <si>
    <t xml:space="preserve"> The Wellcome Trust Sanger Institute, Cambridge, United Kingdom</t>
  </si>
  <si>
    <t>Sydney Brenner</t>
  </si>
  <si>
    <t>Germiston</t>
  </si>
  <si>
    <t xml:space="preserve"> The Molecular Sciences Institute, Berkeley, CA, USA</t>
  </si>
  <si>
    <t>Jimmy Carter</t>
  </si>
  <si>
    <t>Plains GA</t>
  </si>
  <si>
    <t xml:space="preserve"> 39th President of the United States of America</t>
  </si>
  <si>
    <t>The Nobel Peace Prize 2002 was awarded to Jimmy Carter for his decades of untiring effort to find peaceful solutions to international conflicts, to advance democracy and human rights, and to promote economic and social development.</t>
  </si>
  <si>
    <t>Masatoshi Koshiba</t>
  </si>
  <si>
    <t>Toyohashi</t>
  </si>
  <si>
    <t xml:space="preserve"> University of Tokyo, Tokyo, Japan</t>
  </si>
  <si>
    <t xml:space="preserve"> Neutrino astrophysics</t>
  </si>
  <si>
    <t>The Nobel Prize in Physics 2002 was divided, one half jointly to Raymond Davis Jr. and Masatoshi Koshiba for pioneering contributions to astrophysics, in particular for the detection of cosmic neutrinos and the other half to Riccardo Giacconi for pioneering contributions to astrophysics, which have led to the discovery of cosmic X-ray sources.</t>
  </si>
  <si>
    <t>Raymond Davis Jr.</t>
  </si>
  <si>
    <t>Riccardo Giacconi</t>
  </si>
  <si>
    <t xml:space="preserve"> Associated Universities Inc., Washington, DC, USA</t>
  </si>
  <si>
    <t>Peter Agre</t>
  </si>
  <si>
    <t>Northfield MN</t>
  </si>
  <si>
    <t>The Nobel Prize in Chemistry 2003 was awarded for discoveries concerning channels in cell membranes jointly with one half to Peter Agre for the discovery of water channels and with one half to Roderick MacKinnon for structural and mechanistic studies of ion channels.</t>
  </si>
  <si>
    <t>Roderick MacKinnon</t>
  </si>
  <si>
    <t>Burlington MA</t>
  </si>
  <si>
    <t>Clive W.J. Granger</t>
  </si>
  <si>
    <t>Swansea</t>
  </si>
  <si>
    <t xml:space="preserve"> University of California, San Diego, CA, USA</t>
  </si>
  <si>
    <t>The Sveriges Riksbank Prize in Economic Sciences in Memory of Alfred Nobel 2003 was divided equally between Robert F. Engle III for methods of analyzing economic time series with time-varying volatility (ARCH) and Clive W.J. Granger for methods of analyzing economic time series with common trends (cointegration).</t>
  </si>
  <si>
    <t>Robert F. Engle III</t>
  </si>
  <si>
    <t>Syracuse NY</t>
  </si>
  <si>
    <t xml:space="preserve"> New York University, New York, NY, USA</t>
  </si>
  <si>
    <t>John M. Coetzee</t>
  </si>
  <si>
    <t>Cape Town</t>
  </si>
  <si>
    <t>The Nobel Prize in Literature 2003 was awarded to J. M. Coetzee who in innumerable guises portrays the surprising involvement of the outsider.</t>
  </si>
  <si>
    <t>Paul C. Lauterbur</t>
  </si>
  <si>
    <t>Sidney OH</t>
  </si>
  <si>
    <t>The Nobel Prize in Physiology or Medicine 2003 was awarded jointly to Paul C. Lauterbur and Sir Peter Mansfield for their discoveries concerning magnetic resonance imaging</t>
  </si>
  <si>
    <t>Sir Peter Mansfield</t>
  </si>
  <si>
    <t xml:space="preserve"> University of Nottingham, School of Physics and Astronomy, Nottingham, United Kingdom</t>
  </si>
  <si>
    <t>Shirin Ebadi</t>
  </si>
  <si>
    <t>Hamadan</t>
  </si>
  <si>
    <t>Iran</t>
  </si>
  <si>
    <t>The Nobel Peace Prize 2003 was awarded to Shirin Ebadi for her efforts for democracy and human rights. She has focused especially on the struggle for the rights of women and children..</t>
  </si>
  <si>
    <t>Alexei A. Abrikosov</t>
  </si>
  <si>
    <t xml:space="preserve"> Argonne National Laboratory, Argonne, IL, USA</t>
  </si>
  <si>
    <t xml:space="preserve"> Condensed matter physics, superfluidity, superconductivity</t>
  </si>
  <si>
    <t>The Nobel Prize in Physics 2003 was awarded jointly to Alexei A. Abrikosov, Vitaly L. Ginzburg and Anthony J. Leggett for pioneering contributions to the theory of superconductors and superfluids.</t>
  </si>
  <si>
    <t>Anthony J. Leggett</t>
  </si>
  <si>
    <t>Vitaly L. Ginzburg</t>
  </si>
  <si>
    <t xml:space="preserve"> P.N. Lebedev Physical Institute, Moscow, Russia</t>
  </si>
  <si>
    <t>Aaron Ciechanover</t>
  </si>
  <si>
    <t>Haifa</t>
  </si>
  <si>
    <t>British Protectorate of Palestine (now Israel)</t>
  </si>
  <si>
    <t xml:space="preserve"> Technion ? Israel Institute of Technology, Haifa, Israel</t>
  </si>
  <si>
    <t>The Nobel Prize in Chemistry 2004 was awarded jointly to Aaron Ciechanover, Avram Hershko and Irwin Rose for the discovery of ubiquitin-mediated protein degradation.</t>
  </si>
  <si>
    <t>Avram Hershko</t>
  </si>
  <si>
    <t>Karcag</t>
  </si>
  <si>
    <t>Irwin Rose</t>
  </si>
  <si>
    <t>Edward C. Prescott</t>
  </si>
  <si>
    <t>Glens Falls NY</t>
  </si>
  <si>
    <t xml:space="preserve"> Arizona State University, Tempe, AZ, USA, Federal Reserve Bank of Minneapolis, Minneapolis, MN, USA</t>
  </si>
  <si>
    <t>The Sveriges Riksbank Prize in Economic Sciences in Memory of Alfred Nobel 2004 was awarded jointly to Finn E. Kydland and Edward C. Prescott for their contributions to dynamic macroeconomics: the time consistency of economic policy and the driving forces behind business cycles</t>
  </si>
  <si>
    <t>Finn E. Kydland</t>
  </si>
  <si>
    <t>Gjesdal</t>
  </si>
  <si>
    <t xml:space="preserve"> Carnegie Mellon University, Pittsburgh, PA, USA, University of California, Santa Barbara, CA, USA</t>
  </si>
  <si>
    <t>Elfriede Jelinek</t>
  </si>
  <si>
    <t>Mürzzuschlag</t>
  </si>
  <si>
    <t>The Nobel Prize in Literature 2004 was awarded to Elfriede Jelinek for her musical flow of voices and counter-voices in novels and plays that with extraordinary linguistic zeal reveal the absurdity of society's clichés and their subjugating power.</t>
  </si>
  <si>
    <t>Linda B. Buck</t>
  </si>
  <si>
    <t>Seattle WA</t>
  </si>
  <si>
    <t>The Nobel Prize in Physiology or Medicine 2004 was awarded jointly to Richard Axel and Linda B. Buck for their discoveries of odorant receptors and the organization of the olfactory system</t>
  </si>
  <si>
    <t>Richard Axel</t>
  </si>
  <si>
    <t>Wangari Muta Maathai</t>
  </si>
  <si>
    <t>Nyeri</t>
  </si>
  <si>
    <t>Kenya</t>
  </si>
  <si>
    <t>The Nobel Peace Prize 2004 was awarded to Wangari Maathai for her contribution to sustainable development, democracy and peace.</t>
  </si>
  <si>
    <t>David J. Gross</t>
  </si>
  <si>
    <t xml:space="preserve"> University of California, Kavli Institute for Theoretical Physics, Santa Barbara, CA, USA</t>
  </si>
  <si>
    <t>The Nobel Prize in Physics 2004 was awarded jointly to David J. Gross, H. David Politzer and Frank Wilczek for the discovery of asymptotic freedom in the theory of the strong interaction.</t>
  </si>
  <si>
    <t>Frank Wilczek</t>
  </si>
  <si>
    <t>H. David Politzer</t>
  </si>
  <si>
    <t>Richard R. Schrock</t>
  </si>
  <si>
    <t>Berne IN</t>
  </si>
  <si>
    <t>The Nobel Prize in Chemistry 2005 was awarded jointly to Yves Chauvin, Robert H. Grubbs and Richard R. Schrock for the development of the metathesis method in organic synthesis.</t>
  </si>
  <si>
    <t>Robert H. Grubbs</t>
  </si>
  <si>
    <t>Possum Trot KY</t>
  </si>
  <si>
    <t>Yves Chauvin</t>
  </si>
  <si>
    <t>Menin</t>
  </si>
  <si>
    <t xml:space="preserve"> Institut Français du Pétrole, Rueil-Malmaison, France</t>
  </si>
  <si>
    <t>Robert J. Aumann</t>
  </si>
  <si>
    <t xml:space="preserve"> University of Jerusalem, Center for RationalityHebrew, Jerusalem, Israel</t>
  </si>
  <si>
    <t>The Sveriges Riksbank Prize in Economic Sciences in Memory of Alfred Nobel 2005 was awarded jointly to Robert J. Aumann and Thomas C. Schelling for having enhanced our understanding of conflict and cooperation through game-theory analysis</t>
  </si>
  <si>
    <t>Thomas C. Schelling</t>
  </si>
  <si>
    <t>Oakland CA</t>
  </si>
  <si>
    <t xml:space="preserve"> University of Maryland, Department of Economics and School of Public Policy, College Park, MD, USA</t>
  </si>
  <si>
    <t>Harold Pinter</t>
  </si>
  <si>
    <t>The Nobel Prize in Literature 2005 was awarded to Harold Pinter who in his plays uncovers the precipice under everyday prattle and forces entry into oppression's closed rooms.</t>
  </si>
  <si>
    <t>Barry J. Marshall</t>
  </si>
  <si>
    <t>Kalgoorlie</t>
  </si>
  <si>
    <t xml:space="preserve"> NHMRC &lt;i&gt;Helicobacter pylori&lt;/i&gt; Research Laboratory, QEII Medical Centre, Nedlands, Australia, University of Western Australia, Australia</t>
  </si>
  <si>
    <t>The Nobel Prize in Physiology or Medicine 2005 was awarded jointly to Barry J. Marshall and J. Robin Warren for their discovery of the bacterium Helicobacter pylori and its role in gastritis and peptic ulcer disease</t>
  </si>
  <si>
    <t>J. Robin Warren</t>
  </si>
  <si>
    <t>International Atomic Energy Agency (IAEA)</t>
  </si>
  <si>
    <t>1957 in Vienna</t>
  </si>
  <si>
    <t>The Nobel Peace Prize 2005 was awarded jointly to International Atomic Energy Agency (IAEA) and Mohamed ElBaradei for their efforts to prevent nuclear energy from being used for military purposes and to ensure that nuclear energy for peaceful purposes is used in the safest possible way</t>
  </si>
  <si>
    <t>Mohamed ElBaradei</t>
  </si>
  <si>
    <t xml:space="preserve"> Director General of IAEA</t>
  </si>
  <si>
    <t>John L. Hall</t>
  </si>
  <si>
    <t>Denver CO</t>
  </si>
  <si>
    <t xml:space="preserve"> University of Colorado, JILA, Boulder, CO, USA, National Institute of Standards and Technology, Boulder, CO, USA</t>
  </si>
  <si>
    <t>The Nobel Prize in Physics 2005 was divided, one half awarded to Roy J. Glauber for his contribution to the quantum theory of optical coherence,the other half jointly to John L. Hall and Theodor W. Hänsch for their contributions to the development of laser-based precision spectroscopy, including the optical frequency comb technique.</t>
  </si>
  <si>
    <t>Roy J. Glauber</t>
  </si>
  <si>
    <t xml:space="preserve"> Quantum optics</t>
  </si>
  <si>
    <t>Theodor W. Hänsch</t>
  </si>
  <si>
    <t xml:space="preserve"> Max-Planck-Institut für Quantenoptik, Garching, Germany, Ludwig-Maximilians- Universität, Munich, Germany</t>
  </si>
  <si>
    <t xml:space="preserve"> Atomic Physics</t>
  </si>
  <si>
    <t>Roger D. Kornberg</t>
  </si>
  <si>
    <t>The Nobel Prize in Chemistry 2006 was awarded to Roger D. Kornberg for his studies of the molecular basis of eukaryotic transcription.</t>
  </si>
  <si>
    <t>Edmund S. Phelps</t>
  </si>
  <si>
    <t>Evanston IL</t>
  </si>
  <si>
    <t>The Sveriges Riksbank Prize in Economic Sciences in Memory of Alfred Nobel 2006 was awarded to Edmund S. Phelps for his analysis of intertemporal tradeoffs in macroeconomic policy.</t>
  </si>
  <si>
    <t>Orhan Pamuk</t>
  </si>
  <si>
    <t>Istanbul</t>
  </si>
  <si>
    <t>Turkey</t>
  </si>
  <si>
    <t xml:space="preserve"> Turkish</t>
  </si>
  <si>
    <t>The Nobel Prize in Literature 2006 was awarded to Orhan Pamuk who in the quest for the melancholic soul of his native city has discovered new symbols for the clash and interlacing of cultures.</t>
  </si>
  <si>
    <t>Andrew Z. Fire</t>
  </si>
  <si>
    <t>Stanford CA</t>
  </si>
  <si>
    <t xml:space="preserve"> Stanford University School of Medicine, Stanford, CA, USA</t>
  </si>
  <si>
    <t>The Nobel Prize in Physiology or Medicine 2006 was awarded jointly to Andrew Z. Fire and Craig C. Mello for their discovery of RNA interference - gene silencing by double-stranded RNA</t>
  </si>
  <si>
    <t>Craig C. Mello</t>
  </si>
  <si>
    <t xml:space="preserve"> University of Massachusetts Medical School, Worcester, MA, USA</t>
  </si>
  <si>
    <t>Grameen Bank</t>
  </si>
  <si>
    <t>1976 in Dhaka</t>
  </si>
  <si>
    <t>Bangladesh</t>
  </si>
  <si>
    <t>The Nobel Peace Prize 2006 was awarded jointly to Muhammad Yunus and Grameen Bank for their efforts to create economic and social development from below</t>
  </si>
  <si>
    <t>Muhammad Yunus</t>
  </si>
  <si>
    <t>Chittagong</t>
  </si>
  <si>
    <t>British India (now Bangladesh)</t>
  </si>
  <si>
    <t xml:space="preserve"> Founder of Grameen Bank</t>
  </si>
  <si>
    <t>George F. Smoot</t>
  </si>
  <si>
    <t>Yukon FL</t>
  </si>
  <si>
    <t xml:space="preserve"> Astrophysics, instrumentation</t>
  </si>
  <si>
    <t>The Nobel Prize in Physics 2006 was awarded jointly to John C. Mather and George F. Smoot for their discovery of the blackbody form and anisotropy of the cosmic microwave background radiation</t>
  </si>
  <si>
    <t>John C. Mather</t>
  </si>
  <si>
    <t>Roanoke VA</t>
  </si>
  <si>
    <t xml:space="preserve"> NASA Goddard Space Flight Center, Greenbelt, MD, USA</t>
  </si>
  <si>
    <t>Gerhard Ertl</t>
  </si>
  <si>
    <t>Bad Cannstatt</t>
  </si>
  <si>
    <t xml:space="preserve"> Fritz-Haber-Institut der Max-Planck-Gesellschaft, Berlin, Germany</t>
  </si>
  <si>
    <t xml:space="preserve"> Inorganic chemistry, surface chemistry</t>
  </si>
  <si>
    <t>The Nobel Prize in Chemistry 2007 was awarded to Gerhard Ertl for his studies of chemical processes on solid surfaces.</t>
  </si>
  <si>
    <t>Eric S. Maskin</t>
  </si>
  <si>
    <t xml:space="preserve"> Microeconomics</t>
  </si>
  <si>
    <t>The Sveriges Riksbank Prize in Economic Sciences in Memory of Alfred Nobel 2007 was awarded jointly to Leonid Hurwicz, Eric S. Maskin and Roger B. Myerson for having laid the foundations of mechanism design theory.</t>
  </si>
  <si>
    <t>Leonid Hurwicz</t>
  </si>
  <si>
    <t xml:space="preserve"> University of Minnesota, Minneapolis, MN, USA</t>
  </si>
  <si>
    <t>Roger B. Myerson</t>
  </si>
  <si>
    <t>Doris Lessing</t>
  </si>
  <si>
    <t>Kermanshah</t>
  </si>
  <si>
    <t>Persia (now Iran)</t>
  </si>
  <si>
    <t>The Nobel Prize in Literature 2007 was awarded to Doris Lessing that epicist of the female experience, who with scepticism, fire and visionary power has subjected a divided civilisation to scrutiny.</t>
  </si>
  <si>
    <t>Mario R. Capecchi</t>
  </si>
  <si>
    <t>Verona</t>
  </si>
  <si>
    <t xml:space="preserve"> University of Utah, Salt Lake City, UT, USA, Howard Hughes Medical Institute</t>
  </si>
  <si>
    <t>The Nobel Prize in Physiology or Medicine 2007 was awarded jointly to Mario R. Capecchi, Sir Martin J. Evans and Oliver Smithies for their discoveries of principles for introducing specific gene modifications in mice by the use of embryonic stem cells.</t>
  </si>
  <si>
    <t>Oliver Smithies</t>
  </si>
  <si>
    <t xml:space="preserve"> University of North Carolina at Chapel Hill, Chapel Hill, NC, USA</t>
  </si>
  <si>
    <t>Sir Martin J. Evans</t>
  </si>
  <si>
    <t>Stroud</t>
  </si>
  <si>
    <t xml:space="preserve"> Cardiff University, Cardiff, United Kingdom</t>
  </si>
  <si>
    <t>Albert Arnold (Al) Gore Jr.</t>
  </si>
  <si>
    <t>The Nobel Peace Prize 2007 was awarded jointly to Intergovernmental Panel on Climate Change (IPCC) and Albert Arnold (Al) Gore Jr. for their efforts to build up and disseminate greater knowledge about man-made climate change, and to lay the foundations for the measures that are needed to counteract such change</t>
  </si>
  <si>
    <t>Intergovernmental Panel on Climate Change (IPCC)</t>
  </si>
  <si>
    <t>1988 in New York</t>
  </si>
  <si>
    <t>Albert Fert</t>
  </si>
  <si>
    <t xml:space="preserve"> Université Paris-Sud, Orsay, France, Unité Mixte de Physique CNRS/THALES, Orsay, France</t>
  </si>
  <si>
    <t>The Nobel Prize in Physics 2007 was awarded jointly to Albert Fert and Peter Grünberg for the discovery of Giant Magnetoresistance</t>
  </si>
  <si>
    <t>Peter Grünberg</t>
  </si>
  <si>
    <t>Plzen</t>
  </si>
  <si>
    <t>Czechoslovakia (now Czech Republic)</t>
  </si>
  <si>
    <t xml:space="preserve"> Forschungszentrum Jülich, Jülich, Germany</t>
  </si>
  <si>
    <t>Martin Chalfie</t>
  </si>
  <si>
    <t>The Nobel Prize in Chemistry 2008 was awarded jointly to Osamu Shimomura, Martin Chalfie and Roger Y. Tsien for the discovery and development of the green fluorescent protein, GFP.</t>
  </si>
  <si>
    <t>Osamu Shimomura</t>
  </si>
  <si>
    <t xml:space="preserve"> Marine Biological Laboratory (MBL), Woods Hole, MA, USA, Boston University Medical School, Massachusetts, MA, USA</t>
  </si>
  <si>
    <t>Roger Y. Tsien</t>
  </si>
  <si>
    <t xml:space="preserve"> University of California, San Diego, CA, USA, Howard Hughes Medical Institute</t>
  </si>
  <si>
    <t>Paul Krugman</t>
  </si>
  <si>
    <t xml:space="preserve"> International and regional economics</t>
  </si>
  <si>
    <t>The Sveriges Riksbank Prize in Economic Sciences in Memory of Alfred Nobel 2008 was awarded to Paul Krugman for his analysis of trade patterns and location of economic activity.</t>
  </si>
  <si>
    <t>Jean-Marie Gustave Le Clézio</t>
  </si>
  <si>
    <t>Nice</t>
  </si>
  <si>
    <t>France, Mauritius</t>
  </si>
  <si>
    <t>The Nobel Prize in Literature 2008 was awarded to Jean-Marie Gustave Le Clézio author of new departures, poetic adventure and sensual ecstasy, explorer of a humanity beyond and below the reigning civilization.</t>
  </si>
  <si>
    <t>Françoise Barré-Sinoussi</t>
  </si>
  <si>
    <t xml:space="preserve"> Regulation of Retroviral Infections Unit, Virology Department, Institut Pasteur, Paris, France</t>
  </si>
  <si>
    <t>The Nobel Prize in Physiology or Medicine 2008 was divided, one half awarded to Harald zur Hausen for his discovery of human papilloma viruses causing cervical cancer,the other half jointly to Françoise Barré-Sinoussi and Luc Montagnier for their discovery of human immunodeficiency virus.</t>
  </si>
  <si>
    <t>Harald zur Hausen</t>
  </si>
  <si>
    <t>Gelsenkirchen</t>
  </si>
  <si>
    <t xml:space="preserve"> German Cancer Research Centre, Heidelberg, Germany</t>
  </si>
  <si>
    <t>Luc Montagnier</t>
  </si>
  <si>
    <t>Chabris</t>
  </si>
  <si>
    <t xml:space="preserve"> World Foundation for AIDS Research and Prevention, Paris, France</t>
  </si>
  <si>
    <t>Martti Ahtisaari</t>
  </si>
  <si>
    <t>Viipuri (now Vyborg)</t>
  </si>
  <si>
    <t>Finland (now Russia)</t>
  </si>
  <si>
    <t>The Nobel Peace Prize 2008 was awarded to Martti Ahtisaari for his important efforts, on several continents and over more than three decades, to resolve international conflicts.</t>
  </si>
  <si>
    <t>Makoto Kobayashi</t>
  </si>
  <si>
    <t xml:space="preserve"> High Energy Accelerator Research Organization (KEK), Tsukuba, Japan</t>
  </si>
  <si>
    <t>The Nobel Prize in Physics 2008 was divided, one half awarded to Yoichiro Nambu for the discovery of the mechanism of spontaneous broken symmetry in subatomic physics,the other half jointly to Makoto Kobayashi and Toshihide Maskawa for the discovery of the origin of the broken symmetry which predicts the existence of at least three families of quarks in nature.</t>
  </si>
  <si>
    <t>Toshihide Maskawa</t>
  </si>
  <si>
    <t xml:space="preserve"> Kyoto Sangyo University, Kyoto, Japan, Yukawa Institute for Theoretical Physics (YITP), Kyoto University, Kyoto, Japan</t>
  </si>
  <si>
    <t>Yoichiro Nambu</t>
  </si>
  <si>
    <t xml:space="preserve"> Enrico Fermi Institute, University of Chicago, Chicago, IL, USA</t>
  </si>
  <si>
    <t>Ada E. Yonath</t>
  </si>
  <si>
    <t xml:space="preserve"> Weizmann Institute of Science, Rehovot, Israel</t>
  </si>
  <si>
    <t>The Nobel Prize in Chemistry 2009 was awarded jointly to Venkatraman Ramakrishnan, Thomas A. Steitz and Ada E. Yonath for studies of the structure and function of the ribosome.</t>
  </si>
  <si>
    <t>Thomas A. Steitz</t>
  </si>
  <si>
    <t xml:space="preserve"> Yale University, New Haven, CT, USA, Howard Hughes Medical Institute</t>
  </si>
  <si>
    <t>Venkatraman Ramakrishnan</t>
  </si>
  <si>
    <t>Chidambaram Tamil Nadu</t>
  </si>
  <si>
    <t>Elinor Ostrom</t>
  </si>
  <si>
    <t xml:space="preserve"> Indiana University, Bloomington, IN, USA, Arizona State University, Tempe, AZ, USA</t>
  </si>
  <si>
    <t xml:space="preserve"> Economic governance</t>
  </si>
  <si>
    <t>The Sveriges Riksbank Prize in Economic Sciences in Memory of Alfred Nobel 2009 was divided equally between Elinor Ostrom for her analysis of economic governance, especially the commons and Oliver E. Williamson for his analysis of economic governance, especially the boundaries of the firm.</t>
  </si>
  <si>
    <t>Oliver E. Williamson</t>
  </si>
  <si>
    <t>Superior WI</t>
  </si>
  <si>
    <t>Herta Müller</t>
  </si>
  <si>
    <t>Nitzkydorf Banat</t>
  </si>
  <si>
    <t>The Nobel Prize in Literature 2009 was awarded to Herta Müller who, with the concentration of poetry and the frankness of prose, depicts the landscape of the dispossessed.</t>
  </si>
  <si>
    <t>Carol W. Greider</t>
  </si>
  <si>
    <t>San Diego CA</t>
  </si>
  <si>
    <t>The Nobel Prize in Physiology or Medicine 2009 was awarded jointly to Elizabeth H. Blackburn, Carol W. Greider and Jack W. Szostak for the discovery of how chromosomes are protected by telomeres and the enzyme telomerase.</t>
  </si>
  <si>
    <t>Elizabeth H. Blackburn</t>
  </si>
  <si>
    <t>Hobart Tasmania</t>
  </si>
  <si>
    <t xml:space="preserve"> University of California, San Francisco, CA, USA</t>
  </si>
  <si>
    <t>Jack W. Szostak</t>
  </si>
  <si>
    <t xml:space="preserve"> Harvard Medical School, Boston, MA, USA, Massachusetts General Hospital, Boston, MA, USA, Howard Hughes Medical Institute</t>
  </si>
  <si>
    <t>Barack H. Obama</t>
  </si>
  <si>
    <t>Honolulu HI</t>
  </si>
  <si>
    <t xml:space="preserve"> 44th President of the United States of America</t>
  </si>
  <si>
    <t>The Nobel Peace Prize 2009 was awarded to Barack H. Obama for his extraordinary efforts to strengthen international diplomacy and cooperation between peoples.</t>
  </si>
  <si>
    <t>Charles K. Kao</t>
  </si>
  <si>
    <t xml:space="preserve"> Standard Telecommunication Laboratories, Harlow, United Kingdom, Chinese University of Hong Kong, Hong Kong, China</t>
  </si>
  <si>
    <t xml:space="preserve"> Fiber technology, instrumentation</t>
  </si>
  <si>
    <t>The Nobel Prize in Physics 2009 was divided, one half awarded to Charles K. Kao for groundbreaking achievements concerning the transmission of light in fibers for optical communication,the other half jointly to Willard S. Boyle and George E. Smith for the invention of an imaging semiconductor circuit ? the CCD sensor.</t>
  </si>
  <si>
    <t>George E. Smith</t>
  </si>
  <si>
    <t>White Plains NY</t>
  </si>
  <si>
    <t xml:space="preserve"> Bell Laboratories, Murray Hill, NJ, USA</t>
  </si>
  <si>
    <t>Willard S. Boyle</t>
  </si>
  <si>
    <t>Amherst NS</t>
  </si>
  <si>
    <t>Akira Suzuki</t>
  </si>
  <si>
    <t>Mukawa</t>
  </si>
  <si>
    <t xml:space="preserve"> Hokkaido University, Sapporo, Japan</t>
  </si>
  <si>
    <t>The Nobel Prize in Chemistry 2010 was awarded jointly to Richard F. Heck, Ei-ichi Negishi and Akira Suzuki for palladium-catalyzed cross couplings in organic synthesis.</t>
  </si>
  <si>
    <t>Ei-ichi Negishi</t>
  </si>
  <si>
    <t>Changchun</t>
  </si>
  <si>
    <t>Richard F. Heck</t>
  </si>
  <si>
    <t>Springfield MA</t>
  </si>
  <si>
    <t xml:space="preserve"> University of Delaware, USA</t>
  </si>
  <si>
    <t>Christopher A. Pissarides</t>
  </si>
  <si>
    <t>Nicosia</t>
  </si>
  <si>
    <t>Cyprys</t>
  </si>
  <si>
    <t xml:space="preserve"> London School of Economics and Political Science, London, United Kingdom</t>
  </si>
  <si>
    <t>The Sveriges Riksbank Prize in Economic Sciences in Memory of Alfred Nobel 2010 was awarded jointly to Peter A. Diamond, Dale T. Mortensen and Christopher A. Pissarides for their analysis of markets with search frictions.</t>
  </si>
  <si>
    <t>Dale T. Mortensen</t>
  </si>
  <si>
    <t>Enterprise OR</t>
  </si>
  <si>
    <t>Peter A. Diamond</t>
  </si>
  <si>
    <t>Mario Vargas Llosa</t>
  </si>
  <si>
    <t>Arequipa</t>
  </si>
  <si>
    <t>Peru</t>
  </si>
  <si>
    <t>The Nobel Prize in Literature 2010 was awarded to Mario Vargas Llosa for his cartography of structures of power and his trenchant images of the individual's resistance, revolt, and defeat.</t>
  </si>
  <si>
    <t>Robert G. Edwards</t>
  </si>
  <si>
    <t>Batley</t>
  </si>
  <si>
    <t>The Nobel Prize in Physiology or Medicine 2010 was awarded to Robert G. Edwards for the development of in vitro fertilization.</t>
  </si>
  <si>
    <t>Liu Xiaobo</t>
  </si>
  <si>
    <t>The Nobel Peace Prize 2010 was awarded to Liu Xiaobo for his long and non-violent struggle for fundamental human rights in China.</t>
  </si>
  <si>
    <t>Andre Geim</t>
  </si>
  <si>
    <t>Sochi</t>
  </si>
  <si>
    <t xml:space="preserve"> University of Manchester, Manchester, United Kingdom</t>
  </si>
  <si>
    <t>The Nobel Prize in Physics 2010 was awarded jointly to Andre Geim and Konstantin Novoselov for groundbreaking experiments regarding the two-dimensional material graphene</t>
  </si>
  <si>
    <t>Konstantin Novoselov</t>
  </si>
  <si>
    <t>Nizhny Tagil</t>
  </si>
  <si>
    <t>David J. Thouless</t>
  </si>
  <si>
    <t>F. Duncan M. Haldane</t>
  </si>
  <si>
    <t>J. Michael Kosterlitz</t>
  </si>
  <si>
    <t>Jean-Pierre Sauvage</t>
  </si>
  <si>
    <t>Sir J. Fraser Stoddart</t>
  </si>
  <si>
    <t>Bernard L. Feringa</t>
  </si>
  <si>
    <t>Yoshinori Ohsumi</t>
  </si>
  <si>
    <t>Takaaki Kajita</t>
  </si>
  <si>
    <t>Arthur B. McDonald</t>
  </si>
  <si>
    <t>Tomas Lindahl</t>
  </si>
  <si>
    <t>Paul Modrich</t>
  </si>
  <si>
    <t>Aziz Sancar</t>
  </si>
  <si>
    <t>Youyou Tu</t>
  </si>
  <si>
    <t>Isamu Akasaki</t>
  </si>
  <si>
    <t>Hiroshi Amano</t>
  </si>
  <si>
    <t>Shuji Nakamura</t>
  </si>
  <si>
    <t>Eric Betzig</t>
  </si>
  <si>
    <t>Stefan W. Hell</t>
  </si>
  <si>
    <t>William E. Moerner</t>
  </si>
  <si>
    <t>John O'Keefe</t>
  </si>
  <si>
    <t>May-Britt Moser</t>
  </si>
  <si>
    <t>Edvard I. Moser</t>
  </si>
  <si>
    <t>FranÃ§ois Englert</t>
  </si>
  <si>
    <t>Peter W. Higgs</t>
  </si>
  <si>
    <t>Martin Karplus</t>
  </si>
  <si>
    <t>Michael Levitt</t>
  </si>
  <si>
    <t>Arieh Warshel</t>
  </si>
  <si>
    <t>James E. Rothman</t>
  </si>
  <si>
    <t>Randy W. Schekman</t>
  </si>
  <si>
    <t>Thomas C. SÃ¼dhof</t>
  </si>
  <si>
    <t>Serge Haroche</t>
  </si>
  <si>
    <t>David J. Wineland</t>
  </si>
  <si>
    <t>Robert J. Lefkowitz</t>
  </si>
  <si>
    <t>Brian K. Kobilka</t>
  </si>
  <si>
    <t>Sir John B. Gurdon</t>
  </si>
  <si>
    <t>Shinya Yamanaka</t>
  </si>
  <si>
    <t>Saul Perlmutter</t>
  </si>
  <si>
    <t>Brian P. Schmidt</t>
  </si>
  <si>
    <t>Adam G. Riess</t>
  </si>
  <si>
    <t>Dan Shechtman</t>
  </si>
  <si>
    <t>Ralph M. Steinman</t>
  </si>
  <si>
    <t>FranÃ§oise BarrÃ©-Sinoussi</t>
  </si>
  <si>
    <t>Peter GrÃ¼nberg</t>
  </si>
  <si>
    <t>Theodor W. HÃ¤nsch</t>
  </si>
  <si>
    <t>Kurt WÃ¼thrich</t>
  </si>
  <si>
    <t>GÃ¼nter Blobel</t>
  </si>
  <si>
    <t>Horst L. StÃ¶rmer</t>
  </si>
  <si>
    <t>Christiane NÃ¼sslein-Volhard</t>
  </si>
  <si>
    <t>K. Alexander MÃ¼ller</t>
  </si>
  <si>
    <t>Georges J.F. KÃ¶hler</t>
  </si>
  <si>
    <t>CÃ©sar Milstein</t>
  </si>
  <si>
    <t>Sune K. BergstrÃ¶m</t>
  </si>
  <si>
    <t>Louis EugÃ¨ne FÃ©lix NÃ©el</t>
  </si>
  <si>
    <t>Max DelbrÃ¼ck</t>
  </si>
  <si>
    <t>No Nobel Prize was awarded this year. The prize money was with 1/3 allocated to the Main Fund and with 2/3 to the Special Fund of this prize section.</t>
  </si>
  <si>
    <t>No Nobel Prize was awarded this year. The prize money was allocated to the Special Fund of this prize section.</t>
  </si>
  <si>
    <t>FranÃ§ois Jacob</t>
  </si>
  <si>
    <t>AndrÃ© Lwoff</t>
  </si>
  <si>
    <t>Maria Goeppert Mayer</t>
  </si>
  <si>
    <t>Rudolf Ludwig MÃ¶ssbauer</t>
  </si>
  <si>
    <t>Georg von BÃ©kÃ©sy</t>
  </si>
  <si>
    <t>Emilio Gino SegrÃ¨</t>
  </si>
  <si>
    <t>IlÂ´ja Mikhailovich Frank</t>
  </si>
  <si>
    <t>AndrÃ© FrÃ©dÃ©ric Cournand</t>
  </si>
  <si>
    <t>Frits Zernike</t>
  </si>
  <si>
    <t>Paul Hermann MÃ¼ller</t>
  </si>
  <si>
    <t>ComitÃ© international de la Croix Rouge (International Committee of the Red Cross)</t>
  </si>
  <si>
    <t>Corneille Jean FranÃ§ois Heymans</t>
  </si>
  <si>
    <t>Albert von Szent-GyÃ¶rgyi NagyrÃ¡polt</t>
  </si>
  <si>
    <t>FrÃ©dÃ©ric Joliot</t>
  </si>
  <si>
    <t>IrÃ¨ne Joliot-Curie</t>
  </si>
  <si>
    <t>Erwin SchrÃ¶dinger</t>
  </si>
  <si>
    <t>Richard Martin WillstÃ¤tter</t>
  </si>
  <si>
    <t>Robert BÃ¡rÃ¡ny</t>
  </si>
  <si>
    <t>Nils Gustaf DalÃ©n</t>
  </si>
  <si>
    <t>Marie Curie</t>
  </si>
  <si>
    <t>Santiago RamÃ³n y Cajal</t>
  </si>
  <si>
    <t>Wilhelm Conrad RÃ¶ntgen</t>
  </si>
  <si>
    <t>"for theoretical discoveries of topological phase transitions and topological phases of matter"</t>
  </si>
  <si>
    <t>"for the design and synthesis of molecular machines"</t>
  </si>
  <si>
    <t>"for his discoveries of mechanisms for autophagy"</t>
  </si>
  <si>
    <t>"for the discovery of neutrino oscillations, which shows that neutrinos have mass"</t>
  </si>
  <si>
    <t>"for mechanistic studies of DNA repair"</t>
  </si>
  <si>
    <t>"for her discoveries concerning a novel therapy against Malaria"</t>
  </si>
  <si>
    <t>"for the invention of efficient blue light-emitting diodes which has enabled bright and energy-saving white light sources"</t>
  </si>
  <si>
    <t>"for the development of super-resolved fluorescence microscopy"</t>
  </si>
  <si>
    <t>"for their discoveries of cells that constitute a positioning system in the brain"</t>
  </si>
  <si>
    <t>"for the theoretical discovery of a mechanism that contributes to our understanding of the origin of mass of subatomic particles, and which recently was confirmed through the discovery of the predicted fundamental particle, by the ATLAS and CMS experiments at CERN's Large Hadron Collider"</t>
  </si>
  <si>
    <t>"for the development of multiscale models for complex chemical systems"</t>
  </si>
  <si>
    <t>"for their discoveries of machinery regulating vesicle traffic, a major transport system in our cells"</t>
  </si>
  <si>
    <t>"for ground-breaking experimental methods that enable measuring and manipulation of individual quantum systems"</t>
  </si>
  <si>
    <t>"for studies of G-protein-coupled receptors"</t>
  </si>
  <si>
    <t>"for the discovery that mature cells can be reprogrammed to become pluripotent"</t>
  </si>
  <si>
    <t>"for the discovery of the accelerating expansion of the Universe through observations of distant supernovae"</t>
  </si>
  <si>
    <t>"for the discovery of quasicrystals"</t>
  </si>
  <si>
    <t>"for his discovery of the dendritic cell and its role in adaptive immunity"</t>
  </si>
  <si>
    <t>"for groundbreaking experiments regarding the two-dimensional material graphene"</t>
  </si>
  <si>
    <t>"for palladium-catalyzed cross couplings in organic synthesis"</t>
  </si>
  <si>
    <t>"for the development of in vitro fertilization"</t>
  </si>
  <si>
    <t>"for the invention of an imaging semiconductor circuit - the CCD sensor"</t>
  </si>
  <si>
    <t>"for studies of the structure and function of the ribosome"</t>
  </si>
  <si>
    <t>"for the discovery of how chromosomes are protected by telomeres and the enzyme telomerase"</t>
  </si>
  <si>
    <t>"for the discovery of the origin of the broken symmetry which predicts the existence of at least three families of quarks in nature"</t>
  </si>
  <si>
    <t>"for the discovery and development of the green fluorescent protein, GFP"</t>
  </si>
  <si>
    <t>"for their discovery of human immunodeficiency virus"</t>
  </si>
  <si>
    <t>"for the discovery of Giant Magnetoresistance"</t>
  </si>
  <si>
    <t>"for his studies of chemical processes on solid surfaces"</t>
  </si>
  <si>
    <t>"for their discoveries of principles for introducing specific gene modifications in mice by the use of embryonic stem cells"</t>
  </si>
  <si>
    <t>"for their discovery of the blackbody form and anisotropy of the cosmic microwave background radiation"</t>
  </si>
  <si>
    <t>"for his studies of the molecular basis of eukaryotic transcription"</t>
  </si>
  <si>
    <t>"for their discovery of RNA interference - gene silencing by double-stranded RNA"</t>
  </si>
  <si>
    <t>"for their contributions to the development of laser-based precision spectroscopy, including the optical frequency comb technique"</t>
  </si>
  <si>
    <t>"for the development of the metathesis method in organic synthesis"</t>
  </si>
  <si>
    <t>"for their discovery of the bacterium Helicobacter pylori and its role in gastritis and peptic ulcer disease"</t>
  </si>
  <si>
    <t>"for the discovery of asymptotic freedom in the theory of the strong interaction"</t>
  </si>
  <si>
    <t>"for the discovery of ubiquitin-mediated protein degradation"</t>
  </si>
  <si>
    <t>"for their discoveries of odorant receptors and the organization of the olfactory system"</t>
  </si>
  <si>
    <t>"for pioneering contributions to the theory of superconductors and superfluids"</t>
  </si>
  <si>
    <t>"for structural and mechanistic studies of ion channels"</t>
  </si>
  <si>
    <t>"for their discoveries concerning magnetic resonance imaging"</t>
  </si>
  <si>
    <t>"for pioneering contributions to astrophysics, which have led to the discovery of cosmic X-ray sources"</t>
  </si>
  <si>
    <t>"for his development of nuclear magnetic resonance spectroscopy for determining the three-dimensional structure of biological macromolecules in solution"</t>
  </si>
  <si>
    <t>"for their discoveries concerning genetic regulation of organ development and programmed cell death'"</t>
  </si>
  <si>
    <t>"for the achievement of Bose-Einstein condensation in dilute gases of alkali atoms, and for early fundamental studies of the properties of the condensates"</t>
  </si>
  <si>
    <t>"for his work on chirally catalysed oxidation reactions"</t>
  </si>
  <si>
    <t>"for their discoveries of key regulators of the cell cycle"</t>
  </si>
  <si>
    <t>"for his part in the invention of the integrated circuit"</t>
  </si>
  <si>
    <t>"for the discovery and development of conductive polymers"</t>
  </si>
  <si>
    <t>"for their discoveries concerning signal transduction in the nervous system"</t>
  </si>
  <si>
    <t>"for elucidating the quantum structure of electroweak interactions in physics"</t>
  </si>
  <si>
    <t>"for his studies of the transition states of chemical reactions using femtosecond spectroscopy"</t>
  </si>
  <si>
    <t>"for the discovery that proteins have intrinsic signals that govern their transport and localization in the cell"</t>
  </si>
  <si>
    <t>"for their discovery of a new form of quantum fluid with fractionally charged excitations"</t>
  </si>
  <si>
    <t>"for his development of computational methods in quantum chemistry"</t>
  </si>
  <si>
    <t>"for their discoveries concerning nitric oxide as a signalling molecule in the cardiovascular system"</t>
  </si>
  <si>
    <t>"for development of methods to cool and trap atoms with laser light"</t>
  </si>
  <si>
    <t>"for the first discovery of an ion-transporting enzyme, Na+, K+ -ATPase"</t>
  </si>
  <si>
    <t>"for his discovery of Prions - a new biological principle of infection"</t>
  </si>
  <si>
    <t>"for their discovery of superfluidity in helium-3"</t>
  </si>
  <si>
    <t>"for their discovery of fullerenes"</t>
  </si>
  <si>
    <t>"for their discoveries concerning the specificity of the cell mediated immune defence"</t>
  </si>
  <si>
    <t>"for the detection of the neutrino"</t>
  </si>
  <si>
    <t>"for their work in atmospheric chemistry, particularly concerning the formation and decomposition of ozone"</t>
  </si>
  <si>
    <t>"for their discoveries concerning the genetic control of early embryonic development"</t>
  </si>
  <si>
    <t>"for the development of the neutron diffraction technique"</t>
  </si>
  <si>
    <t>"for his contribution to carbocation chemistry"</t>
  </si>
  <si>
    <t>"for their discovery of G-proteins and the role of these proteins in signal transduction in cells"</t>
  </si>
  <si>
    <t>"for the discovery of a new type of pulsar, a discovery that has opened up new possibilities for the study of gravitation"</t>
  </si>
  <si>
    <t>"for his fundamental contributions to the establishment of oligonucleotide-based, site-directed mutagenesis and its development for protein studies"</t>
  </si>
  <si>
    <t>"for their discoveries of split genes"</t>
  </si>
  <si>
    <t>"for his invention and development of particle detectors, in particular the multiwire proportional chamber"</t>
  </si>
  <si>
    <t>"for his contributions to the theory of electron transfer reactions in chemical systems"</t>
  </si>
  <si>
    <t>"for their discoveries concerning reversible protein phosphorylation as a biological regulatory mechanism"</t>
  </si>
  <si>
    <t>"for discovering that methods developed for studying order phenomena in simple systems can be generalized to more complex forms of matter, in particular to liquid crystals and polymers"</t>
  </si>
  <si>
    <t>"for his contributions to the development of the methodology of high resolution nuclear magnetic resonance (NMR) spectroscopy"</t>
  </si>
  <si>
    <t>"for their discoveries concerning the function of single ion channels in cells"</t>
  </si>
  <si>
    <t>"for their pioneering investigations concerning deep inelastic scattering of electrons on protons and bound neutrons, which have been of essential importance for the development of the quark model in particle physics"</t>
  </si>
  <si>
    <t>"for his development of the theory and methodology of organic synthesis"</t>
  </si>
  <si>
    <t>"for their discoveries concerning organ and cell transplantation in the treatment of human disease"</t>
  </si>
  <si>
    <t>"for the development of the ion trap technique"</t>
  </si>
  <si>
    <t>"for their discovery of catalytic properties of RNA"</t>
  </si>
  <si>
    <t>"for their discovery of the cellular origin of retroviral oncogenes"</t>
  </si>
  <si>
    <t>"for the neutrino beam method and the demonstration of the doublet structure of the leptons through the discovery of the muon neutrino"</t>
  </si>
  <si>
    <t>"for the determination of the three-dimensional structure of a photosynthetic reaction centre"</t>
  </si>
  <si>
    <t>"for their discoveries of important principles for drug treatment"</t>
  </si>
  <si>
    <t>"for their important break-through in the discovery of superconductivity in ceramic materials"</t>
  </si>
  <si>
    <t>"for their development and use of molecules with structure-specific interactions of high selectivity"</t>
  </si>
  <si>
    <t>"for his discovery of the genetic principle for generation of antibody diversity"</t>
  </si>
  <si>
    <t>"for their design of the scanning tunneling microscope"</t>
  </si>
  <si>
    <t>"for their contributions concerning the dynamics of chemical elementary processes"</t>
  </si>
  <si>
    <t>"for their discoveries of growth factors"</t>
  </si>
  <si>
    <t>"for the discovery of the quantized Hall effect"</t>
  </si>
  <si>
    <t>"for their outstanding achievements in the development of direct methods for the determination of crystal structures"</t>
  </si>
  <si>
    <t>"for their discoveries concerning the regulation of cholesterol metabolism"</t>
  </si>
  <si>
    <t>"for their decisive contributions to the large project, which led to the discovery of the field particles W and Z, communicators of weak interaction"</t>
  </si>
  <si>
    <t>"for his development of methodology for chemical synthesis on a solid matrix"</t>
  </si>
  <si>
    <t>"for theories concerning the specificity in development and control of the immune system and the discovery of the principle for production of monoclonal antibodies"</t>
  </si>
  <si>
    <t>"for his theoretical and experimental studies of the nuclear reactions of importance in the formation of the chemical elements in the universe"</t>
  </si>
  <si>
    <t>"for his work on the mechanisms of electron transfer reactions, especially in metal complexes"</t>
  </si>
  <si>
    <t>"for her discovery of mobile genetic elements"</t>
  </si>
  <si>
    <t>"for his theory for critical phenomena in connection with phase transitions"</t>
  </si>
  <si>
    <t>"for his development of crystallographic electron microscopy and his structural elucidation of biologically important nucleic acid-protein complexes"</t>
  </si>
  <si>
    <t>"for their discoveries concerning prostaglandins and related biologically active substances"</t>
  </si>
  <si>
    <t>"for his contribution to the development of high-resolution electron spectroscopy"</t>
  </si>
  <si>
    <t>"for their theories, developed independently, concerning the course of chemical reactions"</t>
  </si>
  <si>
    <t>"for their discoveries concerning information processing in the visual system"</t>
  </si>
  <si>
    <t>"for the discovery of violations of fundamental symmetry principles in the decay of neutral K-mesons"</t>
  </si>
  <si>
    <t>"for their contributions concerning the determination of base sequences in nucleic acids"</t>
  </si>
  <si>
    <t>"for their discoveries concerning genetically determined structures on the cell surface that regulate immunological reactions"</t>
  </si>
  <si>
    <t>"for their contributions to the theory of the unified weak and electromagnetic interaction between elementary particles, including, inter alia, the prediction of the weak neutral current"</t>
  </si>
  <si>
    <t>"for their development of the use of boron- and phosphorus-containing compounds, respectively, into important reagents in organic synthesis"</t>
  </si>
  <si>
    <t>"for the development of computer assisted tomography"</t>
  </si>
  <si>
    <t>"for their discovery of cosmic microwave background radiation"</t>
  </si>
  <si>
    <t>"for his contribution to the understanding of biological energy transfer through the formulation of the chemiosmotic theory"</t>
  </si>
  <si>
    <t>"for the discovery of restriction enzymes and their application to problems of molecular genetics"</t>
  </si>
  <si>
    <t>"for their fundamental theoretical investigations of the electronic structure of magnetic and disordered systems"</t>
  </si>
  <si>
    <t>"for his contributions to non-equilibrium thermodynamics, particularly the theory of dissipative structures"</t>
  </si>
  <si>
    <t>"for the development of radioimmunoassays of peptide hormones"</t>
  </si>
  <si>
    <t>"for their pioneering work in the discovery of a heavy elementary particle of a new kind"</t>
  </si>
  <si>
    <t>"for his studies on the structure of boranes illuminating problems of chemical bonding"</t>
  </si>
  <si>
    <t>"for their discoveries concerning new mechanisms for the origin and dissemination of infectious diseases"</t>
  </si>
  <si>
    <t>"for the discovery of the connection between collective motion and particle motion in atomic nuclei and the development of the theory of the structure of the atomic nucleus based on this connection"</t>
  </si>
  <si>
    <t>"for his research into the stereochemistry of organic molecules and reactions"</t>
  </si>
  <si>
    <t>"for their discoveries concerning the interaction between tumour viruses and the genetic material of the cell"</t>
  </si>
  <si>
    <t>"for their pioneering research in radio astrophysics: Ryle for his observations and inventions, in particular of the aperture synthesis technique, and Hewish for his decisive role in the discovery of pulsars"</t>
  </si>
  <si>
    <t>"for his fundamental achievements, both theoretical and experimental, in the physical chemistry of the macromolecules"</t>
  </si>
  <si>
    <t>"for their discoveries concerning the structural and functional organization of the cell"</t>
  </si>
  <si>
    <t>"for his theoretical predictions of the properties of a supercurrent through a tunnel barrier, in particular those phenomena which are generally known as the Josephson effects"</t>
  </si>
  <si>
    <t>"for their pioneering work, performed independently, on the chemistry of the organometallic, so called sandwich compounds"</t>
  </si>
  <si>
    <t>"for their discoveries concerning organization and elicitation of individual and social behaviour patterns"</t>
  </si>
  <si>
    <t>"for their jointly developed theory of superconductivity, usually called the BCS-theory"</t>
  </si>
  <si>
    <t>"for their contribution to the understanding of the connection between chemical structure and catalytic activity of the active centre of the ribonuclease molecule"</t>
  </si>
  <si>
    <t>"for their discoveries concerning the chemical structure of antibodies"</t>
  </si>
  <si>
    <t>"for his invention and development of the holographic method"</t>
  </si>
  <si>
    <t>"for his contributions to the knowledge of electronic structure and geometry of molecules, particularly free radicals"</t>
  </si>
  <si>
    <t>"for his discoveries concerning the mechanisms of the action of hormones"</t>
  </si>
  <si>
    <t>"for fundamental work and discoveries concerning antiferromagnetism and ferrimagnetism which have led to important applications in solid state physics"</t>
  </si>
  <si>
    <t>"for his discovery of sugar nucleotides and their role in the biosynthesis of carbohydrates"</t>
  </si>
  <si>
    <t>"for their discoveries concerning the humoral transmittors in the nerve terminals and the mechanism for their storage, release and inactivation"</t>
  </si>
  <si>
    <t>"for his contributions and discoveries concerning the classification of elementary particles and their interactions"</t>
  </si>
  <si>
    <t>"for their contributions to the development of the concept of conformation and its application in chemistry"</t>
  </si>
  <si>
    <t>"for their discoveries concerning the replication mechanism and the genetic structure of viruses"</t>
  </si>
  <si>
    <t>"for his decisive contributions to elementary particle physics, in particular the discovery of a large number of resonance states, made possible through his development of the technique of using hydrogen bubble chamber and data analysis"</t>
  </si>
  <si>
    <t>"for the discovery of the reciprocal relations bearing his name, which are fundamental for the thermodynamics of irreversible processes"</t>
  </si>
  <si>
    <t>"for their interpretation of the genetic code and its function in protein synthesis"</t>
  </si>
  <si>
    <t>"for his contributions to the theory of nuclear reactions, especially his discoveries concerning the energy production in stars"</t>
  </si>
  <si>
    <t>"for their studies of extremely fast chemical reactions, effected by disturbing the equilibrium by means of very short pulses of energy"</t>
  </si>
  <si>
    <t>"for their discoveries concerning the primary physiological and chemical visual processes in the eye"</t>
  </si>
  <si>
    <t>"for the discovery and development of optical methods for studying Hertzian resonances in atoms"</t>
  </si>
  <si>
    <t>"for his fundamental work concerning chemical bonds and the electronic structure of molecules by the molecular orbital method"</t>
  </si>
  <si>
    <t>"for his discoveries concerning hormonal treatment of prostatic cancer"</t>
  </si>
  <si>
    <t>"for their fundamental work in quantum electrodynamics, with deep-ploughing consequences for the physics of elementary particles"</t>
  </si>
  <si>
    <t>"for his outstanding achievements in the art of organic synthesis"</t>
  </si>
  <si>
    <t>"for their discoveries concerning genetic control of enzyme and virus synthesis"</t>
  </si>
  <si>
    <t>"for fundamental work in the field of quantum electronics, which has led to the construction of oscillators and amplifiers based on the maser-laser principle"</t>
  </si>
  <si>
    <t>"for her determinations by X-ray techniques of the structures of important biochemical substances"</t>
  </si>
  <si>
    <t>"for their discoveries concerning the mechanism and regulation of the cholesterol and fatty acid metabolism"</t>
  </si>
  <si>
    <t>"for their discoveries concerning nuclear shell structure"</t>
  </si>
  <si>
    <t>"for their discoveries in the field of the chemistry and technology of high polymers"</t>
  </si>
  <si>
    <t>"for their discoveries concerning the ionic mechanisms involved in excitation and inhibition in the peripheral and central portions of the nerve cell membrane"</t>
  </si>
  <si>
    <t>"for his pioneering theories for condensed matter, especially liquid helium"</t>
  </si>
  <si>
    <t>"for their studies of the structures of globular proteins"</t>
  </si>
  <si>
    <t>"for their discoveries concerning the molecular structure of nucleic acids and its significance for information transfer in living material"</t>
  </si>
  <si>
    <t>"for his researches concerning the resonance absorption of gamma radiation and his discovery in this connection of the effect which bears his name"</t>
  </si>
  <si>
    <t>"for his research on the carbon dioxide assimilation in plants"</t>
  </si>
  <si>
    <t>"for his discoveries of the physical mechanism of stimulation within the cochlea"</t>
  </si>
  <si>
    <t>"for the invention of the bubble chamber"</t>
  </si>
  <si>
    <t>"for his method to use carbon-14 for age determination in archaeology, geology, geophysics, and other branches of science"</t>
  </si>
  <si>
    <t>"for discovery of acquired immunological tolerance"</t>
  </si>
  <si>
    <t>"for their discovery of the antiproton"</t>
  </si>
  <si>
    <t>"for his discovery and development of the polarographic methods of analysis"</t>
  </si>
  <si>
    <t>"for their discovery of the mechanisms in the biological synthesis of ribonucleic acid and deoxyribonucleic acid"</t>
  </si>
  <si>
    <t>"for the discovery and the interpretation of the Cherenkov effect"</t>
  </si>
  <si>
    <t>"for his work on the structure of proteins, especially that of insulin"</t>
  </si>
  <si>
    <t>"for his discoveries concerning genetic recombination and the organization of the genetic material of bacteria"</t>
  </si>
  <si>
    <t>"for their penetrating investigation of the so-called parity laws which has led to important discoveries regarding the elementary particles"</t>
  </si>
  <si>
    <t>"for his work on nucleotides and nucleotide co-enzymes"</t>
  </si>
  <si>
    <t>"for his discoveries relating to synthetic compounds that inhibit the action of certain body substances, and especially their action on the vascular system and the skeletal muscles"</t>
  </si>
  <si>
    <t>"for their researches on semiconductors and their discovery of the transistor effect"</t>
  </si>
  <si>
    <t>"for their researches into the mechanism of chemical reactions"</t>
  </si>
  <si>
    <t>"for their discoveries concerning heart catheterization and pathological changes in the circulatory system"</t>
  </si>
  <si>
    <t>"for his precision determination of the magnetic moment of the electron"</t>
  </si>
  <si>
    <t>"for his work on biochemically important sulphur compounds, especially for the first synthesis of a polypeptide hormone"</t>
  </si>
  <si>
    <t>"for his discoveries concerning the nature and mode of action of oxidation enzymes"</t>
  </si>
  <si>
    <t>"for the coincidence method and his discoveries made therewith"</t>
  </si>
  <si>
    <t>"for his research into the nature of the chemical bond and its application to the elucidation of the structure of complex substances"</t>
  </si>
  <si>
    <t>"for their discovery of the ability of poliomyelitis viruses to grow in cultures of various types of tissue"</t>
  </si>
  <si>
    <t>"for his demonstration of the phase contrast method, especially for his invention of the phase contrast microscope"</t>
  </si>
  <si>
    <t>"for his discoveries in the field of macromolecular chemistry"</t>
  </si>
  <si>
    <t>"for his discovery of co-enzyme A and its importance for intermediary metabolism"</t>
  </si>
  <si>
    <t>"for their development of new methods for nuclear magnetic precision measurements and discoveries in connection therewith"</t>
  </si>
  <si>
    <t>"for their invention of partition chromatography"</t>
  </si>
  <si>
    <t>"for his discovery of streptomycin, the first antibiotic effective against tuberculosis"</t>
  </si>
  <si>
    <t>"for their pioneer work on the transmutation of atomic nuclei by artificially accelerated atomic particles"</t>
  </si>
  <si>
    <t>"for their discoveries in the chemistry of the transuranium elements"</t>
  </si>
  <si>
    <t>"for his discoveries concerning yellow fever and how to combat it"</t>
  </si>
  <si>
    <t>"for his development of the photographic method of studying nuclear processes and his discoveries regarding mesons made with this method"</t>
  </si>
  <si>
    <t>"for their discovery and development of the diene synthesis"</t>
  </si>
  <si>
    <t>"for their discoveries relating to the hormones of the adrenal cortex, their structure and biological effects"</t>
  </si>
  <si>
    <t>"for his prediction of the existence of mesons on the basis of theoretical work on nuclear forces"</t>
  </si>
  <si>
    <t>"for his contributions in the field of chemical thermodynamics, particularly concerning the behaviour of substances at extremely low temperatures"</t>
  </si>
  <si>
    <t>"for his discovery of the therapeutic value of leucotomy in certain psychoses"</t>
  </si>
  <si>
    <t>"for his development of the Wilson cloud chamber method, and his discoveries therewith in the fields of nuclear physics and cosmic radiation"</t>
  </si>
  <si>
    <t>"for his research on electrophoresis and adsorption analysis, especially for his discoveries concerning the complex nature of the serum proteins"</t>
  </si>
  <si>
    <t>"for his discovery of the high efficiency of DDT as a contact poison against several arthropods"</t>
  </si>
  <si>
    <t>"for his investigations of the physics of the upper atmosphere especially for the discovery of the so-called Appleton layer"</t>
  </si>
  <si>
    <t>"for his investigations on plant products of biological importance, especially the alkaloids"</t>
  </si>
  <si>
    <t>"for his discovery of the part played by the hormone of the anterior pituitary lobe in the metabolism of sugar"</t>
  </si>
  <si>
    <t>"for the invention of an apparatus to produce extremely high pressures, and for the discoveries he made therewith in the field of high pressure physics"</t>
  </si>
  <si>
    <t>"for their preparation of enzymes and virus proteins in a pure form"</t>
  </si>
  <si>
    <t>"for the discovery of the production of mutations by means of X-ray irradiation"</t>
  </si>
  <si>
    <t>"for the discovery of the Exclusion Principle, also called the Pauli Principle"</t>
  </si>
  <si>
    <t>"for his research and inventions in agricultural and nutrition chemistry, especially for his fodder preservation method"</t>
  </si>
  <si>
    <t>"for the discovery of penicillin and its curative effect in various infectious diseases"</t>
  </si>
  <si>
    <t>"for his resonance method for recording the magnetic properties of atomic nuclei"</t>
  </si>
  <si>
    <t>"for his discovery of the fission of heavy nuclei"</t>
  </si>
  <si>
    <t>"for their discoveries relating to the highly differentiated functions of single nerve fibres"</t>
  </si>
  <si>
    <t>"for his contribution to the development of the molecular ray method and his discovery of the magnetic moment of the proton"</t>
  </si>
  <si>
    <t>"for his work on the use of isotopes as tracers in the study of chemical processes"</t>
  </si>
  <si>
    <t>"for his discovery of the chemical nature of vitamin K"</t>
  </si>
  <si>
    <t>"for the invention and development of the cyclotron and for results obtained with it, especially with regard to artificial radioactive elements"</t>
  </si>
  <si>
    <t>"for his work on polymethylenes and higher terpenes"</t>
  </si>
  <si>
    <t>"for the discovery of the antibacterial effects of prontosil"</t>
  </si>
  <si>
    <t>"for his demonstrations of the existence of new radioactive elements produced by neutron irradiation, and for his related discovery of nuclear reactions brought about by slow neutrons"</t>
  </si>
  <si>
    <t>"for his work on carotenoids and vitamins"</t>
  </si>
  <si>
    <t>"for the discovery of the role played by the sinus and aortic mechanisms in the regulation of respiration"</t>
  </si>
  <si>
    <t>"for their experimental discovery of the diffraction of electrons by crystals"</t>
  </si>
  <si>
    <t>"for his investigations on carotenoids, flavins and vitamins A and B2"</t>
  </si>
  <si>
    <t>"for his discoveries in connection with the biological combustion processes, with special reference to vitamin C and the catalysis of fumaric acid"</t>
  </si>
  <si>
    <t>"for his discovery of the positron"</t>
  </si>
  <si>
    <t>"for his contributions to our knowledge of molecular structure through his investigations on dipole moments and on the diffraction of X-rays and electrons in gases"</t>
  </si>
  <si>
    <t>"for their discoveries relating to chemical transmission of nerve impulses"</t>
  </si>
  <si>
    <t>"for the discovery of the neutron"</t>
  </si>
  <si>
    <t>"in recognition of their synthesis of new radioactive elements"</t>
  </si>
  <si>
    <t>"for his discovery of the organizer effect in embryonic development"</t>
  </si>
  <si>
    <t>"for his discovery of heavy hydrogen"</t>
  </si>
  <si>
    <t>"for their discoveries concerning liver therapy in cases of anaemia"</t>
  </si>
  <si>
    <t>"for the discovery of new productive forms of atomic theory"</t>
  </si>
  <si>
    <t>"for his discoveries concerning the role played by the chromosome in heredity"</t>
  </si>
  <si>
    <t>"for the creation of quantum mechanics, the application of which has, inter alia, led to the discovery of the allotropic forms of hydrogen"</t>
  </si>
  <si>
    <t>"for his discoveries and investigations in surface chemistry"</t>
  </si>
  <si>
    <t>"for their discoveries regarding the functions of neurons"</t>
  </si>
  <si>
    <t>"in recognition of their contributions to the invention and development of chemical high pressure methods"</t>
  </si>
  <si>
    <t>"for his discovery of the nature and mode of action of the respiratory enzyme"</t>
  </si>
  <si>
    <t>"for his work on the scattering of light and for the discovery of the effect named after him"</t>
  </si>
  <si>
    <t>"for his researches into the constitution of haemin and chlorophyll and especially for his synthesis of haemin"</t>
  </si>
  <si>
    <t>"for his discovery of human blood groups"</t>
  </si>
  <si>
    <t>"for his discovery of the wave nature of electrons"</t>
  </si>
  <si>
    <t>"for their investigations on the fermentation of sugar and fermentative enzymes"</t>
  </si>
  <si>
    <t>"for his discovery of the growth-stimulating vitamins"</t>
  </si>
  <si>
    <t>"for his work on the thermionic phenomenon and especially for the discovery of the law named after him"</t>
  </si>
  <si>
    <t>"for the services rendered through his research into the constitution of the sterols and their connection with the vitamins"</t>
  </si>
  <si>
    <t>"for his work on typhus"</t>
  </si>
  <si>
    <t>"for his method of making the paths of electrically charged particles visible by condensation of vapour"</t>
  </si>
  <si>
    <t>"for his investigations of the constitution of the bile acids and related substances"</t>
  </si>
  <si>
    <t>"for his discovery of the therapeutic value of malaria inoculation in the treatment of dementia paralytica"</t>
  </si>
  <si>
    <t>"for his work on the discontinuous structure of matter, and especially for his discovery of sedimentation equilibrium"</t>
  </si>
  <si>
    <t>"for his work on disperse systems"</t>
  </si>
  <si>
    <t>"for his discovery of the Spiroptera carcinoma"</t>
  </si>
  <si>
    <t>"for their discovery of the laws governing the impact of an electron upon an atom"</t>
  </si>
  <si>
    <t>"for his demonstration of the heterogenous nature of colloid solutions and for the methods he used, which have since become fundamental in modern colloid chemistry"</t>
  </si>
  <si>
    <t>"for his discoveries and research in the field of X-ray spectroscopy"</t>
  </si>
  <si>
    <t>"for his discovery of the mechanism of the electrocardiogram"</t>
  </si>
  <si>
    <t>"for his work on the elementary charge of electricity and on the photoelectric effect"</t>
  </si>
  <si>
    <t>"for his invention of the method of micro-analysis of organic substances"</t>
  </si>
  <si>
    <t>"for the discovery of insulin"</t>
  </si>
  <si>
    <t>"for his services in the investigation of the structure of atoms and of the radiation emanating from them"</t>
  </si>
  <si>
    <t>"for his discovery, by means of his mass spectrograph, of isotopes, in a large number of non-radioactive elements, and for his enunciation of the whole-number rule"</t>
  </si>
  <si>
    <t>"for his discovery of the fixed relationship between the consumption of oxygen and the metabolism of lactic acid in the muscle"</t>
  </si>
  <si>
    <t>"for his services to Theoretical Physics, and especially for his discovery of the law of the photoelectric effect"</t>
  </si>
  <si>
    <t>"for his contributions to our knowledge of the chemistry of radioactive substances, and his investigations into the origin and nature of isotopes"</t>
  </si>
  <si>
    <t>"in recognition of the service he has rendered to precision measurements in Physics by his discovery of anomalies in nickel steel alloys"</t>
  </si>
  <si>
    <t>"in recognition of his work in thermochemistry"</t>
  </si>
  <si>
    <t>"for his discovery of the capillary motor regulating mechanism"</t>
  </si>
  <si>
    <t>"for his discovery of the Doppler effect in canal rays and the splitting of spectral lines in electric fields"</t>
  </si>
  <si>
    <t>"for his discoveries relating to immunity"</t>
  </si>
  <si>
    <t>"in recognition of the services he rendered to the advancement of Physics by his discovery of energy quanta"</t>
  </si>
  <si>
    <t>"for the synthesis of ammonia from its elements"</t>
  </si>
  <si>
    <t>"for his discovery of the characteristic RÃ¶ntgen radiation of the elements"</t>
  </si>
  <si>
    <t>"for their services in the analysis of crystal structure by means of X-rays"</t>
  </si>
  <si>
    <t>"for his researches on plant pigments, especially chlorophyll"</t>
  </si>
  <si>
    <t>"for his discovery of the diffraction of X-rays by crystals"</t>
  </si>
  <si>
    <t>"in recognition of his accurate determinations of the atomic weight of a large number of chemical elements"</t>
  </si>
  <si>
    <t>"for his work on the physiology and pathology of the vestibular apparatus"</t>
  </si>
  <si>
    <t>"for his investigations on the properties of matter at low temperatures which led, inter alia, to the production of liquid helium"</t>
  </si>
  <si>
    <t>"in recognition of his work on the linkage of atoms in molecules by which he has thrown new light on earlier investigations and opened up new fields of research especially in inorganic chemistry"</t>
  </si>
  <si>
    <t>"in recognition of his work on anaphylaxis"</t>
  </si>
  <si>
    <t>"for his invention of automatic regulators for use in conjunction with gas accumulators for illuminating lighthouses and buoys"</t>
  </si>
  <si>
    <t>"for his method of hydrogenating organic compounds in the presence of finely disintegrated metals whereby the progress of organic chemistry has been greatly advanced in recent years"</t>
  </si>
  <si>
    <t>"in recognition of his work on vascular suture and the transplantation of blood vessels and organs"</t>
  </si>
  <si>
    <t>"for his discoveries regarding the laws governing the radiation of heat"</t>
  </si>
  <si>
    <t>Marie Curie, nÃ©e Sklodowska</t>
  </si>
  <si>
    <t>"in recognition of her services to the advancement of chemistry by the discovery of the elements radium and polonium, by the isolation of radium and the study of the nature and compounds of this remarkable element"</t>
  </si>
  <si>
    <t>"for his work on the dioptrics of the eye"</t>
  </si>
  <si>
    <t>"for his work on the equation of state for gases and liquids"</t>
  </si>
  <si>
    <t>"in recognition of his services to organic chemistry and the chemical industry by his pioneer work in the field of alicyclic compounds"</t>
  </si>
  <si>
    <t>"in recognition of the contributions to our knowledge of cell chemistry made through his work on proteins, including the nucleic substances"</t>
  </si>
  <si>
    <t>"in recognition of their contributions to the development of wireless telegraphy"</t>
  </si>
  <si>
    <t>"in recognition of his work on catalysis and for his investigations into the fundamental principles governing chemical equilibria and rates of reaction"</t>
  </si>
  <si>
    <t>"for his work on the physiology, pathology and surgery of the thyroid gland"</t>
  </si>
  <si>
    <t>"for his method of reproducing colours photographically based on the phenomenon of interference"</t>
  </si>
  <si>
    <t>"for his investigations into the disintegration of the elements, and the chemistry of radioactive substances"</t>
  </si>
  <si>
    <t>"in recognition of their work on immunity"</t>
  </si>
  <si>
    <t>"for his optical precision instruments and the spectroscopic and metrological investigations carried out with their aid"</t>
  </si>
  <si>
    <t>"for his biochemical researches and his discovery of cell-free fermentation"</t>
  </si>
  <si>
    <t>"in recognition of his work on the role played by protozoa in causing diseases"</t>
  </si>
  <si>
    <t>"in recognition of the great merits of his theoretical and experimental investigations on the conduction of electricity by gases"</t>
  </si>
  <si>
    <t>"in recognition of the great services rendered by him in his investigation and isolation of the element fluorine, and for the adoption in the service of science of the electric furnace called after him"</t>
  </si>
  <si>
    <t>"in recognition of their work on the structure of the nervous system"</t>
  </si>
  <si>
    <t>"for his work on cathode rays"</t>
  </si>
  <si>
    <t>"in recognition of his services in the advancement of organic chemistry and the chemical industry, through his work on organic dyes and hydroaromatic compounds"</t>
  </si>
  <si>
    <t>"for his investigations and discoveries in relation to tuberculosis"</t>
  </si>
  <si>
    <t>"for his investigations of the densities of the most important gases and for his discovery of argon in connection with these studies"</t>
  </si>
  <si>
    <t>"in recognition of his services in the discovery of the inert gaseous elements in air, and his determination of their place in the periodic system"</t>
  </si>
  <si>
    <t>"in recognition of his work on the physiology of digestion, through which knowledge on vital aspects of the subject has been transformed and enlarged"</t>
  </si>
  <si>
    <t>"in recognition of the extraordinary services they have rendered by their joint researches on the radiation phenomena discovered by Professor Henri Becquerel"</t>
  </si>
  <si>
    <t>"in recognition of the extraordinary services he has rendered to the advancement of chemistry by his electrolytic theory of dissociation"</t>
  </si>
  <si>
    <t>"in recognition of his contribution to the treatment of diseases, especially lupus vulgaris, with concentrated light radiation, whereby he has opened a new avenue for medical science"</t>
  </si>
  <si>
    <t>"in recognition of the extraordinary service they rendered by their researches into the influence of magnetism upon radiation phenomena"</t>
  </si>
  <si>
    <t>"in recognition of the extraordinary services he has rendered by his work on sugar and purine syntheses"</t>
  </si>
  <si>
    <t>"for his work on malaria, by which he has shown how it enters the organism and thereby has laid the foundation for successful research on this disease and methods of combating it"</t>
  </si>
  <si>
    <t>"in recognition of the extraordinary services he has rendered by the discovery of the remarkable rays subsequently named after him"</t>
  </si>
  <si>
    <t>"in recognition of the extraordinary services he has rendered by the discovery of the laws of chemical dynamics and osmotic pressure in solutions"</t>
  </si>
  <si>
    <t>"for his work on serum therapy, especially its application against diphtheria, by which he has opened a new road in the domain of medical science and thereby placed in the hands of the physician a victorious weapon against illness and deaths"</t>
  </si>
  <si>
    <t>"for the discovery of the so-called Grignard reagent, which in recent years has greatly advanced the progress of organic chemistry"</t>
  </si>
  <si>
    <t>Richard Martin Willstatter</t>
  </si>
  <si>
    <t>Frederic Joliot</t>
  </si>
  <si>
    <t>Irene Joilot-Curie</t>
  </si>
  <si>
    <t>"for his investigations on carbohydrates and vitamin C"</t>
  </si>
  <si>
    <t>"for his work on sex hormones"</t>
  </si>
  <si>
    <t>"for his discovery that enzymes can be crystallized"</t>
  </si>
  <si>
    <t>"for his work on ribonuclease, especially concerning the connection between the amino acid sequence and the biologically active conformation"</t>
  </si>
  <si>
    <t>"for his work on the stereochemistry of enzyme-catalyzed reactions"</t>
  </si>
  <si>
    <t>"for his fundamental studies of the biochemistry of nucleic acids, with particular regard to recombinant-DNA"</t>
  </si>
  <si>
    <t>"for his invention of the polymerase chain reaction (PCR) method"</t>
  </si>
  <si>
    <t>Kary Mullis</t>
  </si>
  <si>
    <t>"for their elucidation of the enzymatic mechanism underlying the synthesis of adenosine triphosphate (ATP)"</t>
  </si>
  <si>
    <t>Paul Boyer</t>
  </si>
  <si>
    <t>John Walker</t>
  </si>
  <si>
    <t>"for his development of the density-functional theory"</t>
  </si>
  <si>
    <t>"for their work on chirally catalysed hydrogenation reactions"</t>
  </si>
  <si>
    <t>Kurt Wuthrich</t>
  </si>
  <si>
    <t>"for their development of soft desorption ionisation methods for mass spectrometric analyses of biological macromolecules"</t>
  </si>
  <si>
    <t>John Fenn</t>
  </si>
  <si>
    <t>"for the discovery of water channels"</t>
  </si>
  <si>
    <t>rationale</t>
  </si>
  <si>
    <t>Santiago Ramon y Cajal</t>
  </si>
  <si>
    <t>Robert Barany</t>
  </si>
  <si>
    <t>"for his discovery relating to the production of heat in the muscle"</t>
  </si>
  <si>
    <t>Archibald Hill</t>
  </si>
  <si>
    <t>"for his discovery of the antineuritic vitamin"</t>
  </si>
  <si>
    <t>Albert von Szent-Gyorgyi Nagyrapolt</t>
  </si>
  <si>
    <t>Corneille Jean Francois Heymans</t>
  </si>
  <si>
    <t>"for his discovery of vitamin K"</t>
  </si>
  <si>
    <t>Henrik Dam</t>
  </si>
  <si>
    <t>Carl Cori</t>
  </si>
  <si>
    <t>Gerty Cori</t>
  </si>
  <si>
    <t>"for their discovery of the course of the catalytic conversion of glycogen"</t>
  </si>
  <si>
    <t>Paul Hermann Muller</t>
  </si>
  <si>
    <t>"for his discovery of the citric acid cycle"</t>
  </si>
  <si>
    <t>Andre F. Cournand</t>
  </si>
  <si>
    <t>George Beadle</t>
  </si>
  <si>
    <t>Edward Tatum</t>
  </si>
  <si>
    <t>"for their discovery that genes act by regulating definite chemical events"</t>
  </si>
  <si>
    <t>Georg von Bekesy</t>
  </si>
  <si>
    <t>Andre Lwoff</t>
  </si>
  <si>
    <t>Francois Jacob</t>
  </si>
  <si>
    <t>"for his discovery of tumour-inducing viruses"</t>
  </si>
  <si>
    <t>Max Delbruck</t>
  </si>
  <si>
    <t>Andrew W. Schally</t>
  </si>
  <si>
    <t>"for their discoveries concerning the peptide hormone production of the brain"</t>
  </si>
  <si>
    <t>"for his discoveries concerning the functional specialization of the cerebral hemispheres"</t>
  </si>
  <si>
    <t>Sune K. Bergstrom</t>
  </si>
  <si>
    <t>Georges J.F. Kohler</t>
  </si>
  <si>
    <t>Cesar Milstein</t>
  </si>
  <si>
    <t>Christiane Nusslein-Volhard</t>
  </si>
  <si>
    <t>Gunter Blobel</t>
  </si>
  <si>
    <t>Francoise Barre-Sinoussi</t>
  </si>
  <si>
    <t>"for his discovery of human papilloma viruses causing cervical cancer"</t>
  </si>
  <si>
    <t>Harold zur Hausen</t>
  </si>
  <si>
    <t>Wilhelm Conrad Rontgen</t>
  </si>
  <si>
    <t>"in recognition of the extraordinary services he has rendered by his discovery of spontaneous radioactivity"</t>
  </si>
  <si>
    <t>Nils Gustaf Dalen</t>
  </si>
  <si>
    <t>"for his discovery of the effect named after him"</t>
  </si>
  <si>
    <t>Erwin Schrodinger</t>
  </si>
  <si>
    <t>"for his discovery of cosmic radiation"</t>
  </si>
  <si>
    <t>"for his fundamental research in quantum mechanics, especially for his statistical interpretation of the wavefunction"</t>
  </si>
  <si>
    <t>"for his discoveries concerning the fine structure of the hydrogen spectrum"</t>
  </si>
  <si>
    <t>Willis E. Lamb</t>
  </si>
  <si>
    <t>Ilja Mikhailovich Frank</t>
  </si>
  <si>
    <t>Emilio Gino Segre</t>
  </si>
  <si>
    <t>Rudolf Ludwig Massbauer</t>
  </si>
  <si>
    <t>"for his pioneering studies of electron scattering in atomic nuclei and for his thereby achieved discoveries concerning the structure of the nucleons"</t>
  </si>
  <si>
    <t>"for his contributions to the theory of the atomic nucleus and the elementary particles, particularly through the discovery and application of fundamental symmetry principles"</t>
  </si>
  <si>
    <t>"for fundamental work and discoveries in magnetohydro-dynamics with fruitful applications in different parts of plasma physics"</t>
  </si>
  <si>
    <t>Hannes Olof Gosta Alfven</t>
  </si>
  <si>
    <t>Louis Eugene Felix Neel</t>
  </si>
  <si>
    <t>"for their experimental discoveries regarding tunneling phenomena in semiconductors and superconductors"</t>
  </si>
  <si>
    <t>"for his basic inventions and discoveries in the area of low-temperature physics"</t>
  </si>
  <si>
    <t>"for their contribution to the development of laser spectroscopy"</t>
  </si>
  <si>
    <t>"for his theoretical studies of the physical processes of importance to the structure and evolution of the stars"</t>
  </si>
  <si>
    <t>K. Alexander Muller</t>
  </si>
  <si>
    <t>"for his fundamental work in electron optics, and for the design of the first electron microscope"</t>
  </si>
  <si>
    <t>"for the invention of the separated oscillatory fields method and its use in the hydrogen maser and other atomic clocks"</t>
  </si>
  <si>
    <t>"for the development of neutron spectroscopy"</t>
  </si>
  <si>
    <t>"for the discovery of the tau lepton"</t>
  </si>
  <si>
    <t>Horst L. Stormer</t>
  </si>
  <si>
    <t>"for developing semiconductor heterostructures used in high-speed- and opto-electronics"</t>
  </si>
  <si>
    <t>"for pioneering contributions to astrophysics, in particular for the detection of cosmic neutrinos"</t>
  </si>
  <si>
    <t>"for his contribution to the quantum theory of optical coherence"</t>
  </si>
  <si>
    <t>Theodor W. Hansch</t>
  </si>
  <si>
    <t>Peter Grunberg</t>
  </si>
  <si>
    <t>"for the discovery of the mechanism of spontaneous broken symmetry in subatomic physics"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</si>
</sst>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rgb="FF333333"/>
      <name val="Segoe U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0" fillId="0" borderId="0" xfId="0"/>
    <xf numFmtId="0" fontId="0" fillId="0" borderId="0" xfId="0" applyFont="1"/>
    <xf numFmtId="0" fontId="18" fillId="0" borderId="0" xfId="0" applyFont="1"/>
    <xf numFmtId="2" fontId="0" fillId="0" borderId="0" xfId="0" applyNumberFormat="1"/>
    <xf numFmtId="0" fontId="0" fillId="0" borderId="0" xfId="0" applyAlignment="1">
      <alignment horizontal="center"/>
    </xf>
    <xf numFmtId="49" fontId="0" fillId="0" borderId="0" xfId="0" applyNumberFormat="1"/>
    <xf numFmtId="15"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Winners/yr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Graphs!$A$2:$A$13</c:f>
              <c:numCache>
                <c:formatCode>General</c:formatCode>
                <c:ptCount val="12"/>
                <c:pt idx="0">
                  <c:v>1900</c:v>
                </c:pt>
                <c:pt idx="1">
                  <c:v>1910</c:v>
                </c:pt>
                <c:pt idx="2">
                  <c:v>1920</c:v>
                </c:pt>
                <c:pt idx="3">
                  <c:v>1930</c:v>
                </c:pt>
                <c:pt idx="4">
                  <c:v>1940</c:v>
                </c:pt>
                <c:pt idx="5">
                  <c:v>1950</c:v>
                </c:pt>
                <c:pt idx="6">
                  <c:v>1960</c:v>
                </c:pt>
                <c:pt idx="7">
                  <c:v>1970</c:v>
                </c:pt>
                <c:pt idx="8">
                  <c:v>1980</c:v>
                </c:pt>
                <c:pt idx="9">
                  <c:v>1990</c:v>
                </c:pt>
                <c:pt idx="10">
                  <c:v>2000</c:v>
                </c:pt>
                <c:pt idx="11">
                  <c:v>2010</c:v>
                </c:pt>
              </c:numCache>
            </c:numRef>
          </c:cat>
          <c:val>
            <c:numRef>
              <c:f>Graphs!$B$2:$B$13</c:f>
              <c:numCache>
                <c:formatCode>General</c:formatCode>
                <c:ptCount val="12"/>
                <c:pt idx="0">
                  <c:v>1.2222222222222223</c:v>
                </c:pt>
                <c:pt idx="1">
                  <c:v>1.0925925925925926</c:v>
                </c:pt>
                <c:pt idx="2">
                  <c:v>1.1833333333333331</c:v>
                </c:pt>
                <c:pt idx="3">
                  <c:v>1.4333333333333331</c:v>
                </c:pt>
                <c:pt idx="4">
                  <c:v>1.3809523809523812</c:v>
                </c:pt>
                <c:pt idx="5">
                  <c:v>1.8000000000000003</c:v>
                </c:pt>
                <c:pt idx="6">
                  <c:v>1.9</c:v>
                </c:pt>
                <c:pt idx="7">
                  <c:v>2.0999999999999996</c:v>
                </c:pt>
                <c:pt idx="8">
                  <c:v>2.1666666666666665</c:v>
                </c:pt>
                <c:pt idx="9">
                  <c:v>1.9999999999999996</c:v>
                </c:pt>
                <c:pt idx="10">
                  <c:v>2.6</c:v>
                </c:pt>
                <c:pt idx="11">
                  <c:v>2.4285714285714284</c:v>
                </c:pt>
              </c:numCache>
            </c:numRef>
          </c:val>
          <c:smooth val="0"/>
          <c:extLst>
            <c:ext xmlns:c16="http://schemas.microsoft.com/office/drawing/2014/chart" uri="{C3380CC4-5D6E-409C-BE32-E72D297353CC}">
              <c16:uniqueId val="{0000000C-2A43-4BA2-9909-7E8B0DBAD01B}"/>
            </c:ext>
          </c:extLst>
        </c:ser>
        <c:dLbls>
          <c:showLegendKey val="0"/>
          <c:showVal val="0"/>
          <c:showCatName val="0"/>
          <c:showSerName val="0"/>
          <c:showPercent val="0"/>
          <c:showBubbleSize val="0"/>
        </c:dLbls>
        <c:marker val="1"/>
        <c:smooth val="0"/>
        <c:axId val="482437128"/>
        <c:axId val="482426960"/>
      </c:lineChart>
      <c:catAx>
        <c:axId val="482437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426960"/>
        <c:crosses val="autoZero"/>
        <c:auto val="1"/>
        <c:lblAlgn val="ctr"/>
        <c:lblOffset val="100"/>
        <c:noMultiLvlLbl val="0"/>
      </c:catAx>
      <c:valAx>
        <c:axId val="482426960"/>
        <c:scaling>
          <c:orientation val="minMax"/>
          <c:max val="3"/>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4371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Delay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Graphs!$E$2:$E$12</c:f>
                <c:numCache>
                  <c:formatCode>General</c:formatCode>
                  <c:ptCount val="11"/>
                  <c:pt idx="0">
                    <c:v>3.4865814202453382</c:v>
                  </c:pt>
                  <c:pt idx="1">
                    <c:v>4.2372998648818259</c:v>
                  </c:pt>
                  <c:pt idx="2">
                    <c:v>4.1641280145082149</c:v>
                  </c:pt>
                  <c:pt idx="3">
                    <c:v>3.6915188638348257</c:v>
                  </c:pt>
                  <c:pt idx="4">
                    <c:v>3.5721797239634463</c:v>
                  </c:pt>
                  <c:pt idx="5">
                    <c:v>4.4418460695908744</c:v>
                  </c:pt>
                  <c:pt idx="6">
                    <c:v>4.7018899842041071</c:v>
                  </c:pt>
                  <c:pt idx="7">
                    <c:v>5.0950389010261539</c:v>
                  </c:pt>
                  <c:pt idx="8">
                    <c:v>5.6174415028962734</c:v>
                  </c:pt>
                  <c:pt idx="9">
                    <c:v>4.5866115651663284</c:v>
                  </c:pt>
                  <c:pt idx="10">
                    <c:v>5.9944027600861025</c:v>
                  </c:pt>
                </c:numCache>
              </c:numRef>
            </c:plus>
            <c:minus>
              <c:numRef>
                <c:f>Graphs!$E$2:$E$12</c:f>
                <c:numCache>
                  <c:formatCode>General</c:formatCode>
                  <c:ptCount val="11"/>
                  <c:pt idx="0">
                    <c:v>3.4865814202453382</c:v>
                  </c:pt>
                  <c:pt idx="1">
                    <c:v>4.2372998648818259</c:v>
                  </c:pt>
                  <c:pt idx="2">
                    <c:v>4.1641280145082149</c:v>
                  </c:pt>
                  <c:pt idx="3">
                    <c:v>3.6915188638348257</c:v>
                  </c:pt>
                  <c:pt idx="4">
                    <c:v>3.5721797239634463</c:v>
                  </c:pt>
                  <c:pt idx="5">
                    <c:v>4.4418460695908744</c:v>
                  </c:pt>
                  <c:pt idx="6">
                    <c:v>4.7018899842041071</c:v>
                  </c:pt>
                  <c:pt idx="7">
                    <c:v>5.0950389010261539</c:v>
                  </c:pt>
                  <c:pt idx="8">
                    <c:v>5.6174415028962734</c:v>
                  </c:pt>
                  <c:pt idx="9">
                    <c:v>4.5866115651663284</c:v>
                  </c:pt>
                  <c:pt idx="10">
                    <c:v>5.9944027600861025</c:v>
                  </c:pt>
                </c:numCache>
              </c:numRef>
            </c:minus>
            <c:spPr>
              <a:noFill/>
              <a:ln w="9525" cap="flat" cmpd="sng" algn="ctr">
                <a:solidFill>
                  <a:schemeClr val="tx1">
                    <a:lumMod val="65000"/>
                    <a:lumOff val="35000"/>
                  </a:schemeClr>
                </a:solidFill>
                <a:round/>
              </a:ln>
              <a:effectLst/>
            </c:spPr>
          </c:errBars>
          <c:cat>
            <c:numRef>
              <c:f>Graphs!$A$2:$A$12</c:f>
              <c:numCache>
                <c:formatCode>General</c:formatCode>
                <c:ptCount val="11"/>
                <c:pt idx="0">
                  <c:v>1900</c:v>
                </c:pt>
                <c:pt idx="1">
                  <c:v>1910</c:v>
                </c:pt>
                <c:pt idx="2">
                  <c:v>1920</c:v>
                </c:pt>
                <c:pt idx="3">
                  <c:v>1930</c:v>
                </c:pt>
                <c:pt idx="4">
                  <c:v>1940</c:v>
                </c:pt>
                <c:pt idx="5">
                  <c:v>1950</c:v>
                </c:pt>
                <c:pt idx="6">
                  <c:v>1960</c:v>
                </c:pt>
                <c:pt idx="7">
                  <c:v>1970</c:v>
                </c:pt>
                <c:pt idx="8">
                  <c:v>1980</c:v>
                </c:pt>
                <c:pt idx="9">
                  <c:v>1990</c:v>
                </c:pt>
                <c:pt idx="10">
                  <c:v>2000</c:v>
                </c:pt>
              </c:numCache>
            </c:numRef>
          </c:cat>
          <c:val>
            <c:numRef>
              <c:f>Graphs!$C$2:$C$12</c:f>
              <c:numCache>
                <c:formatCode>General</c:formatCode>
                <c:ptCount val="11"/>
                <c:pt idx="0">
                  <c:v>13</c:v>
                </c:pt>
                <c:pt idx="1">
                  <c:v>12.416666666666666</c:v>
                </c:pt>
                <c:pt idx="2">
                  <c:v>12.878787878787879</c:v>
                </c:pt>
                <c:pt idx="3">
                  <c:v>10.368421052631579</c:v>
                </c:pt>
                <c:pt idx="4">
                  <c:v>14.551724137931034</c:v>
                </c:pt>
                <c:pt idx="5">
                  <c:v>13.203703703703704</c:v>
                </c:pt>
                <c:pt idx="6">
                  <c:v>16.456140350877192</c:v>
                </c:pt>
                <c:pt idx="7">
                  <c:v>17.031746031746032</c:v>
                </c:pt>
                <c:pt idx="8">
                  <c:v>18.892307692307693</c:v>
                </c:pt>
                <c:pt idx="9">
                  <c:v>22.233333333333334</c:v>
                </c:pt>
                <c:pt idx="10">
                  <c:v>23.217391304347824</c:v>
                </c:pt>
              </c:numCache>
            </c:numRef>
          </c:val>
          <c:smooth val="0"/>
          <c:extLst>
            <c:ext xmlns:c16="http://schemas.microsoft.com/office/drawing/2014/chart" uri="{C3380CC4-5D6E-409C-BE32-E72D297353CC}">
              <c16:uniqueId val="{00000000-4544-4C06-8E5E-A30384CB5CD6}"/>
            </c:ext>
          </c:extLst>
        </c:ser>
        <c:dLbls>
          <c:showLegendKey val="0"/>
          <c:showVal val="0"/>
          <c:showCatName val="0"/>
          <c:showSerName val="0"/>
          <c:showPercent val="0"/>
          <c:showBubbleSize val="0"/>
        </c:dLbls>
        <c:marker val="1"/>
        <c:smooth val="0"/>
        <c:axId val="382368800"/>
        <c:axId val="382369128"/>
      </c:lineChart>
      <c:catAx>
        <c:axId val="38236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369128"/>
        <c:crosses val="autoZero"/>
        <c:auto val="1"/>
        <c:lblAlgn val="ctr"/>
        <c:lblOffset val="100"/>
        <c:noMultiLvlLbl val="0"/>
      </c:catAx>
      <c:valAx>
        <c:axId val="382369128"/>
        <c:scaling>
          <c:orientation val="minMax"/>
          <c:max val="2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368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of discovery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Graphs!$H$2:$H$12</c:f>
                <c:numCache>
                  <c:formatCode>General</c:formatCode>
                  <c:ptCount val="11"/>
                  <c:pt idx="0">
                    <c:v>3.4493768651128498</c:v>
                  </c:pt>
                  <c:pt idx="1">
                    <c:v>3.292457710856401</c:v>
                  </c:pt>
                  <c:pt idx="2">
                    <c:v>4.3841354836950392</c:v>
                  </c:pt>
                  <c:pt idx="3">
                    <c:v>3.3886472667894743</c:v>
                  </c:pt>
                  <c:pt idx="4">
                    <c:v>4.1990408957813754</c:v>
                  </c:pt>
                  <c:pt idx="5">
                    <c:v>4.9420250010609097</c:v>
                  </c:pt>
                  <c:pt idx="6">
                    <c:v>3.7314355295396817</c:v>
                  </c:pt>
                  <c:pt idx="7">
                    <c:v>3.9956573649122906</c:v>
                  </c:pt>
                  <c:pt idx="8">
                    <c:v>3.758324094593227</c:v>
                  </c:pt>
                  <c:pt idx="9">
                    <c:v>2.9592134840941196</c:v>
                  </c:pt>
                  <c:pt idx="10">
                    <c:v>5.3306085857327936</c:v>
                  </c:pt>
                </c:numCache>
              </c:numRef>
            </c:plus>
            <c:minus>
              <c:numRef>
                <c:f>Graphs!$H$2:$H$12</c:f>
                <c:numCache>
                  <c:formatCode>General</c:formatCode>
                  <c:ptCount val="11"/>
                  <c:pt idx="0">
                    <c:v>3.4493768651128498</c:v>
                  </c:pt>
                  <c:pt idx="1">
                    <c:v>3.292457710856401</c:v>
                  </c:pt>
                  <c:pt idx="2">
                    <c:v>4.3841354836950392</c:v>
                  </c:pt>
                  <c:pt idx="3">
                    <c:v>3.3886472667894743</c:v>
                  </c:pt>
                  <c:pt idx="4">
                    <c:v>4.1990408957813754</c:v>
                  </c:pt>
                  <c:pt idx="5">
                    <c:v>4.9420250010609097</c:v>
                  </c:pt>
                  <c:pt idx="6">
                    <c:v>3.7314355295396817</c:v>
                  </c:pt>
                  <c:pt idx="7">
                    <c:v>3.9956573649122906</c:v>
                  </c:pt>
                  <c:pt idx="8">
                    <c:v>3.758324094593227</c:v>
                  </c:pt>
                  <c:pt idx="9">
                    <c:v>2.9592134840941196</c:v>
                  </c:pt>
                  <c:pt idx="10">
                    <c:v>5.3306085857327936</c:v>
                  </c:pt>
                </c:numCache>
              </c:numRef>
            </c:minus>
            <c:spPr>
              <a:noFill/>
              <a:ln w="9525" cap="flat" cmpd="sng" algn="ctr">
                <a:solidFill>
                  <a:schemeClr val="tx1">
                    <a:lumMod val="65000"/>
                    <a:lumOff val="35000"/>
                  </a:schemeClr>
                </a:solidFill>
                <a:round/>
              </a:ln>
              <a:effectLst/>
            </c:spPr>
          </c:errBars>
          <c:cat>
            <c:numRef>
              <c:f>Graphs!$A$2:$A$12</c:f>
              <c:numCache>
                <c:formatCode>General</c:formatCode>
                <c:ptCount val="11"/>
                <c:pt idx="0">
                  <c:v>1900</c:v>
                </c:pt>
                <c:pt idx="1">
                  <c:v>1910</c:v>
                </c:pt>
                <c:pt idx="2">
                  <c:v>1920</c:v>
                </c:pt>
                <c:pt idx="3">
                  <c:v>1930</c:v>
                </c:pt>
                <c:pt idx="4">
                  <c:v>1940</c:v>
                </c:pt>
                <c:pt idx="5">
                  <c:v>1950</c:v>
                </c:pt>
                <c:pt idx="6">
                  <c:v>1960</c:v>
                </c:pt>
                <c:pt idx="7">
                  <c:v>1970</c:v>
                </c:pt>
                <c:pt idx="8">
                  <c:v>1980</c:v>
                </c:pt>
                <c:pt idx="9">
                  <c:v>1990</c:v>
                </c:pt>
                <c:pt idx="10">
                  <c:v>2000</c:v>
                </c:pt>
              </c:numCache>
            </c:numRef>
          </c:cat>
          <c:val>
            <c:numRef>
              <c:f>Graphs!$F$2:$F$12</c:f>
              <c:numCache>
                <c:formatCode>0.00</c:formatCode>
                <c:ptCount val="11"/>
                <c:pt idx="0">
                  <c:v>38.969696969696969</c:v>
                </c:pt>
                <c:pt idx="1">
                  <c:v>35.111111111111114</c:v>
                </c:pt>
                <c:pt idx="2">
                  <c:v>37.515151515151516</c:v>
                </c:pt>
                <c:pt idx="3">
                  <c:v>37.473684210526315</c:v>
                </c:pt>
                <c:pt idx="4">
                  <c:v>40.555555555555557</c:v>
                </c:pt>
                <c:pt idx="5">
                  <c:v>36.777777777777779</c:v>
                </c:pt>
                <c:pt idx="6">
                  <c:v>41.222222222222221</c:v>
                </c:pt>
                <c:pt idx="7">
                  <c:v>43.111111111111114</c:v>
                </c:pt>
                <c:pt idx="8">
                  <c:v>38</c:v>
                </c:pt>
                <c:pt idx="9">
                  <c:v>36.555555555555557</c:v>
                </c:pt>
                <c:pt idx="10">
                  <c:v>42.318840579710148</c:v>
                </c:pt>
              </c:numCache>
            </c:numRef>
          </c:val>
          <c:smooth val="0"/>
          <c:extLst>
            <c:ext xmlns:c16="http://schemas.microsoft.com/office/drawing/2014/chart" uri="{C3380CC4-5D6E-409C-BE32-E72D297353CC}">
              <c16:uniqueId val="{00000000-D6C8-4B67-8761-7B3B7ECB5B42}"/>
            </c:ext>
          </c:extLst>
        </c:ser>
        <c:dLbls>
          <c:showLegendKey val="0"/>
          <c:showVal val="0"/>
          <c:showCatName val="0"/>
          <c:showSerName val="0"/>
          <c:showPercent val="0"/>
          <c:showBubbleSize val="0"/>
        </c:dLbls>
        <c:marker val="1"/>
        <c:smooth val="0"/>
        <c:axId val="667832232"/>
        <c:axId val="667837808"/>
      </c:lineChart>
      <c:catAx>
        <c:axId val="667832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837808"/>
        <c:crosses val="autoZero"/>
        <c:auto val="1"/>
        <c:lblAlgn val="ctr"/>
        <c:lblOffset val="100"/>
        <c:noMultiLvlLbl val="0"/>
      </c:catAx>
      <c:valAx>
        <c:axId val="6678378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832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of last degree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Graphs!$K$2:$K$12</c:f>
                <c:numCache>
                  <c:formatCode>General</c:formatCode>
                  <c:ptCount val="11"/>
                  <c:pt idx="0">
                    <c:v>1.8297571870705616</c:v>
                  </c:pt>
                  <c:pt idx="1">
                    <c:v>2.0955439264845026</c:v>
                  </c:pt>
                  <c:pt idx="2">
                    <c:v>1.5315495223445887</c:v>
                  </c:pt>
                  <c:pt idx="3">
                    <c:v>1.7577303353248455</c:v>
                  </c:pt>
                  <c:pt idx="4">
                    <c:v>1.7143626830011816</c:v>
                  </c:pt>
                  <c:pt idx="5">
                    <c:v>1.5787061372480868</c:v>
                  </c:pt>
                  <c:pt idx="6">
                    <c:v>1.8663438451611514</c:v>
                  </c:pt>
                  <c:pt idx="7">
                    <c:v>1.7992573993011951</c:v>
                  </c:pt>
                  <c:pt idx="8">
                    <c:v>1.5340682464008526</c:v>
                  </c:pt>
                  <c:pt idx="9">
                    <c:v>1.384845337996083</c:v>
                  </c:pt>
                  <c:pt idx="10">
                    <c:v>1.3803903101495052</c:v>
                  </c:pt>
                </c:numCache>
              </c:numRef>
            </c:plus>
            <c:minus>
              <c:numRef>
                <c:f>Graphs!$K$2:$K$12</c:f>
                <c:numCache>
                  <c:formatCode>General</c:formatCode>
                  <c:ptCount val="11"/>
                  <c:pt idx="0">
                    <c:v>1.8297571870705616</c:v>
                  </c:pt>
                  <c:pt idx="1">
                    <c:v>2.0955439264845026</c:v>
                  </c:pt>
                  <c:pt idx="2">
                    <c:v>1.5315495223445887</c:v>
                  </c:pt>
                  <c:pt idx="3">
                    <c:v>1.7577303353248455</c:v>
                  </c:pt>
                  <c:pt idx="4">
                    <c:v>1.7143626830011816</c:v>
                  </c:pt>
                  <c:pt idx="5">
                    <c:v>1.5787061372480868</c:v>
                  </c:pt>
                  <c:pt idx="6">
                    <c:v>1.8663438451611514</c:v>
                  </c:pt>
                  <c:pt idx="7">
                    <c:v>1.7992573993011951</c:v>
                  </c:pt>
                  <c:pt idx="8">
                    <c:v>1.5340682464008526</c:v>
                  </c:pt>
                  <c:pt idx="9">
                    <c:v>1.384845337996083</c:v>
                  </c:pt>
                  <c:pt idx="10">
                    <c:v>1.3803903101495052</c:v>
                  </c:pt>
                </c:numCache>
              </c:numRef>
            </c:minus>
            <c:spPr>
              <a:noFill/>
              <a:ln w="9525" cap="flat" cmpd="sng" algn="ctr">
                <a:solidFill>
                  <a:schemeClr val="tx1">
                    <a:lumMod val="65000"/>
                    <a:lumOff val="35000"/>
                  </a:schemeClr>
                </a:solidFill>
                <a:round/>
              </a:ln>
              <a:effectLst/>
            </c:spPr>
          </c:errBars>
          <c:cat>
            <c:numRef>
              <c:f>Graphs!$A$2:$A$12</c:f>
              <c:numCache>
                <c:formatCode>General</c:formatCode>
                <c:ptCount val="11"/>
                <c:pt idx="0">
                  <c:v>1900</c:v>
                </c:pt>
                <c:pt idx="1">
                  <c:v>1910</c:v>
                </c:pt>
                <c:pt idx="2">
                  <c:v>1920</c:v>
                </c:pt>
                <c:pt idx="3">
                  <c:v>1930</c:v>
                </c:pt>
                <c:pt idx="4">
                  <c:v>1940</c:v>
                </c:pt>
                <c:pt idx="5">
                  <c:v>1950</c:v>
                </c:pt>
                <c:pt idx="6">
                  <c:v>1960</c:v>
                </c:pt>
                <c:pt idx="7">
                  <c:v>1970</c:v>
                </c:pt>
                <c:pt idx="8">
                  <c:v>1980</c:v>
                </c:pt>
                <c:pt idx="9">
                  <c:v>1990</c:v>
                </c:pt>
                <c:pt idx="10">
                  <c:v>2000</c:v>
                </c:pt>
              </c:numCache>
            </c:numRef>
          </c:cat>
          <c:val>
            <c:numRef>
              <c:f>Graphs!$I$2:$I$12</c:f>
              <c:numCache>
                <c:formatCode>General</c:formatCode>
                <c:ptCount val="11"/>
                <c:pt idx="0">
                  <c:v>24.727272727272727</c:v>
                </c:pt>
                <c:pt idx="1">
                  <c:v>25.5</c:v>
                </c:pt>
                <c:pt idx="2">
                  <c:v>24.848484848484848</c:v>
                </c:pt>
                <c:pt idx="3">
                  <c:v>25.421052631578949</c:v>
                </c:pt>
                <c:pt idx="4">
                  <c:v>25.551724137931036</c:v>
                </c:pt>
                <c:pt idx="5">
                  <c:v>25.74074074074074</c:v>
                </c:pt>
                <c:pt idx="6">
                  <c:v>25.491228070175438</c:v>
                </c:pt>
                <c:pt idx="7">
                  <c:v>26.38095238095238</c:v>
                </c:pt>
                <c:pt idx="8">
                  <c:v>27.153846153846153</c:v>
                </c:pt>
                <c:pt idx="9">
                  <c:v>27.3</c:v>
                </c:pt>
                <c:pt idx="10">
                  <c:v>26.768115942028984</c:v>
                </c:pt>
              </c:numCache>
            </c:numRef>
          </c:val>
          <c:smooth val="0"/>
          <c:extLst>
            <c:ext xmlns:c16="http://schemas.microsoft.com/office/drawing/2014/chart" uri="{C3380CC4-5D6E-409C-BE32-E72D297353CC}">
              <c16:uniqueId val="{00000000-4527-4EBE-A786-D30E6A6935CC}"/>
            </c:ext>
          </c:extLst>
        </c:ser>
        <c:dLbls>
          <c:showLegendKey val="0"/>
          <c:showVal val="0"/>
          <c:showCatName val="0"/>
          <c:showSerName val="0"/>
          <c:showPercent val="0"/>
          <c:showBubbleSize val="0"/>
        </c:dLbls>
        <c:marker val="1"/>
        <c:smooth val="0"/>
        <c:axId val="676264128"/>
        <c:axId val="676264456"/>
      </c:lineChart>
      <c:catAx>
        <c:axId val="67626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264456"/>
        <c:crosses val="autoZero"/>
        <c:auto val="1"/>
        <c:lblAlgn val="ctr"/>
        <c:lblOffset val="100"/>
        <c:noMultiLvlLbl val="0"/>
      </c:catAx>
      <c:valAx>
        <c:axId val="676264456"/>
        <c:scaling>
          <c:orientation val="minMax"/>
          <c:max val="30"/>
          <c:min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2641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409575</xdr:colOff>
      <xdr:row>22</xdr:row>
      <xdr:rowOff>66675</xdr:rowOff>
    </xdr:from>
    <xdr:to>
      <xdr:col>16</xdr:col>
      <xdr:colOff>447675</xdr:colOff>
      <xdr:row>37</xdr:row>
      <xdr:rowOff>47625</xdr:rowOff>
    </xdr:to>
    <xdr:graphicFrame macro="">
      <xdr:nvGraphicFramePr>
        <xdr:cNvPr id="2" name="Chart 1">
          <a:extLst>
            <a:ext uri="{FF2B5EF4-FFF2-40B4-BE49-F238E27FC236}">
              <a16:creationId xmlns:a16="http://schemas.microsoft.com/office/drawing/2014/main" id="{86C556C1-B813-4119-8EFC-44EEFB73EC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133350</xdr:colOff>
      <xdr:row>16</xdr:row>
      <xdr:rowOff>47625</xdr:rowOff>
    </xdr:from>
    <xdr:to>
      <xdr:col>7</xdr:col>
      <xdr:colOff>228600</xdr:colOff>
      <xdr:row>31</xdr:row>
      <xdr:rowOff>28575</xdr:rowOff>
    </xdr:to>
    <xdr:graphicFrame macro="">
      <xdr:nvGraphicFramePr>
        <xdr:cNvPr id="3" name="Chart 2">
          <a:extLst>
            <a:ext uri="{FF2B5EF4-FFF2-40B4-BE49-F238E27FC236}">
              <a16:creationId xmlns:a16="http://schemas.microsoft.com/office/drawing/2014/main" id="{ED5A90D2-5C90-4202-A908-17C094CF7B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177800</xdr:colOff>
      <xdr:row>32</xdr:row>
      <xdr:rowOff>98425</xdr:rowOff>
    </xdr:from>
    <xdr:to>
      <xdr:col>6</xdr:col>
      <xdr:colOff>520700</xdr:colOff>
      <xdr:row>47</xdr:row>
      <xdr:rowOff>79375</xdr:rowOff>
    </xdr:to>
    <xdr:graphicFrame macro="">
      <xdr:nvGraphicFramePr>
        <xdr:cNvPr id="4" name="Chart 3">
          <a:extLst>
            <a:ext uri="{FF2B5EF4-FFF2-40B4-BE49-F238E27FC236}">
              <a16:creationId xmlns:a16="http://schemas.microsoft.com/office/drawing/2014/main" id="{F2D942E9-8F23-4395-B456-7ACE7A9C06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88900</xdr:colOff>
      <xdr:row>1</xdr:row>
      <xdr:rowOff>111125</xdr:rowOff>
    </xdr:from>
    <xdr:to>
      <xdr:col>20</xdr:col>
      <xdr:colOff>393700</xdr:colOff>
      <xdr:row>16</xdr:row>
      <xdr:rowOff>92075</xdr:rowOff>
    </xdr:to>
    <xdr:graphicFrame macro="">
      <xdr:nvGraphicFramePr>
        <xdr:cNvPr id="5" name="Chart 4">
          <a:extLst>
            <a:ext uri="{FF2B5EF4-FFF2-40B4-BE49-F238E27FC236}">
              <a16:creationId xmlns:a16="http://schemas.microsoft.com/office/drawing/2014/main" id="{4D695811-AE0B-4EFB-9809-6323F9CD23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queryTables/queryTable1.xml><?xml version="1.0" encoding="utf-8"?>
<queryTable xmlns="http://schemas.openxmlformats.org/spreadsheetml/2006/main" name="test_1"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6"/>
  <sheetViews>
    <sheetView tabSelected="1" workbookViewId="0"/>
  </sheetViews>
  <sheetFormatPr defaultRowHeight="14.5" x14ac:dyDescent="0.35"/>
  <cols>
    <col min="1" max="1" width="30.81640625" style="1" customWidth="1"/>
    <col min="2" max="2" width="18.7265625" style="1" customWidth="1"/>
    <col min="3" max="3" width="13" style="1" customWidth="1"/>
    <col min="4" max="4" width="11.54296875" style="1" customWidth="1"/>
    <col min="5" max="5" width="11.26953125" style="1" customWidth="1"/>
    <col min="6" max="6" width="19.7265625" style="1" customWidth="1"/>
    <col min="7" max="7" width="12.1796875" style="1" customWidth="1"/>
    <col min="8" max="8" width="32.7265625" style="1" customWidth="1"/>
    <col min="9" max="9" width="8.7265625" style="1"/>
    <col min="10" max="10" width="14.453125" style="1" customWidth="1"/>
    <col min="11" max="11" width="8.7265625" style="1"/>
  </cols>
  <sheetData>
    <row r="1" spans="1:11" x14ac:dyDescent="0.35">
      <c r="A1" s="1" t="s">
        <v>0</v>
      </c>
      <c r="B1" s="1" t="s">
        <v>3950</v>
      </c>
      <c r="C1" s="1" t="s">
        <v>1</v>
      </c>
      <c r="D1" s="1" t="s">
        <v>529</v>
      </c>
      <c r="E1" s="1" t="s">
        <v>530</v>
      </c>
      <c r="F1" s="1" t="s">
        <v>531</v>
      </c>
      <c r="G1" s="1" t="s">
        <v>532</v>
      </c>
      <c r="H1" s="1" t="s">
        <v>533</v>
      </c>
      <c r="I1" s="1" t="s">
        <v>534</v>
      </c>
      <c r="J1" s="1" t="s">
        <v>545</v>
      </c>
      <c r="K1" s="1" t="s">
        <v>554</v>
      </c>
    </row>
    <row r="2" spans="1:11" x14ac:dyDescent="0.35">
      <c r="A2" s="1" t="s">
        <v>580</v>
      </c>
      <c r="B2" s="1" t="s">
        <v>3927</v>
      </c>
      <c r="C2" s="1" t="s">
        <v>3</v>
      </c>
      <c r="D2" s="1">
        <v>1852</v>
      </c>
      <c r="E2" s="1">
        <v>1901</v>
      </c>
      <c r="F2" s="1">
        <v>1885</v>
      </c>
      <c r="G2" s="1">
        <v>1911</v>
      </c>
      <c r="H2" s="1">
        <v>1</v>
      </c>
      <c r="I2" s="1">
        <v>22</v>
      </c>
      <c r="J2" s="1">
        <f>F2-D2</f>
        <v>33</v>
      </c>
      <c r="K2" s="1">
        <f>E2-F2</f>
        <v>16</v>
      </c>
    </row>
    <row r="3" spans="1:11" x14ac:dyDescent="0.35">
      <c r="A3" s="1" t="s">
        <v>625</v>
      </c>
      <c r="B3" s="1" t="s">
        <v>3924</v>
      </c>
      <c r="C3" s="1" t="s">
        <v>3</v>
      </c>
      <c r="D3" s="1">
        <v>1852</v>
      </c>
      <c r="E3" s="1">
        <v>1902</v>
      </c>
      <c r="F3" s="1">
        <v>1895</v>
      </c>
      <c r="G3" s="1">
        <v>1919</v>
      </c>
      <c r="H3" s="1">
        <v>0</v>
      </c>
      <c r="I3" s="1">
        <v>22</v>
      </c>
      <c r="J3" s="1">
        <f>F3-D3</f>
        <v>43</v>
      </c>
      <c r="K3" s="1">
        <f>E3-F3</f>
        <v>7</v>
      </c>
    </row>
    <row r="4" spans="1:11" x14ac:dyDescent="0.35">
      <c r="A4" s="1" t="s">
        <v>662</v>
      </c>
      <c r="B4" s="1" t="s">
        <v>3921</v>
      </c>
      <c r="C4" s="1" t="s">
        <v>3</v>
      </c>
      <c r="D4" s="1">
        <v>1859</v>
      </c>
      <c r="E4" s="1">
        <v>1903</v>
      </c>
      <c r="F4" s="1">
        <v>1884</v>
      </c>
      <c r="G4" s="1">
        <v>1927</v>
      </c>
      <c r="H4" s="1">
        <v>1</v>
      </c>
      <c r="I4" s="1">
        <v>25</v>
      </c>
      <c r="J4" s="1">
        <f>F4-D4</f>
        <v>25</v>
      </c>
      <c r="K4" s="1">
        <f>E4-F4</f>
        <v>19</v>
      </c>
    </row>
    <row r="5" spans="1:11" x14ac:dyDescent="0.35">
      <c r="A5" s="1" t="s">
        <v>699</v>
      </c>
      <c r="B5" s="1" t="s">
        <v>3918</v>
      </c>
      <c r="C5" s="1" t="s">
        <v>3</v>
      </c>
      <c r="D5" s="1">
        <v>1852</v>
      </c>
      <c r="E5" s="1">
        <v>1904</v>
      </c>
      <c r="F5" s="1">
        <v>1894</v>
      </c>
      <c r="G5" s="1">
        <v>1916</v>
      </c>
      <c r="H5" s="1">
        <v>0</v>
      </c>
      <c r="I5" s="1">
        <v>20</v>
      </c>
      <c r="J5" s="1">
        <f>F5-D5</f>
        <v>42</v>
      </c>
      <c r="K5" s="1">
        <f>E5-F5</f>
        <v>10</v>
      </c>
    </row>
    <row r="6" spans="1:11" x14ac:dyDescent="0.35">
      <c r="A6" s="1" t="s">
        <v>733</v>
      </c>
      <c r="B6" s="1" t="s">
        <v>3915</v>
      </c>
      <c r="C6" s="1" t="s">
        <v>3</v>
      </c>
      <c r="D6" s="1">
        <v>1835</v>
      </c>
      <c r="E6" s="1">
        <v>1905</v>
      </c>
      <c r="F6" s="1">
        <v>1873</v>
      </c>
      <c r="G6" s="1">
        <v>1917</v>
      </c>
      <c r="H6" s="1">
        <v>0</v>
      </c>
      <c r="I6" s="1">
        <v>23</v>
      </c>
      <c r="J6" s="1">
        <f>F6-D6</f>
        <v>38</v>
      </c>
      <c r="K6" s="1">
        <f>E6-F6</f>
        <v>32</v>
      </c>
    </row>
    <row r="7" spans="1:11" x14ac:dyDescent="0.35">
      <c r="A7" s="1" t="s">
        <v>763</v>
      </c>
      <c r="B7" s="1" t="s">
        <v>3912</v>
      </c>
      <c r="C7" s="1" t="s">
        <v>3</v>
      </c>
      <c r="D7" s="1">
        <v>1852</v>
      </c>
      <c r="E7" s="1">
        <v>1906</v>
      </c>
      <c r="F7" s="1">
        <v>1898</v>
      </c>
      <c r="G7" s="1">
        <v>1907</v>
      </c>
      <c r="H7" s="1">
        <v>0</v>
      </c>
      <c r="I7" s="1">
        <v>28</v>
      </c>
      <c r="J7" s="1">
        <f>F7-D7</f>
        <v>46</v>
      </c>
      <c r="K7" s="1">
        <f>E7-F7</f>
        <v>8</v>
      </c>
    </row>
    <row r="8" spans="1:11" x14ac:dyDescent="0.35">
      <c r="A8" s="1" t="s">
        <v>795</v>
      </c>
      <c r="B8" s="1" t="s">
        <v>3909</v>
      </c>
      <c r="C8" s="1" t="s">
        <v>3</v>
      </c>
      <c r="D8" s="1">
        <v>1860</v>
      </c>
      <c r="E8" s="1">
        <v>1907</v>
      </c>
      <c r="F8" s="1">
        <v>1897</v>
      </c>
      <c r="G8" s="1">
        <v>1917</v>
      </c>
      <c r="H8" s="1">
        <v>0</v>
      </c>
      <c r="I8" s="1">
        <v>28</v>
      </c>
      <c r="J8" s="1">
        <f>F8-D8</f>
        <v>37</v>
      </c>
      <c r="K8" s="1">
        <f>E8-F8</f>
        <v>10</v>
      </c>
    </row>
    <row r="9" spans="1:11" x14ac:dyDescent="0.35">
      <c r="A9" s="1" t="s">
        <v>827</v>
      </c>
      <c r="B9" s="1" t="s">
        <v>3906</v>
      </c>
      <c r="C9" s="1" t="s">
        <v>3</v>
      </c>
      <c r="D9" s="1">
        <v>1871</v>
      </c>
      <c r="E9" s="1">
        <v>1908</v>
      </c>
      <c r="F9" s="1">
        <v>1902</v>
      </c>
      <c r="G9" s="1">
        <v>1937</v>
      </c>
      <c r="H9" s="1">
        <v>1</v>
      </c>
      <c r="I9" s="1">
        <v>23</v>
      </c>
      <c r="J9" s="1">
        <f>F9-D9</f>
        <v>31</v>
      </c>
      <c r="K9" s="1">
        <f>E9-F9</f>
        <v>6</v>
      </c>
    </row>
    <row r="10" spans="1:11" x14ac:dyDescent="0.35">
      <c r="A10" s="1" t="s">
        <v>864</v>
      </c>
      <c r="B10" s="1" t="s">
        <v>3903</v>
      </c>
      <c r="C10" s="1" t="s">
        <v>3</v>
      </c>
      <c r="D10" s="1">
        <v>1853</v>
      </c>
      <c r="E10" s="1">
        <v>1909</v>
      </c>
      <c r="F10" s="1">
        <v>1894</v>
      </c>
      <c r="G10" s="1">
        <v>1932</v>
      </c>
      <c r="H10" s="1">
        <v>0</v>
      </c>
      <c r="I10" s="1">
        <v>25</v>
      </c>
      <c r="J10" s="1">
        <f>F10-D10</f>
        <v>41</v>
      </c>
      <c r="K10" s="1">
        <f>E10-F10</f>
        <v>15</v>
      </c>
    </row>
    <row r="11" spans="1:11" x14ac:dyDescent="0.35">
      <c r="A11" s="1" t="s">
        <v>897</v>
      </c>
      <c r="B11" s="1" t="s">
        <v>3900</v>
      </c>
      <c r="C11" s="1" t="s">
        <v>3</v>
      </c>
      <c r="D11" s="1">
        <v>1847</v>
      </c>
      <c r="E11" s="1">
        <v>1910</v>
      </c>
      <c r="F11" s="1">
        <v>1884</v>
      </c>
      <c r="G11" s="1">
        <v>1931</v>
      </c>
      <c r="H11" s="1">
        <v>0</v>
      </c>
      <c r="I11" s="1">
        <v>22</v>
      </c>
      <c r="J11" s="1">
        <f>F11-D11</f>
        <v>37</v>
      </c>
      <c r="K11" s="1">
        <f>E11-F11</f>
        <v>26</v>
      </c>
    </row>
    <row r="12" spans="1:11" x14ac:dyDescent="0.35">
      <c r="A12" s="1" t="s">
        <v>3600</v>
      </c>
      <c r="B12" s="1" t="s">
        <v>3897</v>
      </c>
      <c r="C12" s="1" t="s">
        <v>3</v>
      </c>
      <c r="D12" s="1">
        <v>1867</v>
      </c>
      <c r="E12" s="1">
        <v>1911</v>
      </c>
      <c r="F12" s="1">
        <v>1910</v>
      </c>
      <c r="G12" s="1">
        <v>1934</v>
      </c>
      <c r="H12" s="1">
        <v>0</v>
      </c>
      <c r="I12" s="1">
        <v>36</v>
      </c>
      <c r="J12" s="1">
        <f>F12-D12</f>
        <v>43</v>
      </c>
      <c r="K12" s="1">
        <f>E12-F12</f>
        <v>1</v>
      </c>
    </row>
    <row r="13" spans="1:11" x14ac:dyDescent="0.35">
      <c r="A13" s="1" t="s">
        <v>950</v>
      </c>
      <c r="B13" s="1" t="s">
        <v>3929</v>
      </c>
      <c r="C13" s="1" t="s">
        <v>3</v>
      </c>
      <c r="D13" s="1">
        <v>1871</v>
      </c>
      <c r="E13" s="1">
        <v>1912</v>
      </c>
      <c r="F13" s="1">
        <v>1900</v>
      </c>
      <c r="G13" s="1">
        <v>1935</v>
      </c>
      <c r="H13" s="1">
        <v>0</v>
      </c>
      <c r="I13" s="1">
        <v>30</v>
      </c>
      <c r="J13" s="1">
        <f>F13-D13</f>
        <v>29</v>
      </c>
      <c r="K13" s="1">
        <f>E13-F13</f>
        <v>12</v>
      </c>
    </row>
    <row r="14" spans="1:11" x14ac:dyDescent="0.35">
      <c r="A14" s="1" t="s">
        <v>945</v>
      </c>
      <c r="B14" s="1" t="s">
        <v>3893</v>
      </c>
      <c r="C14" s="1" t="s">
        <v>3</v>
      </c>
      <c r="D14" s="1">
        <v>1854</v>
      </c>
      <c r="E14" s="1">
        <v>1912</v>
      </c>
      <c r="F14" s="1">
        <v>1897</v>
      </c>
      <c r="G14" s="1">
        <v>1941</v>
      </c>
      <c r="H14" s="1">
        <v>0</v>
      </c>
      <c r="I14" s="1">
        <v>26</v>
      </c>
      <c r="J14" s="1">
        <f>F14-D14</f>
        <v>43</v>
      </c>
      <c r="K14" s="1">
        <f>E14-F14</f>
        <v>15</v>
      </c>
    </row>
    <row r="15" spans="1:11" x14ac:dyDescent="0.35">
      <c r="A15" s="1" t="s">
        <v>974</v>
      </c>
      <c r="B15" s="1" t="s">
        <v>3890</v>
      </c>
      <c r="C15" s="1" t="s">
        <v>3</v>
      </c>
      <c r="D15" s="1">
        <v>1866</v>
      </c>
      <c r="E15" s="1">
        <v>1913</v>
      </c>
      <c r="F15" s="1">
        <v>1892</v>
      </c>
      <c r="G15" s="1">
        <v>1919</v>
      </c>
      <c r="H15" s="1">
        <v>1</v>
      </c>
      <c r="I15" s="1">
        <v>24</v>
      </c>
      <c r="J15" s="1">
        <f>F15-D15</f>
        <v>26</v>
      </c>
      <c r="K15" s="1">
        <f>E15-F15</f>
        <v>21</v>
      </c>
    </row>
    <row r="16" spans="1:11" x14ac:dyDescent="0.35">
      <c r="A16" s="1" t="s">
        <v>998</v>
      </c>
      <c r="B16" s="1" t="s">
        <v>3887</v>
      </c>
      <c r="C16" s="1" t="s">
        <v>3</v>
      </c>
      <c r="D16" s="1">
        <v>1868</v>
      </c>
      <c r="E16" s="1">
        <v>1914</v>
      </c>
      <c r="F16" s="1">
        <v>1900</v>
      </c>
      <c r="G16" s="1">
        <v>1928</v>
      </c>
      <c r="H16" s="1">
        <v>0</v>
      </c>
      <c r="I16" s="1">
        <v>20</v>
      </c>
      <c r="J16" s="1">
        <f>F16-D16</f>
        <v>32</v>
      </c>
      <c r="K16" s="1">
        <f>E16-F16</f>
        <v>14</v>
      </c>
    </row>
    <row r="17" spans="1:11" x14ac:dyDescent="0.35">
      <c r="A17" s="1" t="s">
        <v>3930</v>
      </c>
      <c r="B17" s="1" t="s">
        <v>3885</v>
      </c>
      <c r="C17" s="1" t="s">
        <v>3</v>
      </c>
      <c r="D17" s="1">
        <v>1872</v>
      </c>
      <c r="E17" s="1">
        <v>1915</v>
      </c>
      <c r="F17" s="1">
        <v>1913</v>
      </c>
      <c r="G17" s="1">
        <v>1942</v>
      </c>
      <c r="H17" s="1">
        <v>0</v>
      </c>
      <c r="I17" s="1">
        <v>22</v>
      </c>
      <c r="J17" s="1">
        <f>F17-D17</f>
        <v>41</v>
      </c>
      <c r="K17" s="1">
        <f>E17-F17</f>
        <v>2</v>
      </c>
    </row>
    <row r="18" spans="1:11" x14ac:dyDescent="0.35">
      <c r="A18" s="1" t="s">
        <v>1052</v>
      </c>
      <c r="B18" s="1" t="s">
        <v>3882</v>
      </c>
      <c r="C18" s="1" t="s">
        <v>3</v>
      </c>
      <c r="D18" s="1">
        <v>1868</v>
      </c>
      <c r="E18" s="1">
        <v>1918</v>
      </c>
      <c r="F18" s="1">
        <v>1905</v>
      </c>
      <c r="G18" s="1">
        <v>1934</v>
      </c>
      <c r="H18" s="1">
        <v>0</v>
      </c>
      <c r="I18" s="1">
        <v>28</v>
      </c>
      <c r="J18" s="1">
        <f>F18-D18</f>
        <v>37</v>
      </c>
      <c r="K18" s="1">
        <f>E18-F18</f>
        <v>13</v>
      </c>
    </row>
    <row r="19" spans="1:11" x14ac:dyDescent="0.35">
      <c r="A19" s="1" t="s">
        <v>1083</v>
      </c>
      <c r="B19" s="1" t="s">
        <v>3877</v>
      </c>
      <c r="C19" s="1" t="s">
        <v>3</v>
      </c>
      <c r="D19" s="1">
        <v>1864</v>
      </c>
      <c r="E19" s="1">
        <v>1920</v>
      </c>
      <c r="F19" s="1">
        <v>1906</v>
      </c>
      <c r="G19" s="1">
        <v>1941</v>
      </c>
      <c r="H19" s="1">
        <v>1</v>
      </c>
      <c r="I19" s="1">
        <v>23</v>
      </c>
      <c r="J19" s="1">
        <f>F19-D19</f>
        <v>42</v>
      </c>
      <c r="K19" s="1">
        <f>E19-F19</f>
        <v>14</v>
      </c>
    </row>
    <row r="20" spans="1:11" x14ac:dyDescent="0.35">
      <c r="A20" s="1" t="s">
        <v>1107</v>
      </c>
      <c r="B20" s="1" t="s">
        <v>3875</v>
      </c>
      <c r="C20" s="1" t="s">
        <v>3</v>
      </c>
      <c r="D20" s="1">
        <v>1877</v>
      </c>
      <c r="E20" s="1">
        <v>1921</v>
      </c>
      <c r="F20" s="1">
        <v>1909</v>
      </c>
      <c r="G20" s="1">
        <v>1956</v>
      </c>
      <c r="H20" s="1">
        <v>0</v>
      </c>
      <c r="I20" s="1">
        <v>21</v>
      </c>
      <c r="J20" s="1">
        <f>F20-D20</f>
        <v>32</v>
      </c>
      <c r="K20" s="1">
        <f>E20-F20</f>
        <v>12</v>
      </c>
    </row>
    <row r="21" spans="1:11" x14ac:dyDescent="0.35">
      <c r="A21" s="1" t="s">
        <v>1131</v>
      </c>
      <c r="B21" s="1" t="s">
        <v>3872</v>
      </c>
      <c r="C21" s="1" t="s">
        <v>3</v>
      </c>
      <c r="D21" s="1">
        <v>1877</v>
      </c>
      <c r="E21" s="1">
        <v>1922</v>
      </c>
      <c r="F21" s="1">
        <v>1919</v>
      </c>
      <c r="G21" s="1">
        <v>1945</v>
      </c>
      <c r="H21" s="1">
        <v>0</v>
      </c>
      <c r="I21" s="1">
        <v>19</v>
      </c>
      <c r="J21" s="1">
        <f>F21-D21</f>
        <v>42</v>
      </c>
      <c r="K21" s="1">
        <f>E21-F21</f>
        <v>3</v>
      </c>
    </row>
    <row r="22" spans="1:11" x14ac:dyDescent="0.35">
      <c r="A22" s="1" t="s">
        <v>1156</v>
      </c>
      <c r="B22" s="1" t="s">
        <v>3869</v>
      </c>
      <c r="C22" s="1" t="s">
        <v>3</v>
      </c>
      <c r="D22" s="1">
        <v>1869</v>
      </c>
      <c r="E22" s="1">
        <v>1923</v>
      </c>
      <c r="F22" s="1">
        <v>1911</v>
      </c>
      <c r="G22" s="1">
        <v>1930</v>
      </c>
      <c r="H22" s="1">
        <v>0</v>
      </c>
      <c r="I22" s="1">
        <v>25</v>
      </c>
      <c r="J22" s="1">
        <f>F22-D22</f>
        <v>42</v>
      </c>
      <c r="K22" s="1">
        <f>E22-F22</f>
        <v>12</v>
      </c>
    </row>
    <row r="23" spans="1:11" x14ac:dyDescent="0.35">
      <c r="A23" s="1" t="s">
        <v>1196</v>
      </c>
      <c r="B23" s="1" t="s">
        <v>3865</v>
      </c>
      <c r="C23" s="1" t="s">
        <v>3</v>
      </c>
      <c r="D23" s="1">
        <v>1865</v>
      </c>
      <c r="E23" s="1">
        <v>1925</v>
      </c>
      <c r="F23" s="1">
        <v>1903</v>
      </c>
      <c r="G23" s="1">
        <v>1929</v>
      </c>
      <c r="H23" s="1">
        <v>0</v>
      </c>
      <c r="I23" s="1">
        <v>26</v>
      </c>
      <c r="J23" s="1">
        <f>F23-D23</f>
        <v>38</v>
      </c>
      <c r="K23" s="1">
        <f>E23-F23</f>
        <v>22</v>
      </c>
    </row>
    <row r="24" spans="1:11" x14ac:dyDescent="0.35">
      <c r="A24" s="1" t="s">
        <v>1220</v>
      </c>
      <c r="B24" s="1" t="s">
        <v>3862</v>
      </c>
      <c r="C24" s="1" t="s">
        <v>3</v>
      </c>
      <c r="D24" s="1">
        <v>1884</v>
      </c>
      <c r="E24" s="1">
        <v>1926</v>
      </c>
      <c r="F24" s="1">
        <v>1913</v>
      </c>
      <c r="G24" s="1">
        <v>1971</v>
      </c>
      <c r="H24" s="1">
        <v>0</v>
      </c>
      <c r="I24" s="1">
        <v>24</v>
      </c>
      <c r="J24" s="1">
        <f>F24-D24</f>
        <v>29</v>
      </c>
      <c r="K24" s="1">
        <f>E24-F24</f>
        <v>13</v>
      </c>
    </row>
    <row r="25" spans="1:11" x14ac:dyDescent="0.35">
      <c r="A25" s="1" t="s">
        <v>1245</v>
      </c>
      <c r="B25" s="1" t="s">
        <v>3859</v>
      </c>
      <c r="C25" s="1" t="s">
        <v>3</v>
      </c>
      <c r="D25" s="1">
        <v>1877</v>
      </c>
      <c r="E25" s="1">
        <v>1927</v>
      </c>
      <c r="F25" s="1">
        <v>1932</v>
      </c>
      <c r="G25" s="1">
        <v>1957</v>
      </c>
      <c r="H25" s="1">
        <v>0</v>
      </c>
      <c r="I25" s="1">
        <v>24</v>
      </c>
      <c r="J25" s="1">
        <f>F25-D25</f>
        <v>55</v>
      </c>
      <c r="K25" s="1">
        <f>E25-F25</f>
        <v>-5</v>
      </c>
    </row>
    <row r="26" spans="1:11" x14ac:dyDescent="0.35">
      <c r="A26" s="1" t="s">
        <v>1273</v>
      </c>
      <c r="B26" s="1" t="s">
        <v>3856</v>
      </c>
      <c r="C26" s="1" t="s">
        <v>3</v>
      </c>
      <c r="D26" s="1">
        <v>1876</v>
      </c>
      <c r="E26" s="1">
        <v>1928</v>
      </c>
      <c r="F26" s="1">
        <v>1919</v>
      </c>
      <c r="G26" s="1">
        <v>1958</v>
      </c>
      <c r="H26" s="1">
        <v>0</v>
      </c>
      <c r="I26" s="1">
        <v>24</v>
      </c>
      <c r="J26" s="1">
        <f>F26-D26</f>
        <v>43</v>
      </c>
      <c r="K26" s="1">
        <f>E26-F26</f>
        <v>9</v>
      </c>
    </row>
    <row r="27" spans="1:11" x14ac:dyDescent="0.35">
      <c r="A27" s="1" t="s">
        <v>1289</v>
      </c>
      <c r="B27" s="1" t="s">
        <v>3853</v>
      </c>
      <c r="C27" s="1" t="s">
        <v>3</v>
      </c>
      <c r="D27" s="1">
        <v>1865</v>
      </c>
      <c r="E27" s="1">
        <v>1929</v>
      </c>
      <c r="F27" s="1">
        <v>1911</v>
      </c>
      <c r="G27" s="1">
        <v>1940</v>
      </c>
      <c r="H27" s="1">
        <v>0</v>
      </c>
      <c r="I27" s="1">
        <v>23</v>
      </c>
      <c r="J27" s="1">
        <f>F27-D27</f>
        <v>46</v>
      </c>
      <c r="K27" s="1">
        <f>E27-F27</f>
        <v>18</v>
      </c>
    </row>
    <row r="28" spans="1:11" x14ac:dyDescent="0.35">
      <c r="A28" s="1" t="s">
        <v>1293</v>
      </c>
      <c r="B28" s="1" t="s">
        <v>3853</v>
      </c>
      <c r="C28" s="1" t="s">
        <v>3</v>
      </c>
      <c r="D28" s="1">
        <v>1873</v>
      </c>
      <c r="E28" s="1">
        <v>1929</v>
      </c>
      <c r="F28" s="1">
        <v>1914</v>
      </c>
      <c r="G28" s="1">
        <v>1964</v>
      </c>
      <c r="H28" s="1">
        <v>0</v>
      </c>
      <c r="I28" s="1">
        <v>22</v>
      </c>
      <c r="J28" s="1">
        <f>F28-D28</f>
        <v>41</v>
      </c>
      <c r="K28" s="1">
        <f>E28-F28</f>
        <v>15</v>
      </c>
    </row>
    <row r="29" spans="1:11" x14ac:dyDescent="0.35">
      <c r="A29" s="1" t="s">
        <v>1317</v>
      </c>
      <c r="B29" s="1" t="s">
        <v>3850</v>
      </c>
      <c r="C29" s="1" t="s">
        <v>3</v>
      </c>
      <c r="D29" s="1">
        <v>1881</v>
      </c>
      <c r="E29" s="1">
        <v>1930</v>
      </c>
      <c r="F29" s="1">
        <v>1929</v>
      </c>
      <c r="G29" s="1">
        <v>1945</v>
      </c>
      <c r="H29" s="1">
        <v>0</v>
      </c>
      <c r="I29" s="1">
        <v>27</v>
      </c>
      <c r="J29" s="1">
        <f>F29-D29</f>
        <v>48</v>
      </c>
      <c r="K29" s="1">
        <f>E29-F29</f>
        <v>1</v>
      </c>
    </row>
    <row r="30" spans="1:11" x14ac:dyDescent="0.35">
      <c r="A30" s="1" t="s">
        <v>1346</v>
      </c>
      <c r="B30" s="1" t="s">
        <v>3847</v>
      </c>
      <c r="C30" s="1" t="s">
        <v>3</v>
      </c>
      <c r="D30" s="1">
        <v>1884</v>
      </c>
      <c r="E30" s="1">
        <v>1931</v>
      </c>
      <c r="F30" s="1">
        <v>1912</v>
      </c>
      <c r="G30" s="1">
        <v>1949</v>
      </c>
      <c r="H30" s="1">
        <v>0</v>
      </c>
      <c r="I30" s="1">
        <v>23</v>
      </c>
      <c r="J30" s="1">
        <f>F30-D30</f>
        <v>28</v>
      </c>
      <c r="K30" s="1">
        <f>E30-F30</f>
        <v>19</v>
      </c>
    </row>
    <row r="31" spans="1:11" x14ac:dyDescent="0.35">
      <c r="A31" s="1" t="s">
        <v>1340</v>
      </c>
      <c r="B31" s="1" t="s">
        <v>3847</v>
      </c>
      <c r="C31" s="1" t="s">
        <v>3</v>
      </c>
      <c r="D31" s="1">
        <v>1874</v>
      </c>
      <c r="E31" s="1">
        <v>1931</v>
      </c>
      <c r="F31" s="1">
        <v>1910</v>
      </c>
      <c r="G31" s="1">
        <v>1940</v>
      </c>
      <c r="H31" s="1">
        <v>0</v>
      </c>
      <c r="I31" s="1">
        <v>24</v>
      </c>
      <c r="J31" s="1">
        <f>F31-D31</f>
        <v>36</v>
      </c>
      <c r="K31" s="1">
        <f>E31-F31</f>
        <v>21</v>
      </c>
    </row>
    <row r="32" spans="1:11" x14ac:dyDescent="0.35">
      <c r="A32" s="1" t="s">
        <v>1369</v>
      </c>
      <c r="B32" s="1" t="s">
        <v>3845</v>
      </c>
      <c r="C32" s="1" t="s">
        <v>3</v>
      </c>
      <c r="D32" s="1">
        <v>1881</v>
      </c>
      <c r="E32" s="1">
        <v>1932</v>
      </c>
      <c r="F32" s="1">
        <v>1916</v>
      </c>
      <c r="G32" s="1">
        <v>1957</v>
      </c>
      <c r="H32" s="1">
        <v>1</v>
      </c>
      <c r="I32" s="1">
        <v>25</v>
      </c>
      <c r="J32" s="1">
        <f>F32-D32</f>
        <v>35</v>
      </c>
      <c r="K32" s="1">
        <f>E32-F32</f>
        <v>16</v>
      </c>
    </row>
    <row r="33" spans="1:11" x14ac:dyDescent="0.35">
      <c r="A33" s="1" t="s">
        <v>1406</v>
      </c>
      <c r="B33" s="1" t="s">
        <v>3840</v>
      </c>
      <c r="C33" s="1" t="s">
        <v>3</v>
      </c>
      <c r="D33" s="1">
        <v>1893</v>
      </c>
      <c r="E33" s="1">
        <v>1934</v>
      </c>
      <c r="F33" s="1">
        <v>1931</v>
      </c>
      <c r="G33" s="1">
        <v>1981</v>
      </c>
      <c r="H33" s="1">
        <v>1</v>
      </c>
      <c r="I33" s="1">
        <v>30</v>
      </c>
      <c r="J33" s="1">
        <f>F33-D33</f>
        <v>38</v>
      </c>
      <c r="K33" s="1">
        <f>E33-F33</f>
        <v>3</v>
      </c>
    </row>
    <row r="34" spans="1:11" x14ac:dyDescent="0.35">
      <c r="A34" s="1" t="s">
        <v>3931</v>
      </c>
      <c r="B34" s="1" t="s">
        <v>3838</v>
      </c>
      <c r="C34" s="1" t="s">
        <v>3</v>
      </c>
      <c r="D34" s="1">
        <v>1900</v>
      </c>
      <c r="E34" s="1">
        <v>1935</v>
      </c>
      <c r="F34" s="1">
        <v>1934</v>
      </c>
      <c r="G34" s="1">
        <v>1958</v>
      </c>
      <c r="H34" s="1">
        <v>0</v>
      </c>
      <c r="I34" s="1">
        <v>30</v>
      </c>
      <c r="J34" s="1">
        <f>F34-D34</f>
        <v>34</v>
      </c>
      <c r="K34" s="1">
        <f>E34-F34</f>
        <v>1</v>
      </c>
    </row>
    <row r="35" spans="1:11" x14ac:dyDescent="0.35">
      <c r="A35" s="1" t="s">
        <v>3932</v>
      </c>
      <c r="B35" s="1" t="s">
        <v>3838</v>
      </c>
      <c r="C35" s="1" t="s">
        <v>3</v>
      </c>
      <c r="D35" s="1">
        <v>1897</v>
      </c>
      <c r="E35" s="1">
        <v>1935</v>
      </c>
      <c r="F35" s="1">
        <v>1934</v>
      </c>
      <c r="G35" s="1">
        <v>1956</v>
      </c>
      <c r="H35" s="1">
        <v>0</v>
      </c>
      <c r="I35" s="1">
        <v>28</v>
      </c>
      <c r="J35" s="1">
        <f>F35-D35</f>
        <v>37</v>
      </c>
      <c r="K35" s="1">
        <f>E35-F35</f>
        <v>1</v>
      </c>
    </row>
    <row r="36" spans="1:11" x14ac:dyDescent="0.35">
      <c r="A36" s="1" t="s">
        <v>1453</v>
      </c>
      <c r="B36" s="1" t="s">
        <v>3835</v>
      </c>
      <c r="C36" s="1" t="s">
        <v>3</v>
      </c>
      <c r="D36" s="1">
        <v>1884</v>
      </c>
      <c r="E36" s="1">
        <v>1936</v>
      </c>
      <c r="F36" s="1">
        <v>1923</v>
      </c>
      <c r="G36" s="1">
        <v>1966</v>
      </c>
      <c r="H36" s="1">
        <v>1</v>
      </c>
      <c r="I36" s="1">
        <v>24</v>
      </c>
      <c r="J36" s="1">
        <f>F36-D36</f>
        <v>39</v>
      </c>
      <c r="K36" s="1">
        <f>E36-F36</f>
        <v>13</v>
      </c>
    </row>
    <row r="37" spans="1:11" x14ac:dyDescent="0.35">
      <c r="A37" s="1" t="s">
        <v>1487</v>
      </c>
      <c r="B37" s="1" t="s">
        <v>3933</v>
      </c>
      <c r="C37" s="1" t="s">
        <v>3</v>
      </c>
      <c r="D37" s="1">
        <v>1883</v>
      </c>
      <c r="E37" s="1">
        <v>1937</v>
      </c>
      <c r="F37" s="1">
        <v>1927</v>
      </c>
      <c r="G37" s="1">
        <v>1950</v>
      </c>
      <c r="H37" s="1">
        <v>0</v>
      </c>
      <c r="I37" s="1">
        <v>27</v>
      </c>
      <c r="J37" s="1">
        <f>F37-D37</f>
        <v>44</v>
      </c>
      <c r="K37" s="1">
        <f>E37-F37</f>
        <v>10</v>
      </c>
    </row>
    <row r="38" spans="1:11" x14ac:dyDescent="0.35">
      <c r="A38" s="1" t="s">
        <v>1483</v>
      </c>
      <c r="B38" s="1" t="s">
        <v>3832</v>
      </c>
      <c r="C38" s="1" t="s">
        <v>3</v>
      </c>
      <c r="D38" s="1">
        <v>1889</v>
      </c>
      <c r="E38" s="1">
        <v>1937</v>
      </c>
      <c r="F38" s="1">
        <v>1930</v>
      </c>
      <c r="G38" s="1">
        <v>1971</v>
      </c>
      <c r="H38" s="1">
        <v>0</v>
      </c>
      <c r="I38" s="1">
        <v>22</v>
      </c>
      <c r="J38" s="1">
        <f>F38-D38</f>
        <v>41</v>
      </c>
      <c r="K38" s="1">
        <f>E38-F38</f>
        <v>7</v>
      </c>
    </row>
    <row r="39" spans="1:11" x14ac:dyDescent="0.35">
      <c r="A39" s="1" t="s">
        <v>1514</v>
      </c>
      <c r="B39" s="1" t="s">
        <v>3829</v>
      </c>
      <c r="C39" s="1" t="s">
        <v>3</v>
      </c>
      <c r="D39" s="1">
        <v>1900</v>
      </c>
      <c r="E39" s="1">
        <v>1938</v>
      </c>
      <c r="F39" s="1">
        <v>1933</v>
      </c>
      <c r="G39" s="1">
        <v>1967</v>
      </c>
      <c r="H39" s="1">
        <v>0</v>
      </c>
      <c r="I39" s="1">
        <v>22</v>
      </c>
      <c r="J39" s="1">
        <f>F39-D39</f>
        <v>33</v>
      </c>
      <c r="K39" s="1">
        <f>E39-F39</f>
        <v>5</v>
      </c>
    </row>
    <row r="40" spans="1:11" x14ac:dyDescent="0.35">
      <c r="A40" s="1" t="s">
        <v>1535</v>
      </c>
      <c r="B40" s="1" t="s">
        <v>3934</v>
      </c>
      <c r="C40" s="1" t="s">
        <v>3</v>
      </c>
      <c r="D40" s="1">
        <v>1903</v>
      </c>
      <c r="E40" s="1">
        <v>1939</v>
      </c>
      <c r="F40" s="1">
        <v>1934</v>
      </c>
      <c r="G40" s="1">
        <v>1995</v>
      </c>
      <c r="H40" s="1">
        <v>0</v>
      </c>
      <c r="I40" s="1">
        <v>24</v>
      </c>
      <c r="J40" s="1">
        <f>F40-D40</f>
        <v>31</v>
      </c>
      <c r="K40" s="1">
        <f>E40-F40</f>
        <v>5</v>
      </c>
    </row>
    <row r="41" spans="1:11" x14ac:dyDescent="0.35">
      <c r="A41" s="1" t="s">
        <v>1539</v>
      </c>
      <c r="B41" s="1" t="s">
        <v>3826</v>
      </c>
      <c r="C41" s="1" t="s">
        <v>3</v>
      </c>
      <c r="D41" s="1">
        <v>1887</v>
      </c>
      <c r="E41" s="1">
        <v>1939</v>
      </c>
      <c r="F41" s="1">
        <v>1925</v>
      </c>
      <c r="G41" s="1">
        <v>1976</v>
      </c>
      <c r="H41" s="1">
        <v>0</v>
      </c>
      <c r="I41" s="1">
        <v>23</v>
      </c>
      <c r="J41" s="1">
        <f>F41-D41</f>
        <v>38</v>
      </c>
      <c r="K41" s="1">
        <f>E41-F41</f>
        <v>14</v>
      </c>
    </row>
    <row r="42" spans="1:11" x14ac:dyDescent="0.35">
      <c r="A42" s="1" t="s">
        <v>1561</v>
      </c>
      <c r="B42" s="1" t="s">
        <v>3823</v>
      </c>
      <c r="C42" s="1" t="s">
        <v>3</v>
      </c>
      <c r="D42" s="1">
        <v>1885</v>
      </c>
      <c r="E42" s="1">
        <v>1943</v>
      </c>
      <c r="F42" s="1">
        <v>1934</v>
      </c>
      <c r="G42" s="1">
        <v>1966</v>
      </c>
      <c r="H42" s="1">
        <v>0</v>
      </c>
      <c r="I42" s="1">
        <v>23</v>
      </c>
      <c r="J42" s="1">
        <f>F42-D42</f>
        <v>49</v>
      </c>
      <c r="K42" s="1">
        <f>E42-F42</f>
        <v>9</v>
      </c>
    </row>
    <row r="43" spans="1:11" x14ac:dyDescent="0.35">
      <c r="A43" s="1" t="s">
        <v>1577</v>
      </c>
      <c r="B43" s="1" t="s">
        <v>3820</v>
      </c>
      <c r="C43" s="1" t="s">
        <v>3</v>
      </c>
      <c r="D43" s="1">
        <v>1879</v>
      </c>
      <c r="E43" s="1">
        <v>1944</v>
      </c>
      <c r="F43" s="1">
        <v>1938</v>
      </c>
      <c r="G43" s="1">
        <v>1968</v>
      </c>
      <c r="H43" s="1">
        <v>0</v>
      </c>
      <c r="I43" s="1">
        <v>22</v>
      </c>
      <c r="J43" s="1">
        <f>F43-D43</f>
        <v>59</v>
      </c>
      <c r="K43" s="1">
        <f>E43-F43</f>
        <v>6</v>
      </c>
    </row>
    <row r="44" spans="1:11" x14ac:dyDescent="0.35">
      <c r="A44" s="1" t="s">
        <v>1599</v>
      </c>
      <c r="B44" s="1" t="s">
        <v>3817</v>
      </c>
      <c r="C44" s="1" t="s">
        <v>3</v>
      </c>
      <c r="D44" s="1">
        <v>1895</v>
      </c>
      <c r="E44" s="1">
        <v>1945</v>
      </c>
      <c r="F44" s="1">
        <v>1932</v>
      </c>
      <c r="G44" s="1">
        <v>1973</v>
      </c>
      <c r="H44" s="1">
        <v>0</v>
      </c>
      <c r="I44" s="1">
        <v>23</v>
      </c>
      <c r="J44" s="1">
        <f>F44-D44</f>
        <v>37</v>
      </c>
      <c r="K44" s="1">
        <f>E44-F44</f>
        <v>13</v>
      </c>
    </row>
    <row r="45" spans="1:11" x14ac:dyDescent="0.35">
      <c r="A45" s="1" t="s">
        <v>1630</v>
      </c>
      <c r="B45" s="1" t="s">
        <v>3814</v>
      </c>
      <c r="C45" s="1" t="s">
        <v>3</v>
      </c>
      <c r="D45" s="1">
        <v>1891</v>
      </c>
      <c r="E45" s="1">
        <v>1946</v>
      </c>
      <c r="F45" s="1">
        <v>1929</v>
      </c>
      <c r="G45" s="1">
        <v>1987</v>
      </c>
      <c r="H45" s="1">
        <v>0</v>
      </c>
      <c r="I45" s="1">
        <v>24</v>
      </c>
      <c r="J45" s="1">
        <f>F45-D45</f>
        <v>38</v>
      </c>
      <c r="K45" s="1">
        <f>E45-F45</f>
        <v>17</v>
      </c>
    </row>
    <row r="46" spans="1:11" x14ac:dyDescent="0.35">
      <c r="A46" s="1" t="s">
        <v>1634</v>
      </c>
      <c r="B46" s="1" t="s">
        <v>3814</v>
      </c>
      <c r="C46" s="1" t="s">
        <v>3</v>
      </c>
      <c r="D46" s="1">
        <v>1904</v>
      </c>
      <c r="E46" s="1">
        <v>1946</v>
      </c>
      <c r="F46" s="1">
        <v>1935</v>
      </c>
      <c r="G46" s="1">
        <v>1971</v>
      </c>
      <c r="H46" s="1">
        <v>0</v>
      </c>
      <c r="I46" s="1">
        <v>25</v>
      </c>
      <c r="J46" s="1">
        <f>F46-D46</f>
        <v>31</v>
      </c>
      <c r="K46" s="1">
        <f>E46-F46</f>
        <v>11</v>
      </c>
    </row>
    <row r="47" spans="1:11" x14ac:dyDescent="0.35">
      <c r="A47" s="1" t="s">
        <v>1625</v>
      </c>
      <c r="B47" s="1" t="s">
        <v>3935</v>
      </c>
      <c r="C47" s="1" t="s">
        <v>3</v>
      </c>
      <c r="D47" s="1">
        <v>1887</v>
      </c>
      <c r="E47" s="1">
        <v>1946</v>
      </c>
      <c r="F47" s="1">
        <v>1926</v>
      </c>
      <c r="G47" s="1">
        <v>1955</v>
      </c>
      <c r="H47" s="1">
        <v>0</v>
      </c>
      <c r="I47" s="1">
        <v>27</v>
      </c>
      <c r="J47" s="1">
        <f>F47-D47</f>
        <v>39</v>
      </c>
      <c r="K47" s="1">
        <f>E47-F47</f>
        <v>20</v>
      </c>
    </row>
    <row r="48" spans="1:11" x14ac:dyDescent="0.35">
      <c r="A48" s="1" t="s">
        <v>1656</v>
      </c>
      <c r="B48" s="1" t="s">
        <v>3811</v>
      </c>
      <c r="C48" s="1" t="s">
        <v>3</v>
      </c>
      <c r="D48" s="1">
        <v>1886</v>
      </c>
      <c r="E48" s="1">
        <v>1947</v>
      </c>
      <c r="F48" s="1">
        <v>1925</v>
      </c>
      <c r="G48" s="1">
        <v>1975</v>
      </c>
      <c r="H48" s="1">
        <v>0</v>
      </c>
      <c r="I48" s="1">
        <v>24</v>
      </c>
      <c r="J48" s="1">
        <f>F48-D48</f>
        <v>39</v>
      </c>
      <c r="K48" s="1">
        <f>E48-F48</f>
        <v>22</v>
      </c>
    </row>
    <row r="49" spans="1:11" x14ac:dyDescent="0.35">
      <c r="A49" s="1" t="s">
        <v>1684</v>
      </c>
      <c r="B49" s="1" t="s">
        <v>3808</v>
      </c>
      <c r="C49" s="1" t="s">
        <v>3</v>
      </c>
      <c r="D49" s="1">
        <v>1902</v>
      </c>
      <c r="E49" s="1">
        <v>1948</v>
      </c>
      <c r="F49" s="1">
        <v>1937</v>
      </c>
      <c r="G49" s="1">
        <v>1971</v>
      </c>
      <c r="H49" s="1">
        <v>0</v>
      </c>
      <c r="I49" s="1">
        <v>28</v>
      </c>
      <c r="J49" s="1">
        <f>F49-D49</f>
        <v>35</v>
      </c>
      <c r="K49" s="1">
        <f>E49-F49</f>
        <v>11</v>
      </c>
    </row>
    <row r="50" spans="1:11" x14ac:dyDescent="0.35">
      <c r="A50" s="1" t="s">
        <v>1699</v>
      </c>
      <c r="B50" s="1" t="s">
        <v>3805</v>
      </c>
      <c r="C50" s="1" t="s">
        <v>3</v>
      </c>
      <c r="D50" s="1">
        <v>1895</v>
      </c>
      <c r="E50" s="1">
        <v>1949</v>
      </c>
      <c r="F50" s="1">
        <v>1933</v>
      </c>
      <c r="G50" s="1">
        <v>1982</v>
      </c>
      <c r="H50" s="1">
        <v>1</v>
      </c>
      <c r="I50" s="1">
        <v>27</v>
      </c>
      <c r="J50" s="1">
        <f>F50-D50</f>
        <v>38</v>
      </c>
      <c r="K50" s="1">
        <f>E50-F50</f>
        <v>16</v>
      </c>
    </row>
    <row r="51" spans="1:11" x14ac:dyDescent="0.35">
      <c r="A51" s="1" t="s">
        <v>1726</v>
      </c>
      <c r="B51" s="1" t="s">
        <v>3802</v>
      </c>
      <c r="C51" s="1" t="s">
        <v>3</v>
      </c>
      <c r="D51" s="1">
        <v>1902</v>
      </c>
      <c r="E51" s="1">
        <v>1950</v>
      </c>
      <c r="F51" s="1">
        <v>1928</v>
      </c>
      <c r="G51" s="1">
        <v>1958</v>
      </c>
      <c r="H51" s="1">
        <v>0</v>
      </c>
      <c r="I51" s="1">
        <v>24</v>
      </c>
      <c r="J51" s="1">
        <f>F51-D51</f>
        <v>26</v>
      </c>
      <c r="K51" s="1">
        <f>E51-F51</f>
        <v>22</v>
      </c>
    </row>
    <row r="52" spans="1:11" x14ac:dyDescent="0.35">
      <c r="A52" s="1" t="s">
        <v>1730</v>
      </c>
      <c r="B52" s="1" t="s">
        <v>3802</v>
      </c>
      <c r="C52" s="1" t="s">
        <v>3</v>
      </c>
      <c r="D52" s="1">
        <v>1876</v>
      </c>
      <c r="E52" s="1">
        <v>1950</v>
      </c>
      <c r="F52" s="1">
        <v>1928</v>
      </c>
      <c r="G52" s="1">
        <v>1954</v>
      </c>
      <c r="H52" s="1">
        <v>0</v>
      </c>
      <c r="I52" s="1">
        <v>23</v>
      </c>
      <c r="J52" s="1">
        <f>F52-D52</f>
        <v>52</v>
      </c>
      <c r="K52" s="1">
        <f>E52-F52</f>
        <v>22</v>
      </c>
    </row>
    <row r="53" spans="1:11" x14ac:dyDescent="0.35">
      <c r="A53" s="1" t="s">
        <v>1757</v>
      </c>
      <c r="B53" s="1" t="s">
        <v>3799</v>
      </c>
      <c r="C53" s="1" t="s">
        <v>3</v>
      </c>
      <c r="D53" s="1">
        <v>1907</v>
      </c>
      <c r="E53" s="1">
        <v>1951</v>
      </c>
      <c r="F53" s="1">
        <v>1941</v>
      </c>
      <c r="G53" s="1">
        <v>1991</v>
      </c>
      <c r="H53" s="1">
        <v>0</v>
      </c>
      <c r="I53" s="1">
        <v>25</v>
      </c>
      <c r="J53" s="1">
        <f>F53-D53</f>
        <v>34</v>
      </c>
      <c r="K53" s="1">
        <f>E53-F53</f>
        <v>10</v>
      </c>
    </row>
    <row r="54" spans="1:11" x14ac:dyDescent="0.35">
      <c r="A54" s="1" t="s">
        <v>1760</v>
      </c>
      <c r="B54" s="1" t="s">
        <v>3799</v>
      </c>
      <c r="C54" s="1" t="s">
        <v>3</v>
      </c>
      <c r="D54" s="1">
        <v>1912</v>
      </c>
      <c r="E54" s="1">
        <v>1951</v>
      </c>
      <c r="F54" s="1">
        <v>1942</v>
      </c>
      <c r="G54" s="1">
        <v>1999</v>
      </c>
      <c r="H54" s="1">
        <v>0</v>
      </c>
      <c r="I54" s="1">
        <v>25</v>
      </c>
      <c r="J54" s="1">
        <f>F54-D54</f>
        <v>30</v>
      </c>
      <c r="K54" s="1">
        <f>E54-F54</f>
        <v>9</v>
      </c>
    </row>
    <row r="55" spans="1:11" x14ac:dyDescent="0.35">
      <c r="A55" s="1" t="s">
        <v>1786</v>
      </c>
      <c r="B55" s="1" t="s">
        <v>3796</v>
      </c>
      <c r="C55" s="1" t="s">
        <v>3</v>
      </c>
      <c r="D55" s="1">
        <v>1910</v>
      </c>
      <c r="E55" s="1">
        <v>1952</v>
      </c>
      <c r="F55" s="1">
        <v>1941</v>
      </c>
      <c r="G55" s="1">
        <v>2002</v>
      </c>
      <c r="H55" s="1">
        <v>0</v>
      </c>
      <c r="I55" s="1">
        <v>26</v>
      </c>
      <c r="J55" s="1">
        <f>F55-D55</f>
        <v>31</v>
      </c>
      <c r="K55" s="1">
        <f>E55-F55</f>
        <v>11</v>
      </c>
    </row>
    <row r="56" spans="1:11" x14ac:dyDescent="0.35">
      <c r="A56" s="1" t="s">
        <v>1788</v>
      </c>
      <c r="B56" s="1" t="s">
        <v>3796</v>
      </c>
      <c r="C56" s="1" t="s">
        <v>3</v>
      </c>
      <c r="D56" s="1">
        <v>1914</v>
      </c>
      <c r="E56" s="1">
        <v>1952</v>
      </c>
      <c r="F56" s="1">
        <v>1941</v>
      </c>
      <c r="G56" s="1">
        <v>1994</v>
      </c>
      <c r="H56" s="1">
        <v>0</v>
      </c>
      <c r="I56" s="1">
        <v>27</v>
      </c>
      <c r="J56" s="1">
        <f>F56-D56</f>
        <v>27</v>
      </c>
      <c r="K56" s="1">
        <f>E56-F56</f>
        <v>11</v>
      </c>
    </row>
    <row r="57" spans="1:11" x14ac:dyDescent="0.35">
      <c r="A57" s="1" t="s">
        <v>1812</v>
      </c>
      <c r="B57" s="1" t="s">
        <v>3793</v>
      </c>
      <c r="C57" s="1" t="s">
        <v>3</v>
      </c>
      <c r="D57" s="1">
        <v>1881</v>
      </c>
      <c r="E57" s="1">
        <v>1953</v>
      </c>
      <c r="F57" s="1">
        <v>1922</v>
      </c>
      <c r="G57" s="1">
        <v>1965</v>
      </c>
      <c r="H57" s="1">
        <v>1</v>
      </c>
      <c r="I57" s="1">
        <v>22</v>
      </c>
      <c r="J57" s="1">
        <f>F57-D57</f>
        <v>41</v>
      </c>
      <c r="K57" s="1">
        <f>E57-F57</f>
        <v>31</v>
      </c>
    </row>
    <row r="58" spans="1:11" x14ac:dyDescent="0.35">
      <c r="A58" s="1" t="s">
        <v>1838</v>
      </c>
      <c r="B58" s="1" t="s">
        <v>3790</v>
      </c>
      <c r="C58" s="1" t="s">
        <v>3</v>
      </c>
      <c r="D58" s="1">
        <v>1901</v>
      </c>
      <c r="E58" s="1">
        <v>1954</v>
      </c>
      <c r="F58" s="1">
        <v>1939</v>
      </c>
      <c r="G58" s="1">
        <v>1994</v>
      </c>
      <c r="H58" s="1">
        <v>1</v>
      </c>
      <c r="I58" s="1">
        <v>24</v>
      </c>
      <c r="J58" s="1">
        <f>F58-D58</f>
        <v>38</v>
      </c>
      <c r="K58" s="1">
        <f>E58-F58</f>
        <v>15</v>
      </c>
    </row>
    <row r="59" spans="1:11" x14ac:dyDescent="0.35">
      <c r="A59" s="1" t="s">
        <v>1868</v>
      </c>
      <c r="B59" s="1" t="s">
        <v>3787</v>
      </c>
      <c r="C59" s="1" t="s">
        <v>3</v>
      </c>
      <c r="D59" s="1">
        <v>1901</v>
      </c>
      <c r="E59" s="1">
        <v>1955</v>
      </c>
      <c r="F59" s="1">
        <v>1953</v>
      </c>
      <c r="G59" s="1">
        <v>1978</v>
      </c>
      <c r="H59" s="1">
        <v>0</v>
      </c>
      <c r="I59" s="1">
        <v>26</v>
      </c>
      <c r="J59" s="1">
        <f>F59-D59</f>
        <v>52</v>
      </c>
      <c r="K59" s="1">
        <f>E59-F59</f>
        <v>2</v>
      </c>
    </row>
    <row r="60" spans="1:11" x14ac:dyDescent="0.35">
      <c r="A60" s="1" t="s">
        <v>1890</v>
      </c>
      <c r="B60" s="1" t="s">
        <v>3784</v>
      </c>
      <c r="C60" s="1" t="s">
        <v>3</v>
      </c>
      <c r="D60" s="1">
        <v>1897</v>
      </c>
      <c r="E60" s="1">
        <v>1956</v>
      </c>
      <c r="F60" s="1">
        <v>1930</v>
      </c>
      <c r="G60" s="1">
        <v>1967</v>
      </c>
      <c r="H60" s="1">
        <v>0</v>
      </c>
      <c r="I60" s="1">
        <v>24</v>
      </c>
      <c r="J60" s="1">
        <f>F60-D60</f>
        <v>33</v>
      </c>
      <c r="K60" s="1">
        <f>E60-F60</f>
        <v>26</v>
      </c>
    </row>
    <row r="61" spans="1:11" x14ac:dyDescent="0.35">
      <c r="A61" s="1" t="s">
        <v>1885</v>
      </c>
      <c r="B61" s="1" t="s">
        <v>3784</v>
      </c>
      <c r="C61" s="1" t="s">
        <v>3</v>
      </c>
      <c r="D61" s="1">
        <v>1896</v>
      </c>
      <c r="E61" s="1">
        <v>1956</v>
      </c>
      <c r="F61" s="1">
        <v>1934</v>
      </c>
      <c r="G61" s="1">
        <v>1986</v>
      </c>
      <c r="H61" s="1">
        <v>1</v>
      </c>
      <c r="I61" s="1">
        <v>21</v>
      </c>
      <c r="J61" s="1">
        <f>F61-D61</f>
        <v>38</v>
      </c>
      <c r="K61" s="1">
        <f>E61-F61</f>
        <v>22</v>
      </c>
    </row>
    <row r="62" spans="1:11" x14ac:dyDescent="0.35">
      <c r="A62" s="1" t="s">
        <v>1916</v>
      </c>
      <c r="B62" s="1" t="s">
        <v>3781</v>
      </c>
      <c r="C62" s="1" t="s">
        <v>3</v>
      </c>
      <c r="D62" s="1">
        <v>1907</v>
      </c>
      <c r="E62" s="1">
        <v>1957</v>
      </c>
      <c r="F62" s="1">
        <v>1949</v>
      </c>
      <c r="G62" s="1">
        <v>1997</v>
      </c>
      <c r="H62" s="1">
        <v>0</v>
      </c>
      <c r="I62" s="1">
        <v>24</v>
      </c>
      <c r="J62" s="1">
        <f>F62-D62</f>
        <v>42</v>
      </c>
      <c r="K62" s="1">
        <f>E62-F62</f>
        <v>8</v>
      </c>
    </row>
    <row r="63" spans="1:11" x14ac:dyDescent="0.35">
      <c r="A63" s="1" t="s">
        <v>1938</v>
      </c>
      <c r="B63" s="1" t="s">
        <v>3778</v>
      </c>
      <c r="C63" s="1" t="s">
        <v>3</v>
      </c>
      <c r="D63" s="1">
        <v>1918</v>
      </c>
      <c r="E63" s="1">
        <v>1958</v>
      </c>
      <c r="F63" s="1">
        <v>1955</v>
      </c>
      <c r="H63" s="1">
        <v>0</v>
      </c>
      <c r="I63" s="1">
        <v>25</v>
      </c>
      <c r="J63" s="1">
        <f>F63-D63</f>
        <v>37</v>
      </c>
      <c r="K63" s="1">
        <f>E63-F63</f>
        <v>3</v>
      </c>
    </row>
    <row r="64" spans="1:11" x14ac:dyDescent="0.35">
      <c r="A64" s="1" t="s">
        <v>1967</v>
      </c>
      <c r="B64" s="1" t="s">
        <v>3775</v>
      </c>
      <c r="C64" s="1" t="s">
        <v>3</v>
      </c>
      <c r="D64" s="1">
        <v>1890</v>
      </c>
      <c r="E64" s="1">
        <v>1959</v>
      </c>
      <c r="F64" s="1">
        <v>1922</v>
      </c>
      <c r="G64" s="1">
        <v>1967</v>
      </c>
      <c r="H64" s="1">
        <v>0</v>
      </c>
      <c r="I64" s="1">
        <v>28</v>
      </c>
      <c r="J64" s="1">
        <f>F64-D64</f>
        <v>32</v>
      </c>
      <c r="K64" s="1">
        <f>E64-F64</f>
        <v>37</v>
      </c>
    </row>
    <row r="65" spans="1:11" x14ac:dyDescent="0.35">
      <c r="A65" s="1" t="s">
        <v>1989</v>
      </c>
      <c r="B65" s="1" t="s">
        <v>3772</v>
      </c>
      <c r="C65" s="1" t="s">
        <v>3</v>
      </c>
      <c r="D65" s="1">
        <v>1908</v>
      </c>
      <c r="E65" s="1">
        <v>1960</v>
      </c>
      <c r="F65" s="1">
        <v>1947</v>
      </c>
      <c r="G65" s="1">
        <v>1980</v>
      </c>
      <c r="H65" s="1">
        <v>1</v>
      </c>
      <c r="I65" s="1">
        <v>25</v>
      </c>
      <c r="J65" s="1">
        <f>F65-D65</f>
        <v>39</v>
      </c>
      <c r="K65" s="1">
        <f>E65-F65</f>
        <v>13</v>
      </c>
    </row>
    <row r="66" spans="1:11" x14ac:dyDescent="0.35">
      <c r="A66" s="1" t="s">
        <v>2016</v>
      </c>
      <c r="B66" s="1" t="s">
        <v>3769</v>
      </c>
      <c r="C66" s="1" t="s">
        <v>3</v>
      </c>
      <c r="D66" s="1">
        <v>1911</v>
      </c>
      <c r="E66" s="1">
        <v>1961</v>
      </c>
      <c r="F66" s="1">
        <v>1948</v>
      </c>
      <c r="G66" s="1">
        <v>1997</v>
      </c>
      <c r="H66" s="1">
        <v>0</v>
      </c>
      <c r="I66" s="1">
        <v>24</v>
      </c>
      <c r="J66" s="1">
        <f>F66-D66</f>
        <v>37</v>
      </c>
      <c r="K66" s="1">
        <f>E66-F66</f>
        <v>13</v>
      </c>
    </row>
    <row r="67" spans="1:11" x14ac:dyDescent="0.35">
      <c r="A67" s="1" t="s">
        <v>2038</v>
      </c>
      <c r="B67" s="1" t="s">
        <v>3766</v>
      </c>
      <c r="C67" s="1" t="s">
        <v>3</v>
      </c>
      <c r="D67" s="1">
        <v>1917</v>
      </c>
      <c r="E67" s="1">
        <v>1962</v>
      </c>
      <c r="F67" s="1">
        <v>1957</v>
      </c>
      <c r="G67" s="1">
        <v>1997</v>
      </c>
      <c r="H67" s="1">
        <v>0</v>
      </c>
      <c r="I67" s="1">
        <v>22</v>
      </c>
      <c r="J67" s="1">
        <f>F67-D67</f>
        <v>40</v>
      </c>
      <c r="K67" s="1">
        <f>E67-F67</f>
        <v>5</v>
      </c>
    </row>
    <row r="68" spans="1:11" x14ac:dyDescent="0.35">
      <c r="A68" s="1" t="s">
        <v>2043</v>
      </c>
      <c r="B68" s="1" t="s">
        <v>3766</v>
      </c>
      <c r="C68" s="1" t="s">
        <v>3</v>
      </c>
      <c r="D68" s="1">
        <v>1914</v>
      </c>
      <c r="E68" s="1">
        <v>1962</v>
      </c>
      <c r="F68" s="1">
        <v>1953</v>
      </c>
      <c r="G68" s="1">
        <v>2002</v>
      </c>
      <c r="H68" s="1">
        <v>0</v>
      </c>
      <c r="I68" s="1">
        <v>26</v>
      </c>
      <c r="J68" s="1">
        <f>F68-D68</f>
        <v>39</v>
      </c>
      <c r="K68" s="1">
        <f>E68-F68</f>
        <v>9</v>
      </c>
    </row>
    <row r="69" spans="1:11" x14ac:dyDescent="0.35">
      <c r="A69" s="1" t="s">
        <v>2061</v>
      </c>
      <c r="B69" s="1" t="s">
        <v>3763</v>
      </c>
      <c r="C69" s="1" t="s">
        <v>3</v>
      </c>
      <c r="D69" s="1">
        <v>1903</v>
      </c>
      <c r="E69" s="1">
        <v>1963</v>
      </c>
      <c r="F69" s="1">
        <v>1953</v>
      </c>
      <c r="G69" s="1">
        <v>1979</v>
      </c>
      <c r="H69" s="1">
        <v>0</v>
      </c>
      <c r="I69" s="1">
        <v>21</v>
      </c>
      <c r="J69" s="1">
        <f>F69-D69</f>
        <v>50</v>
      </c>
      <c r="K69" s="1">
        <f>E69-F69</f>
        <v>10</v>
      </c>
    </row>
    <row r="70" spans="1:11" x14ac:dyDescent="0.35">
      <c r="A70" s="1" t="s">
        <v>2066</v>
      </c>
      <c r="B70" s="1" t="s">
        <v>3763</v>
      </c>
      <c r="C70" s="1" t="s">
        <v>3</v>
      </c>
      <c r="D70" s="1">
        <v>1898</v>
      </c>
      <c r="E70" s="1">
        <v>1963</v>
      </c>
      <c r="F70" s="1">
        <v>1953</v>
      </c>
      <c r="G70" s="1">
        <v>1973</v>
      </c>
      <c r="H70" s="1">
        <v>0</v>
      </c>
      <c r="I70" s="1">
        <v>22</v>
      </c>
      <c r="J70" s="1">
        <f>F70-D70</f>
        <v>55</v>
      </c>
      <c r="K70" s="1">
        <f>E70-F70</f>
        <v>10</v>
      </c>
    </row>
    <row r="71" spans="1:11" x14ac:dyDescent="0.35">
      <c r="A71" s="1" t="s">
        <v>2095</v>
      </c>
      <c r="B71" s="1" t="s">
        <v>3760</v>
      </c>
      <c r="C71" s="1" t="s">
        <v>3</v>
      </c>
      <c r="D71" s="1">
        <v>1910</v>
      </c>
      <c r="E71" s="1">
        <v>1964</v>
      </c>
      <c r="F71" s="1">
        <v>1951</v>
      </c>
      <c r="G71" s="1">
        <v>1994</v>
      </c>
      <c r="H71" s="1">
        <v>0</v>
      </c>
      <c r="I71" s="1">
        <v>22</v>
      </c>
      <c r="J71" s="1">
        <f>F71-D71</f>
        <v>41</v>
      </c>
      <c r="K71" s="1">
        <f>E71-F71</f>
        <v>13</v>
      </c>
    </row>
    <row r="72" spans="1:11" x14ac:dyDescent="0.35">
      <c r="A72" s="1" t="s">
        <v>2121</v>
      </c>
      <c r="B72" s="1" t="s">
        <v>3757</v>
      </c>
      <c r="C72" s="1" t="s">
        <v>3</v>
      </c>
      <c r="D72" s="1">
        <v>1917</v>
      </c>
      <c r="E72" s="1">
        <v>1965</v>
      </c>
      <c r="F72" s="1">
        <v>1958</v>
      </c>
      <c r="G72" s="1">
        <v>1979</v>
      </c>
      <c r="H72" s="1">
        <v>0</v>
      </c>
      <c r="I72" s="1">
        <v>20</v>
      </c>
      <c r="J72" s="1">
        <f>F72-D72</f>
        <v>41</v>
      </c>
      <c r="K72" s="1">
        <f>E72-F72</f>
        <v>7</v>
      </c>
    </row>
    <row r="73" spans="1:11" x14ac:dyDescent="0.35">
      <c r="A73" s="1" t="s">
        <v>2143</v>
      </c>
      <c r="B73" s="1" t="s">
        <v>3754</v>
      </c>
      <c r="C73" s="1" t="s">
        <v>3</v>
      </c>
      <c r="D73" s="1">
        <v>1896</v>
      </c>
      <c r="E73" s="1">
        <v>1966</v>
      </c>
      <c r="F73" s="1">
        <v>1925</v>
      </c>
      <c r="G73" s="1">
        <v>1986</v>
      </c>
      <c r="H73" s="1">
        <v>1</v>
      </c>
      <c r="I73" s="1">
        <v>25</v>
      </c>
      <c r="J73" s="1">
        <f>F73-D73</f>
        <v>29</v>
      </c>
      <c r="K73" s="1">
        <f>E73-F73</f>
        <v>41</v>
      </c>
    </row>
    <row r="74" spans="1:11" x14ac:dyDescent="0.35">
      <c r="A74" s="1" t="s">
        <v>2171</v>
      </c>
      <c r="B74" s="1" t="s">
        <v>3751</v>
      </c>
      <c r="C74" s="1" t="s">
        <v>3</v>
      </c>
      <c r="D74" s="1">
        <v>1927</v>
      </c>
      <c r="E74" s="1">
        <v>1967</v>
      </c>
      <c r="F74" s="1">
        <v>1953</v>
      </c>
      <c r="H74" s="1">
        <v>1</v>
      </c>
      <c r="I74" s="1">
        <v>24</v>
      </c>
      <c r="J74" s="1">
        <f>F74-D74</f>
        <v>26</v>
      </c>
      <c r="K74" s="1">
        <f>E74-F74</f>
        <v>14</v>
      </c>
    </row>
    <row r="75" spans="1:11" x14ac:dyDescent="0.35">
      <c r="A75" s="1" t="s">
        <v>2174</v>
      </c>
      <c r="B75" s="1" t="s">
        <v>3751</v>
      </c>
      <c r="C75" s="1" t="s">
        <v>3</v>
      </c>
      <c r="D75" s="1">
        <v>1897</v>
      </c>
      <c r="E75" s="1">
        <v>1967</v>
      </c>
      <c r="F75" s="1">
        <v>1949</v>
      </c>
      <c r="G75" s="1">
        <v>1978</v>
      </c>
      <c r="H75" s="1">
        <v>0</v>
      </c>
      <c r="I75" s="1">
        <v>27</v>
      </c>
      <c r="J75" s="1">
        <f>F75-D75</f>
        <v>52</v>
      </c>
      <c r="K75" s="1">
        <f>E75-F75</f>
        <v>18</v>
      </c>
    </row>
    <row r="76" spans="1:11" x14ac:dyDescent="0.35">
      <c r="A76" s="1" t="s">
        <v>2168</v>
      </c>
      <c r="B76" s="1" t="s">
        <v>3751</v>
      </c>
      <c r="C76" s="1" t="s">
        <v>3</v>
      </c>
      <c r="D76" s="1">
        <v>1920</v>
      </c>
      <c r="E76" s="1">
        <v>1967</v>
      </c>
      <c r="F76" s="1">
        <v>1949</v>
      </c>
      <c r="G76" s="1">
        <v>2002</v>
      </c>
      <c r="H76" s="1">
        <v>0</v>
      </c>
      <c r="I76" s="1">
        <v>29</v>
      </c>
      <c r="J76" s="1">
        <f>F76-D76</f>
        <v>29</v>
      </c>
      <c r="K76" s="1">
        <f>E76-F76</f>
        <v>18</v>
      </c>
    </row>
    <row r="77" spans="1:11" x14ac:dyDescent="0.35">
      <c r="A77" s="1" t="s">
        <v>2192</v>
      </c>
      <c r="B77" s="1" t="s">
        <v>3748</v>
      </c>
      <c r="C77" s="1" t="s">
        <v>3</v>
      </c>
      <c r="D77" s="1">
        <v>1903</v>
      </c>
      <c r="E77" s="1">
        <v>1968</v>
      </c>
      <c r="F77" s="1">
        <v>1931</v>
      </c>
      <c r="G77" s="1">
        <v>1976</v>
      </c>
      <c r="H77" s="1">
        <v>1</v>
      </c>
      <c r="I77" s="1">
        <v>32</v>
      </c>
      <c r="J77" s="1">
        <f>F77-D77</f>
        <v>28</v>
      </c>
      <c r="K77" s="1">
        <f>E77-F77</f>
        <v>37</v>
      </c>
    </row>
    <row r="78" spans="1:11" x14ac:dyDescent="0.35">
      <c r="A78" s="1" t="s">
        <v>2214</v>
      </c>
      <c r="B78" s="1" t="s">
        <v>3745</v>
      </c>
      <c r="C78" s="1" t="s">
        <v>3</v>
      </c>
      <c r="D78" s="1">
        <v>1918</v>
      </c>
      <c r="E78" s="1">
        <v>1969</v>
      </c>
      <c r="F78" s="1">
        <v>1950</v>
      </c>
      <c r="G78" s="1">
        <v>1998</v>
      </c>
      <c r="H78" s="1">
        <v>0</v>
      </c>
      <c r="I78" s="1">
        <v>24</v>
      </c>
      <c r="J78" s="1">
        <f>F78-D78</f>
        <v>32</v>
      </c>
      <c r="K78" s="1">
        <f>E78-F78</f>
        <v>19</v>
      </c>
    </row>
    <row r="79" spans="1:11" x14ac:dyDescent="0.35">
      <c r="A79" s="1" t="s">
        <v>2219</v>
      </c>
      <c r="B79" s="1" t="s">
        <v>3745</v>
      </c>
      <c r="C79" s="1" t="s">
        <v>3</v>
      </c>
      <c r="D79" s="1">
        <v>1897</v>
      </c>
      <c r="E79" s="1">
        <v>1969</v>
      </c>
      <c r="F79" s="1">
        <v>1934</v>
      </c>
      <c r="G79" s="1">
        <v>1981</v>
      </c>
      <c r="H79" s="1">
        <v>0</v>
      </c>
      <c r="I79" s="1">
        <v>27</v>
      </c>
      <c r="J79" s="1">
        <f>F79-D79</f>
        <v>37</v>
      </c>
      <c r="K79" s="1">
        <f>E79-F79</f>
        <v>35</v>
      </c>
    </row>
    <row r="80" spans="1:11" x14ac:dyDescent="0.35">
      <c r="A80" s="1" t="s">
        <v>2248</v>
      </c>
      <c r="B80" s="1" t="s">
        <v>3742</v>
      </c>
      <c r="C80" s="1" t="s">
        <v>3</v>
      </c>
      <c r="D80" s="1">
        <v>1906</v>
      </c>
      <c r="E80" s="1">
        <v>1970</v>
      </c>
      <c r="F80" s="1">
        <v>1955</v>
      </c>
      <c r="G80" s="1">
        <v>1987</v>
      </c>
      <c r="H80" s="1">
        <v>0</v>
      </c>
      <c r="I80" s="1">
        <v>26</v>
      </c>
      <c r="J80" s="1">
        <f>F80-D80</f>
        <v>49</v>
      </c>
      <c r="K80" s="1">
        <f>E80-F80</f>
        <v>15</v>
      </c>
    </row>
    <row r="81" spans="1:11" x14ac:dyDescent="0.35">
      <c r="A81" s="1" t="s">
        <v>2276</v>
      </c>
      <c r="B81" s="1" t="s">
        <v>3739</v>
      </c>
      <c r="C81" s="1" t="s">
        <v>3</v>
      </c>
      <c r="D81" s="1">
        <v>1904</v>
      </c>
      <c r="E81" s="1">
        <v>1971</v>
      </c>
      <c r="F81" s="1">
        <v>1959</v>
      </c>
      <c r="G81" s="1">
        <v>1999</v>
      </c>
      <c r="H81" s="1">
        <v>0</v>
      </c>
      <c r="I81" s="1">
        <v>24</v>
      </c>
      <c r="J81" s="1">
        <f>F81-D81</f>
        <v>55</v>
      </c>
      <c r="K81" s="1">
        <f>E81-F81</f>
        <v>12</v>
      </c>
    </row>
    <row r="82" spans="1:11" x14ac:dyDescent="0.35">
      <c r="A82" s="1" t="s">
        <v>2296</v>
      </c>
      <c r="B82" s="1" t="s">
        <v>3936</v>
      </c>
      <c r="C82" s="1" t="s">
        <v>3</v>
      </c>
      <c r="D82" s="1">
        <v>1916</v>
      </c>
      <c r="E82" s="1">
        <v>1972</v>
      </c>
      <c r="F82" s="1">
        <v>1956</v>
      </c>
      <c r="G82" s="1">
        <v>1995</v>
      </c>
      <c r="H82" s="1">
        <v>0</v>
      </c>
      <c r="I82" s="1">
        <v>27</v>
      </c>
      <c r="J82" s="1">
        <f>F82-D82</f>
        <v>40</v>
      </c>
      <c r="K82" s="1">
        <f>E82-F82</f>
        <v>16</v>
      </c>
    </row>
    <row r="83" spans="1:11" x14ac:dyDescent="0.35">
      <c r="A83" s="1" t="s">
        <v>2300</v>
      </c>
      <c r="B83" s="1" t="s">
        <v>3736</v>
      </c>
      <c r="C83" s="1" t="s">
        <v>3</v>
      </c>
      <c r="D83" s="1">
        <v>1913</v>
      </c>
      <c r="E83" s="1">
        <v>1972</v>
      </c>
      <c r="F83" s="1">
        <v>1956</v>
      </c>
      <c r="G83" s="1">
        <v>1982</v>
      </c>
      <c r="H83" s="1">
        <v>0</v>
      </c>
      <c r="I83" s="1">
        <v>26</v>
      </c>
      <c r="J83" s="1">
        <f>F83-D83</f>
        <v>43</v>
      </c>
      <c r="K83" s="1">
        <f>E83-F83</f>
        <v>16</v>
      </c>
    </row>
    <row r="84" spans="1:11" x14ac:dyDescent="0.35">
      <c r="A84" s="1" t="s">
        <v>2301</v>
      </c>
      <c r="B84" s="1" t="s">
        <v>3736</v>
      </c>
      <c r="C84" s="1" t="s">
        <v>3</v>
      </c>
      <c r="D84" s="1">
        <v>1911</v>
      </c>
      <c r="E84" s="1">
        <v>1972</v>
      </c>
      <c r="F84" s="1">
        <v>1956</v>
      </c>
      <c r="G84" s="1">
        <v>1980</v>
      </c>
      <c r="H84" s="1">
        <v>0</v>
      </c>
      <c r="I84" s="1">
        <v>26</v>
      </c>
      <c r="J84" s="1">
        <f>F84-D84</f>
        <v>45</v>
      </c>
      <c r="K84" s="1">
        <f>E84-F84</f>
        <v>16</v>
      </c>
    </row>
    <row r="85" spans="1:11" x14ac:dyDescent="0.35">
      <c r="A85" s="1" t="s">
        <v>2319</v>
      </c>
      <c r="B85" s="1" t="s">
        <v>3733</v>
      </c>
      <c r="C85" s="1" t="s">
        <v>3</v>
      </c>
      <c r="D85" s="1">
        <v>1918</v>
      </c>
      <c r="E85" s="1">
        <v>1973</v>
      </c>
      <c r="F85" s="1">
        <v>1951</v>
      </c>
      <c r="H85" s="1">
        <v>0</v>
      </c>
      <c r="I85" s="1">
        <v>34</v>
      </c>
      <c r="J85" s="1">
        <f>F85-D85</f>
        <v>33</v>
      </c>
      <c r="K85" s="1">
        <f>E85-F85</f>
        <v>22</v>
      </c>
    </row>
    <row r="86" spans="1:11" x14ac:dyDescent="0.35">
      <c r="A86" s="1" t="s">
        <v>2323</v>
      </c>
      <c r="B86" s="1" t="s">
        <v>3733</v>
      </c>
      <c r="C86" s="1" t="s">
        <v>3</v>
      </c>
      <c r="D86" s="1">
        <v>1921</v>
      </c>
      <c r="E86" s="1">
        <v>1973</v>
      </c>
      <c r="F86" s="1">
        <v>1951</v>
      </c>
      <c r="G86" s="1">
        <v>1996</v>
      </c>
      <c r="H86" s="1">
        <v>0</v>
      </c>
      <c r="I86" s="1">
        <v>21</v>
      </c>
      <c r="J86" s="1">
        <f>F86-D86</f>
        <v>30</v>
      </c>
      <c r="K86" s="1">
        <f>E86-F86</f>
        <v>22</v>
      </c>
    </row>
    <row r="87" spans="1:11" x14ac:dyDescent="0.35">
      <c r="A87" s="1" t="s">
        <v>2353</v>
      </c>
      <c r="B87" s="1" t="s">
        <v>3730</v>
      </c>
      <c r="C87" s="1" t="s">
        <v>3</v>
      </c>
      <c r="D87" s="1">
        <v>1910</v>
      </c>
      <c r="E87" s="1">
        <v>1974</v>
      </c>
      <c r="F87" s="1">
        <v>1953</v>
      </c>
      <c r="G87" s="1">
        <v>1985</v>
      </c>
      <c r="H87" s="1">
        <v>1</v>
      </c>
      <c r="I87" s="1">
        <v>24</v>
      </c>
      <c r="J87" s="1">
        <f>F87-D87</f>
        <v>43</v>
      </c>
      <c r="K87" s="1">
        <f>E87-F87</f>
        <v>21</v>
      </c>
    </row>
    <row r="88" spans="1:11" x14ac:dyDescent="0.35">
      <c r="A88" s="1" t="s">
        <v>2390</v>
      </c>
      <c r="B88" s="1" t="s">
        <v>3937</v>
      </c>
      <c r="C88" s="1" t="s">
        <v>3</v>
      </c>
      <c r="D88" s="1">
        <v>1917</v>
      </c>
      <c r="E88" s="1">
        <v>1975</v>
      </c>
      <c r="F88" s="1">
        <v>1967</v>
      </c>
      <c r="H88" s="1">
        <v>0</v>
      </c>
      <c r="I88" s="1">
        <v>24</v>
      </c>
      <c r="J88" s="1">
        <f>F88-D88</f>
        <v>50</v>
      </c>
      <c r="K88" s="1">
        <f>E88-F88</f>
        <v>8</v>
      </c>
    </row>
    <row r="89" spans="1:11" x14ac:dyDescent="0.35">
      <c r="A89" s="1" t="s">
        <v>2394</v>
      </c>
      <c r="B89" s="1" t="s">
        <v>3727</v>
      </c>
      <c r="C89" s="1" t="s">
        <v>3</v>
      </c>
      <c r="D89" s="1">
        <v>1906</v>
      </c>
      <c r="E89" s="1">
        <v>1975</v>
      </c>
      <c r="F89" s="1">
        <v>1956</v>
      </c>
      <c r="G89" s="1">
        <v>1998</v>
      </c>
      <c r="H89" s="1">
        <v>0</v>
      </c>
      <c r="I89" s="1">
        <v>23</v>
      </c>
      <c r="J89" s="1">
        <f>F89-D89</f>
        <v>50</v>
      </c>
      <c r="K89" s="1">
        <f>E89-F89</f>
        <v>19</v>
      </c>
    </row>
    <row r="90" spans="1:11" x14ac:dyDescent="0.35">
      <c r="A90" s="1" t="s">
        <v>2423</v>
      </c>
      <c r="B90" s="1" t="s">
        <v>3724</v>
      </c>
      <c r="C90" s="1" t="s">
        <v>3</v>
      </c>
      <c r="D90" s="1">
        <v>1919</v>
      </c>
      <c r="E90" s="1">
        <v>1976</v>
      </c>
      <c r="F90" s="1">
        <v>1963</v>
      </c>
      <c r="H90" s="1">
        <v>1</v>
      </c>
      <c r="I90" s="1">
        <v>27</v>
      </c>
      <c r="J90" s="1">
        <f>F90-D90</f>
        <v>44</v>
      </c>
      <c r="K90" s="1">
        <f>E90-F90</f>
        <v>13</v>
      </c>
    </row>
    <row r="91" spans="1:11" x14ac:dyDescent="0.35">
      <c r="A91" s="1" t="s">
        <v>2447</v>
      </c>
      <c r="B91" s="1" t="s">
        <v>3721</v>
      </c>
      <c r="C91" s="1" t="s">
        <v>3</v>
      </c>
      <c r="D91" s="1">
        <v>1917</v>
      </c>
      <c r="E91" s="1">
        <v>1977</v>
      </c>
      <c r="F91" s="1">
        <v>1969</v>
      </c>
      <c r="G91" s="1">
        <v>2003</v>
      </c>
      <c r="H91" s="1">
        <v>1</v>
      </c>
      <c r="I91" s="1">
        <v>24</v>
      </c>
      <c r="J91" s="1">
        <f>F91-D91</f>
        <v>52</v>
      </c>
      <c r="K91" s="1">
        <f>E91-F91</f>
        <v>8</v>
      </c>
    </row>
    <row r="92" spans="1:11" x14ac:dyDescent="0.35">
      <c r="A92" s="1" t="s">
        <v>2485</v>
      </c>
      <c r="B92" s="1" t="s">
        <v>3718</v>
      </c>
      <c r="C92" s="1" t="s">
        <v>3</v>
      </c>
      <c r="D92" s="1">
        <v>1920</v>
      </c>
      <c r="E92" s="1">
        <v>1978</v>
      </c>
      <c r="F92" s="1">
        <v>1965</v>
      </c>
      <c r="G92" s="1">
        <v>1992</v>
      </c>
      <c r="H92" s="1">
        <v>1</v>
      </c>
      <c r="I92" s="1">
        <v>31</v>
      </c>
      <c r="J92" s="1">
        <f>F92-D92</f>
        <v>45</v>
      </c>
      <c r="K92" s="1">
        <f>E92-F92</f>
        <v>13</v>
      </c>
    </row>
    <row r="93" spans="1:11" x14ac:dyDescent="0.35">
      <c r="A93" s="1" t="s">
        <v>2525</v>
      </c>
      <c r="B93" s="1" t="s">
        <v>3715</v>
      </c>
      <c r="C93" s="1" t="s">
        <v>3</v>
      </c>
      <c r="D93" s="1">
        <v>1912</v>
      </c>
      <c r="E93" s="1">
        <v>1979</v>
      </c>
      <c r="F93" s="1">
        <v>1956</v>
      </c>
      <c r="H93" s="1">
        <v>0</v>
      </c>
      <c r="I93" s="1">
        <v>26</v>
      </c>
      <c r="J93" s="1">
        <f>F93-D93</f>
        <v>44</v>
      </c>
      <c r="K93" s="1">
        <f>E93-F93</f>
        <v>23</v>
      </c>
    </row>
    <row r="94" spans="1:11" x14ac:dyDescent="0.35">
      <c r="A94" s="1" t="s">
        <v>2522</v>
      </c>
      <c r="B94" s="1" t="s">
        <v>3715</v>
      </c>
      <c r="C94" s="1" t="s">
        <v>3</v>
      </c>
      <c r="D94" s="1">
        <v>1897</v>
      </c>
      <c r="E94" s="1">
        <v>1979</v>
      </c>
      <c r="F94" s="1">
        <v>1953</v>
      </c>
      <c r="G94" s="1">
        <v>1987</v>
      </c>
      <c r="H94" s="1">
        <v>0</v>
      </c>
      <c r="I94" s="1">
        <v>29</v>
      </c>
      <c r="J94" s="1">
        <f>F94-D94</f>
        <v>56</v>
      </c>
      <c r="K94" s="1">
        <f>E94-F94</f>
        <v>26</v>
      </c>
    </row>
    <row r="95" spans="1:11" x14ac:dyDescent="0.35">
      <c r="A95" s="1" t="s">
        <v>2559</v>
      </c>
      <c r="B95" s="1" t="s">
        <v>3938</v>
      </c>
      <c r="C95" s="1" t="s">
        <v>3</v>
      </c>
      <c r="D95" s="1">
        <v>1926</v>
      </c>
      <c r="E95" s="1">
        <v>1980</v>
      </c>
      <c r="F95" s="1">
        <v>1960</v>
      </c>
      <c r="H95" s="1">
        <v>0</v>
      </c>
      <c r="I95" s="1">
        <v>26</v>
      </c>
      <c r="J95" s="1">
        <f>F95-D95</f>
        <v>34</v>
      </c>
      <c r="K95" s="1">
        <f>E95-F95</f>
        <v>20</v>
      </c>
    </row>
    <row r="96" spans="1:11" x14ac:dyDescent="0.35">
      <c r="A96" s="1" t="s">
        <v>2560</v>
      </c>
      <c r="B96" s="1" t="s">
        <v>3712</v>
      </c>
      <c r="C96" s="1" t="s">
        <v>3</v>
      </c>
      <c r="D96" s="1">
        <v>1932</v>
      </c>
      <c r="E96" s="1">
        <v>1980</v>
      </c>
      <c r="F96" s="1">
        <v>1966</v>
      </c>
      <c r="H96" s="1">
        <v>0</v>
      </c>
      <c r="I96" s="1">
        <v>25</v>
      </c>
      <c r="J96" s="1">
        <f>F96-D96</f>
        <v>34</v>
      </c>
      <c r="K96" s="1">
        <f>E96-F96</f>
        <v>14</v>
      </c>
    </row>
    <row r="97" spans="1:11" x14ac:dyDescent="0.35">
      <c r="A97" s="1" t="s">
        <v>2588</v>
      </c>
      <c r="B97" s="1" t="s">
        <v>3709</v>
      </c>
      <c r="C97" s="1" t="s">
        <v>3</v>
      </c>
      <c r="D97" s="1">
        <v>1918</v>
      </c>
      <c r="E97" s="1">
        <v>1981</v>
      </c>
      <c r="F97" s="1">
        <v>1952</v>
      </c>
      <c r="G97" s="1">
        <v>1998</v>
      </c>
      <c r="H97" s="1">
        <v>1</v>
      </c>
      <c r="I97" s="1">
        <v>30</v>
      </c>
      <c r="J97" s="1">
        <f>F97-D97</f>
        <v>34</v>
      </c>
      <c r="K97" s="1">
        <f>E97-F97</f>
        <v>29</v>
      </c>
    </row>
    <row r="98" spans="1:11" x14ac:dyDescent="0.35">
      <c r="A98" s="1" t="s">
        <v>2593</v>
      </c>
      <c r="B98" s="1" t="s">
        <v>3709</v>
      </c>
      <c r="C98" s="1" t="s">
        <v>3</v>
      </c>
      <c r="D98" s="1">
        <v>1937</v>
      </c>
      <c r="E98" s="1">
        <v>1981</v>
      </c>
      <c r="F98" s="1">
        <v>1964</v>
      </c>
      <c r="H98" s="1">
        <v>1</v>
      </c>
      <c r="I98" s="1">
        <v>25</v>
      </c>
      <c r="J98" s="1">
        <f>F98-D98</f>
        <v>27</v>
      </c>
      <c r="K98" s="1">
        <f>E98-F98</f>
        <v>17</v>
      </c>
    </row>
    <row r="99" spans="1:11" x14ac:dyDescent="0.35">
      <c r="A99" s="1" t="s">
        <v>2617</v>
      </c>
      <c r="B99" s="1" t="s">
        <v>3706</v>
      </c>
      <c r="C99" s="1" t="s">
        <v>3</v>
      </c>
      <c r="D99" s="1">
        <v>1926</v>
      </c>
      <c r="E99" s="1">
        <v>1982</v>
      </c>
      <c r="F99" s="1">
        <v>1971</v>
      </c>
      <c r="H99" s="1">
        <v>0</v>
      </c>
      <c r="I99" s="1">
        <v>27</v>
      </c>
      <c r="J99" s="1">
        <f>F99-D99</f>
        <v>45</v>
      </c>
      <c r="K99" s="1">
        <f>E99-F99</f>
        <v>11</v>
      </c>
    </row>
    <row r="100" spans="1:11" x14ac:dyDescent="0.35">
      <c r="A100" s="1" t="s">
        <v>2647</v>
      </c>
      <c r="B100" s="1" t="s">
        <v>3703</v>
      </c>
      <c r="C100" s="1" t="s">
        <v>3</v>
      </c>
      <c r="D100" s="1">
        <v>1915</v>
      </c>
      <c r="E100" s="1">
        <v>1983</v>
      </c>
      <c r="F100" s="1">
        <v>1964</v>
      </c>
      <c r="H100" s="1">
        <v>0</v>
      </c>
      <c r="I100" s="1">
        <v>25</v>
      </c>
      <c r="J100" s="1">
        <f>F100-D100</f>
        <v>49</v>
      </c>
      <c r="K100" s="1">
        <f>E100-F100</f>
        <v>19</v>
      </c>
    </row>
    <row r="101" spans="1:11" x14ac:dyDescent="0.35">
      <c r="A101" s="1" t="s">
        <v>2669</v>
      </c>
      <c r="B101" s="1" t="s">
        <v>3700</v>
      </c>
      <c r="C101" s="1" t="s">
        <v>3</v>
      </c>
      <c r="D101" s="1">
        <v>1921</v>
      </c>
      <c r="E101" s="1">
        <v>1984</v>
      </c>
      <c r="F101" s="1">
        <v>1969</v>
      </c>
      <c r="H101" s="1">
        <v>0</v>
      </c>
      <c r="I101" s="1">
        <v>28</v>
      </c>
      <c r="J101" s="1">
        <f>F101-D101</f>
        <v>48</v>
      </c>
      <c r="K101" s="1">
        <f>E101-F101</f>
        <v>15</v>
      </c>
    </row>
    <row r="102" spans="1:11" x14ac:dyDescent="0.35">
      <c r="A102" s="1" t="s">
        <v>2695</v>
      </c>
      <c r="B102" s="1" t="s">
        <v>3697</v>
      </c>
      <c r="C102" s="1" t="s">
        <v>3</v>
      </c>
      <c r="D102" s="1">
        <v>1917</v>
      </c>
      <c r="E102" s="1">
        <v>1985</v>
      </c>
      <c r="F102" s="1">
        <v>1953</v>
      </c>
      <c r="H102" s="1">
        <v>1</v>
      </c>
      <c r="I102" s="1">
        <v>37</v>
      </c>
      <c r="J102" s="1">
        <f>F102-D102</f>
        <v>36</v>
      </c>
      <c r="K102" s="1">
        <f>E102-F102</f>
        <v>32</v>
      </c>
    </row>
    <row r="103" spans="1:11" x14ac:dyDescent="0.35">
      <c r="A103" s="1" t="s">
        <v>2698</v>
      </c>
      <c r="B103" s="1" t="s">
        <v>3697</v>
      </c>
      <c r="C103" s="1" t="s">
        <v>3</v>
      </c>
      <c r="D103" s="1">
        <v>1918</v>
      </c>
      <c r="E103" s="1">
        <v>1985</v>
      </c>
      <c r="F103" s="1">
        <v>1953</v>
      </c>
      <c r="H103" s="1">
        <v>1</v>
      </c>
      <c r="I103" s="1">
        <v>25</v>
      </c>
      <c r="J103" s="1">
        <f>F103-D103</f>
        <v>35</v>
      </c>
      <c r="K103" s="1">
        <f>E103-F103</f>
        <v>32</v>
      </c>
    </row>
    <row r="104" spans="1:11" x14ac:dyDescent="0.35">
      <c r="A104" s="1" t="s">
        <v>2720</v>
      </c>
      <c r="B104" s="1" t="s">
        <v>3694</v>
      </c>
      <c r="C104" s="1" t="s">
        <v>3</v>
      </c>
      <c r="D104" s="1">
        <v>1932</v>
      </c>
      <c r="E104" s="1">
        <v>1986</v>
      </c>
      <c r="F104" s="1">
        <v>1967</v>
      </c>
      <c r="H104" s="1">
        <v>0</v>
      </c>
      <c r="I104" s="1">
        <v>26</v>
      </c>
      <c r="J104" s="1">
        <f>F104-D104</f>
        <v>35</v>
      </c>
      <c r="K104" s="1">
        <f>E104-F104</f>
        <v>19</v>
      </c>
    </row>
    <row r="105" spans="1:11" x14ac:dyDescent="0.35">
      <c r="A105" s="1" t="s">
        <v>2724</v>
      </c>
      <c r="B105" s="1" t="s">
        <v>3694</v>
      </c>
      <c r="C105" s="1" t="s">
        <v>3</v>
      </c>
      <c r="D105" s="1">
        <v>1936</v>
      </c>
      <c r="E105" s="1">
        <v>1986</v>
      </c>
      <c r="F105" s="1">
        <v>1967</v>
      </c>
      <c r="H105" s="1">
        <v>0</v>
      </c>
      <c r="I105" s="1">
        <v>29</v>
      </c>
      <c r="J105" s="1">
        <f>F105-D105</f>
        <v>31</v>
      </c>
      <c r="K105" s="1">
        <f>E105-F105</f>
        <v>19</v>
      </c>
    </row>
    <row r="106" spans="1:11" x14ac:dyDescent="0.35">
      <c r="A106" s="1" t="s">
        <v>2723</v>
      </c>
      <c r="B106" s="1" t="s">
        <v>3694</v>
      </c>
      <c r="C106" s="1" t="s">
        <v>3</v>
      </c>
      <c r="D106" s="1">
        <v>1929</v>
      </c>
      <c r="E106" s="1">
        <v>1986</v>
      </c>
      <c r="F106" s="1">
        <v>1960</v>
      </c>
      <c r="H106" s="1">
        <v>0</v>
      </c>
      <c r="I106" s="1">
        <v>23</v>
      </c>
      <c r="J106" s="1">
        <f>F106-D106</f>
        <v>31</v>
      </c>
      <c r="K106" s="1">
        <f>E106-F106</f>
        <v>26</v>
      </c>
    </row>
    <row r="107" spans="1:11" x14ac:dyDescent="0.35">
      <c r="A107" s="1" t="s">
        <v>2763</v>
      </c>
      <c r="B107" s="1" t="s">
        <v>3691</v>
      </c>
      <c r="C107" s="1" t="s">
        <v>3</v>
      </c>
      <c r="D107" s="1">
        <v>1919</v>
      </c>
      <c r="E107" s="1">
        <v>1987</v>
      </c>
      <c r="F107" s="1">
        <v>1978</v>
      </c>
      <c r="G107" s="1">
        <v>2001</v>
      </c>
      <c r="H107" s="1">
        <v>0</v>
      </c>
      <c r="I107" s="1">
        <v>28</v>
      </c>
      <c r="J107" s="1">
        <f>F107-D107</f>
        <v>59</v>
      </c>
      <c r="K107" s="1">
        <f>E107-F107</f>
        <v>9</v>
      </c>
    </row>
    <row r="108" spans="1:11" x14ac:dyDescent="0.35">
      <c r="A108" s="1" t="s">
        <v>2765</v>
      </c>
      <c r="B108" s="1" t="s">
        <v>3691</v>
      </c>
      <c r="C108" s="1" t="s">
        <v>3</v>
      </c>
      <c r="D108" s="1">
        <v>1939</v>
      </c>
      <c r="E108" s="1">
        <v>1987</v>
      </c>
      <c r="F108" s="1">
        <v>1969</v>
      </c>
      <c r="H108" s="1">
        <v>0</v>
      </c>
      <c r="I108" s="1">
        <v>24</v>
      </c>
      <c r="J108" s="1">
        <f>F108-D108</f>
        <v>30</v>
      </c>
      <c r="K108" s="1">
        <f>E108-F108</f>
        <v>18</v>
      </c>
    </row>
    <row r="109" spans="1:11" x14ac:dyDescent="0.35">
      <c r="A109" s="1" t="s">
        <v>2758</v>
      </c>
      <c r="B109" s="1" t="s">
        <v>3691</v>
      </c>
      <c r="C109" s="1" t="s">
        <v>3</v>
      </c>
      <c r="D109" s="1">
        <v>1904</v>
      </c>
      <c r="E109" s="1">
        <v>1987</v>
      </c>
      <c r="F109" s="1">
        <v>1967</v>
      </c>
      <c r="G109" s="1">
        <v>1989</v>
      </c>
      <c r="H109" s="1">
        <v>0</v>
      </c>
      <c r="I109" s="1">
        <v>23</v>
      </c>
      <c r="J109" s="1">
        <f>F109-D109</f>
        <v>63</v>
      </c>
      <c r="K109" s="1">
        <f>E109-F109</f>
        <v>20</v>
      </c>
    </row>
    <row r="110" spans="1:11" x14ac:dyDescent="0.35">
      <c r="A110" s="1" t="s">
        <v>2793</v>
      </c>
      <c r="B110" s="1" t="s">
        <v>3688</v>
      </c>
      <c r="C110" s="1" t="s">
        <v>3</v>
      </c>
      <c r="D110" s="1">
        <v>1943</v>
      </c>
      <c r="E110" s="1">
        <v>1988</v>
      </c>
      <c r="F110" s="1">
        <v>1983</v>
      </c>
      <c r="H110" s="1">
        <v>0</v>
      </c>
      <c r="I110" s="1">
        <v>31</v>
      </c>
      <c r="J110" s="1">
        <f>F110-D110</f>
        <v>40</v>
      </c>
      <c r="K110" s="1">
        <f>E110-F110</f>
        <v>5</v>
      </c>
    </row>
    <row r="111" spans="1:11" x14ac:dyDescent="0.35">
      <c r="A111" s="1" t="s">
        <v>2796</v>
      </c>
      <c r="B111" s="1" t="s">
        <v>3688</v>
      </c>
      <c r="C111" s="1" t="s">
        <v>3</v>
      </c>
      <c r="D111" s="1">
        <v>1937</v>
      </c>
      <c r="E111" s="1">
        <v>1988</v>
      </c>
      <c r="F111" s="1">
        <v>1983</v>
      </c>
      <c r="H111" s="1">
        <v>0</v>
      </c>
      <c r="I111" s="1">
        <v>26</v>
      </c>
      <c r="J111" s="1">
        <f>F111-D111</f>
        <v>46</v>
      </c>
      <c r="K111" s="1">
        <f>E111-F111</f>
        <v>5</v>
      </c>
    </row>
    <row r="112" spans="1:11" x14ac:dyDescent="0.35">
      <c r="A112" s="1" t="s">
        <v>2789</v>
      </c>
      <c r="B112" s="1" t="s">
        <v>3688</v>
      </c>
      <c r="C112" s="1" t="s">
        <v>3</v>
      </c>
      <c r="D112" s="1">
        <v>1948</v>
      </c>
      <c r="E112" s="1">
        <v>1988</v>
      </c>
      <c r="F112" s="1">
        <v>1982</v>
      </c>
      <c r="H112" s="1">
        <v>0</v>
      </c>
      <c r="I112" s="1">
        <v>29</v>
      </c>
      <c r="J112" s="1">
        <f>F112-D112</f>
        <v>34</v>
      </c>
      <c r="K112" s="1">
        <f>E112-F112</f>
        <v>6</v>
      </c>
    </row>
    <row r="113" spans="1:11" x14ac:dyDescent="0.35">
      <c r="A113" s="1" t="s">
        <v>2822</v>
      </c>
      <c r="B113" s="1" t="s">
        <v>3685</v>
      </c>
      <c r="C113" s="1" t="s">
        <v>3</v>
      </c>
      <c r="D113" s="1">
        <v>1939</v>
      </c>
      <c r="E113" s="1">
        <v>1989</v>
      </c>
      <c r="F113" s="1">
        <v>1982</v>
      </c>
      <c r="H113" s="1">
        <v>0</v>
      </c>
      <c r="I113" s="1">
        <v>28</v>
      </c>
      <c r="J113" s="1">
        <f>F113-D113</f>
        <v>43</v>
      </c>
      <c r="K113" s="1">
        <f>E113-F113</f>
        <v>7</v>
      </c>
    </row>
    <row r="114" spans="1:11" x14ac:dyDescent="0.35">
      <c r="A114" s="1" t="s">
        <v>2824</v>
      </c>
      <c r="B114" s="1" t="s">
        <v>3685</v>
      </c>
      <c r="C114" s="1" t="s">
        <v>3</v>
      </c>
      <c r="D114" s="1">
        <v>1947</v>
      </c>
      <c r="E114" s="1">
        <v>1989</v>
      </c>
      <c r="F114" s="1">
        <v>1982</v>
      </c>
      <c r="H114" s="1">
        <v>0</v>
      </c>
      <c r="I114" s="1">
        <v>28</v>
      </c>
      <c r="J114" s="1">
        <f>F114-D114</f>
        <v>35</v>
      </c>
      <c r="K114" s="1">
        <f>E114-F114</f>
        <v>7</v>
      </c>
    </row>
    <row r="115" spans="1:11" x14ac:dyDescent="0.35">
      <c r="A115" s="1" t="s">
        <v>2851</v>
      </c>
      <c r="B115" s="1" t="s">
        <v>3682</v>
      </c>
      <c r="C115" s="1" t="s">
        <v>3</v>
      </c>
      <c r="D115" s="1">
        <v>1928</v>
      </c>
      <c r="E115" s="1">
        <v>1990</v>
      </c>
      <c r="F115" s="1">
        <v>1954</v>
      </c>
      <c r="H115" s="1">
        <v>0</v>
      </c>
      <c r="I115" s="1">
        <v>22</v>
      </c>
      <c r="J115" s="1">
        <f>F115-D115</f>
        <v>26</v>
      </c>
      <c r="K115" s="1">
        <f>E115-F115</f>
        <v>36</v>
      </c>
    </row>
    <row r="116" spans="1:11" x14ac:dyDescent="0.35">
      <c r="A116" s="1" t="s">
        <v>2880</v>
      </c>
      <c r="B116" s="1" t="s">
        <v>3679</v>
      </c>
      <c r="C116" s="1" t="s">
        <v>3</v>
      </c>
      <c r="D116" s="1">
        <v>1933</v>
      </c>
      <c r="E116" s="1">
        <v>1991</v>
      </c>
      <c r="F116" s="1">
        <v>1966</v>
      </c>
      <c r="H116" s="1">
        <v>1</v>
      </c>
      <c r="I116" s="1">
        <v>29</v>
      </c>
      <c r="J116" s="1">
        <f>F116-D116</f>
        <v>33</v>
      </c>
      <c r="K116" s="1">
        <f>E116-F116</f>
        <v>25</v>
      </c>
    </row>
    <row r="117" spans="1:11" x14ac:dyDescent="0.35">
      <c r="A117" s="1" t="s">
        <v>2905</v>
      </c>
      <c r="B117" s="1" t="s">
        <v>3676</v>
      </c>
      <c r="C117" s="1" t="s">
        <v>3</v>
      </c>
      <c r="D117" s="1">
        <v>1923</v>
      </c>
      <c r="E117" s="1">
        <v>1992</v>
      </c>
      <c r="F117" s="1">
        <v>1964</v>
      </c>
      <c r="H117" s="1">
        <v>1</v>
      </c>
      <c r="I117" s="1">
        <v>23</v>
      </c>
      <c r="J117" s="1">
        <f>F117-D117</f>
        <v>41</v>
      </c>
      <c r="K117" s="1">
        <f>E117-F117</f>
        <v>28</v>
      </c>
    </row>
    <row r="118" spans="1:11" x14ac:dyDescent="0.35">
      <c r="A118" s="1" t="s">
        <v>3940</v>
      </c>
      <c r="B118" s="1" t="s">
        <v>3939</v>
      </c>
      <c r="C118" s="1" t="s">
        <v>3</v>
      </c>
      <c r="D118" s="1">
        <v>1944</v>
      </c>
      <c r="E118" s="1">
        <v>1993</v>
      </c>
      <c r="F118" s="1">
        <v>1983</v>
      </c>
      <c r="H118" s="1">
        <v>0</v>
      </c>
      <c r="I118" s="1">
        <v>29</v>
      </c>
      <c r="J118" s="1">
        <f>F118-D118</f>
        <v>39</v>
      </c>
      <c r="K118" s="1">
        <f>E118-F118</f>
        <v>10</v>
      </c>
    </row>
    <row r="119" spans="1:11" x14ac:dyDescent="0.35">
      <c r="A119" s="1" t="s">
        <v>2928</v>
      </c>
      <c r="B119" s="1" t="s">
        <v>3673</v>
      </c>
      <c r="C119" s="1" t="s">
        <v>3</v>
      </c>
      <c r="D119" s="1">
        <v>1932</v>
      </c>
      <c r="E119" s="1">
        <v>1993</v>
      </c>
      <c r="F119" s="1">
        <v>1976</v>
      </c>
      <c r="H119" s="1">
        <v>0</v>
      </c>
      <c r="I119" s="1">
        <v>24</v>
      </c>
      <c r="J119" s="1">
        <f>F119-D119</f>
        <v>44</v>
      </c>
      <c r="K119" s="1">
        <f>E119-F119</f>
        <v>17</v>
      </c>
    </row>
    <row r="120" spans="1:11" x14ac:dyDescent="0.35">
      <c r="A120" s="1" t="s">
        <v>2953</v>
      </c>
      <c r="B120" s="1" t="s">
        <v>3670</v>
      </c>
      <c r="C120" s="1" t="s">
        <v>3</v>
      </c>
      <c r="D120" s="1">
        <v>1927</v>
      </c>
      <c r="E120" s="1">
        <v>1994</v>
      </c>
      <c r="F120" s="1">
        <v>1962</v>
      </c>
      <c r="H120" s="1">
        <v>0</v>
      </c>
      <c r="I120" s="1">
        <v>22</v>
      </c>
      <c r="J120" s="1">
        <f>F120-D120</f>
        <v>35</v>
      </c>
      <c r="K120" s="1">
        <f>E120-F120</f>
        <v>32</v>
      </c>
    </row>
    <row r="121" spans="1:11" x14ac:dyDescent="0.35">
      <c r="A121" s="1" t="s">
        <v>2993</v>
      </c>
      <c r="B121" s="1" t="s">
        <v>3667</v>
      </c>
      <c r="C121" s="1" t="s">
        <v>3</v>
      </c>
      <c r="D121" s="1">
        <v>1933</v>
      </c>
      <c r="E121" s="1">
        <v>1995</v>
      </c>
      <c r="F121" s="1">
        <v>1970</v>
      </c>
      <c r="H121" s="1">
        <v>0</v>
      </c>
      <c r="I121" s="1">
        <v>35</v>
      </c>
      <c r="J121" s="1">
        <f>F121-D121</f>
        <v>37</v>
      </c>
      <c r="K121" s="1">
        <f>E121-F121</f>
        <v>25</v>
      </c>
    </row>
    <row r="122" spans="1:11" x14ac:dyDescent="0.35">
      <c r="A122" s="1" t="s">
        <v>2992</v>
      </c>
      <c r="B122" s="1" t="s">
        <v>3667</v>
      </c>
      <c r="C122" s="1" t="s">
        <v>3</v>
      </c>
      <c r="D122" s="1">
        <v>1943</v>
      </c>
      <c r="E122" s="1">
        <v>1995</v>
      </c>
      <c r="F122" s="1">
        <v>1974</v>
      </c>
      <c r="H122" s="1">
        <v>0</v>
      </c>
      <c r="I122" s="1">
        <v>29</v>
      </c>
      <c r="J122" s="1">
        <f>F122-D122</f>
        <v>31</v>
      </c>
      <c r="K122" s="1">
        <f>E122-F122</f>
        <v>21</v>
      </c>
    </row>
    <row r="123" spans="1:11" x14ac:dyDescent="0.35">
      <c r="A123" s="1" t="s">
        <v>2987</v>
      </c>
      <c r="B123" s="1" t="s">
        <v>3667</v>
      </c>
      <c r="C123" s="1" t="s">
        <v>3</v>
      </c>
      <c r="D123" s="1">
        <v>1927</v>
      </c>
      <c r="E123" s="1">
        <v>1995</v>
      </c>
      <c r="F123" s="1">
        <v>1970</v>
      </c>
      <c r="H123" s="1">
        <v>0</v>
      </c>
      <c r="I123" s="1">
        <v>25</v>
      </c>
      <c r="J123" s="1">
        <f>F123-D123</f>
        <v>43</v>
      </c>
      <c r="K123" s="1">
        <f>E123-F123</f>
        <v>25</v>
      </c>
    </row>
    <row r="124" spans="1:11" x14ac:dyDescent="0.35">
      <c r="A124" s="1" t="s">
        <v>3022</v>
      </c>
      <c r="B124" s="1" t="s">
        <v>3664</v>
      </c>
      <c r="C124" s="1" t="s">
        <v>3</v>
      </c>
      <c r="D124" s="1">
        <v>1933</v>
      </c>
      <c r="E124" s="1">
        <v>1996</v>
      </c>
      <c r="F124" s="1">
        <v>1985</v>
      </c>
      <c r="H124" s="1">
        <v>0</v>
      </c>
      <c r="I124" s="1">
        <v>24</v>
      </c>
      <c r="J124" s="1">
        <f>F124-D124</f>
        <v>52</v>
      </c>
      <c r="K124" s="1">
        <f>E124-F124</f>
        <v>11</v>
      </c>
    </row>
    <row r="125" spans="1:11" x14ac:dyDescent="0.35">
      <c r="A125" s="1" t="s">
        <v>3024</v>
      </c>
      <c r="B125" s="1" t="s">
        <v>3664</v>
      </c>
      <c r="C125" s="1" t="s">
        <v>3</v>
      </c>
      <c r="D125" s="1">
        <v>1939</v>
      </c>
      <c r="E125" s="1">
        <v>1996</v>
      </c>
      <c r="F125" s="1">
        <v>1985</v>
      </c>
      <c r="H125" s="1">
        <v>0</v>
      </c>
      <c r="I125" s="1">
        <v>25</v>
      </c>
      <c r="J125" s="1">
        <f>F125-D125</f>
        <v>46</v>
      </c>
      <c r="K125" s="1">
        <f>E125-F125</f>
        <v>11</v>
      </c>
    </row>
    <row r="126" spans="1:11" x14ac:dyDescent="0.35">
      <c r="A126" s="1" t="s">
        <v>3017</v>
      </c>
      <c r="B126" s="1" t="s">
        <v>3664</v>
      </c>
      <c r="C126" s="1" t="s">
        <v>3</v>
      </c>
      <c r="D126" s="1">
        <v>1943</v>
      </c>
      <c r="E126" s="1">
        <v>1996</v>
      </c>
      <c r="F126" s="1">
        <v>1985</v>
      </c>
      <c r="H126" s="1">
        <v>0</v>
      </c>
      <c r="I126" s="1">
        <v>30</v>
      </c>
      <c r="J126" s="1">
        <f>F126-D126</f>
        <v>42</v>
      </c>
      <c r="K126" s="1">
        <f>E126-F126</f>
        <v>11</v>
      </c>
    </row>
    <row r="127" spans="1:11" x14ac:dyDescent="0.35">
      <c r="A127" s="1" t="s">
        <v>3942</v>
      </c>
      <c r="B127" s="1" t="s">
        <v>3941</v>
      </c>
      <c r="C127" s="1" t="s">
        <v>3</v>
      </c>
      <c r="D127" s="1">
        <v>1918</v>
      </c>
      <c r="E127" s="1">
        <v>1997</v>
      </c>
      <c r="F127" s="1">
        <v>1972</v>
      </c>
      <c r="H127" s="1">
        <v>0</v>
      </c>
      <c r="I127" s="1">
        <v>25</v>
      </c>
      <c r="J127" s="1">
        <f>F127-D127</f>
        <v>54</v>
      </c>
      <c r="K127" s="1">
        <f>E127-F127</f>
        <v>25</v>
      </c>
    </row>
    <row r="128" spans="1:11" x14ac:dyDescent="0.35">
      <c r="A128" s="1" t="s">
        <v>3055</v>
      </c>
      <c r="B128" s="1" t="s">
        <v>3661</v>
      </c>
      <c r="C128" s="1" t="s">
        <v>3</v>
      </c>
      <c r="D128" s="1">
        <v>1918</v>
      </c>
      <c r="E128" s="1">
        <v>1997</v>
      </c>
      <c r="F128" s="1">
        <v>1957</v>
      </c>
      <c r="H128" s="1">
        <v>0</v>
      </c>
      <c r="I128" s="1">
        <v>26</v>
      </c>
      <c r="J128" s="1">
        <f>F128-D128</f>
        <v>39</v>
      </c>
      <c r="K128" s="1">
        <f>E128-F128</f>
        <v>40</v>
      </c>
    </row>
    <row r="129" spans="1:11" x14ac:dyDescent="0.35">
      <c r="A129" s="1" t="s">
        <v>3943</v>
      </c>
      <c r="B129" s="1" t="s">
        <v>3941</v>
      </c>
      <c r="C129" s="1" t="s">
        <v>3</v>
      </c>
      <c r="D129" s="1">
        <v>1941</v>
      </c>
      <c r="E129" s="1">
        <v>1997</v>
      </c>
      <c r="F129" s="1">
        <v>1986</v>
      </c>
      <c r="H129" s="1">
        <v>0</v>
      </c>
      <c r="I129" s="1">
        <v>28</v>
      </c>
      <c r="J129" s="1">
        <f>F129-D129</f>
        <v>45</v>
      </c>
      <c r="K129" s="1">
        <f>E129-F129</f>
        <v>11</v>
      </c>
    </row>
    <row r="130" spans="1:11" x14ac:dyDescent="0.35">
      <c r="A130" s="1" t="s">
        <v>3090</v>
      </c>
      <c r="B130" s="1" t="s">
        <v>3944</v>
      </c>
      <c r="C130" s="1" t="s">
        <v>3</v>
      </c>
      <c r="D130" s="1">
        <v>1923</v>
      </c>
      <c r="E130" s="1">
        <v>1998</v>
      </c>
      <c r="F130" s="1">
        <v>1964</v>
      </c>
      <c r="H130" s="1">
        <v>1</v>
      </c>
      <c r="I130" s="1">
        <v>25</v>
      </c>
      <c r="J130" s="1">
        <f>F130-D130</f>
        <v>41</v>
      </c>
      <c r="K130" s="1">
        <f>E130-F130</f>
        <v>34</v>
      </c>
    </row>
    <row r="131" spans="1:11" x14ac:dyDescent="0.35">
      <c r="A131" s="1" t="s">
        <v>3086</v>
      </c>
      <c r="B131" s="1" t="s">
        <v>3658</v>
      </c>
      <c r="C131" s="1" t="s">
        <v>3</v>
      </c>
      <c r="D131" s="1">
        <v>1925</v>
      </c>
      <c r="E131" s="1">
        <v>1998</v>
      </c>
      <c r="F131" s="1">
        <v>1967</v>
      </c>
      <c r="G131" s="1">
        <v>2004</v>
      </c>
      <c r="H131" s="1">
        <v>1</v>
      </c>
      <c r="I131" s="1">
        <v>26</v>
      </c>
      <c r="J131" s="1">
        <f>F131-D131</f>
        <v>42</v>
      </c>
      <c r="K131" s="1">
        <f>E131-F131</f>
        <v>31</v>
      </c>
    </row>
    <row r="132" spans="1:11" x14ac:dyDescent="0.35">
      <c r="A132" s="1" t="s">
        <v>3122</v>
      </c>
      <c r="B132" s="1" t="s">
        <v>3655</v>
      </c>
      <c r="C132" s="1" t="s">
        <v>3</v>
      </c>
      <c r="D132" s="1">
        <v>1946</v>
      </c>
      <c r="E132" s="1">
        <v>1999</v>
      </c>
      <c r="F132" s="1">
        <v>1987</v>
      </c>
      <c r="H132" s="1">
        <v>0</v>
      </c>
      <c r="I132" s="1">
        <v>28</v>
      </c>
      <c r="J132" s="1">
        <f>F132-D132</f>
        <v>41</v>
      </c>
      <c r="K132" s="1">
        <f>E132-F132</f>
        <v>12</v>
      </c>
    </row>
    <row r="133" spans="1:11" x14ac:dyDescent="0.35">
      <c r="A133" s="1" t="s">
        <v>3149</v>
      </c>
      <c r="B133" s="1" t="s">
        <v>3652</v>
      </c>
      <c r="C133" s="1" t="s">
        <v>3</v>
      </c>
      <c r="D133" s="1">
        <v>1936</v>
      </c>
      <c r="E133" s="1">
        <v>2000</v>
      </c>
      <c r="F133" s="1">
        <v>1977</v>
      </c>
      <c r="H133" s="1">
        <v>0</v>
      </c>
      <c r="I133" s="1">
        <v>25</v>
      </c>
      <c r="J133" s="1">
        <f>F133-D133</f>
        <v>41</v>
      </c>
      <c r="K133" s="1">
        <f>E133-F133</f>
        <v>23</v>
      </c>
    </row>
    <row r="134" spans="1:11" x14ac:dyDescent="0.35">
      <c r="A134" s="1" t="s">
        <v>3146</v>
      </c>
      <c r="B134" s="1" t="s">
        <v>3652</v>
      </c>
      <c r="C134" s="1" t="s">
        <v>3</v>
      </c>
      <c r="D134" s="1">
        <v>1927</v>
      </c>
      <c r="E134" s="1">
        <v>2000</v>
      </c>
      <c r="F134" s="1">
        <v>1977</v>
      </c>
      <c r="H134" s="1">
        <v>0</v>
      </c>
      <c r="I134" s="1">
        <v>26</v>
      </c>
      <c r="J134" s="1">
        <f>F134-D134</f>
        <v>50</v>
      </c>
      <c r="K134" s="1">
        <f>E134-F134</f>
        <v>23</v>
      </c>
    </row>
    <row r="135" spans="1:11" x14ac:dyDescent="0.35">
      <c r="A135" s="1" t="s">
        <v>3151</v>
      </c>
      <c r="B135" s="1" t="s">
        <v>3652</v>
      </c>
      <c r="C135" s="1" t="s">
        <v>3</v>
      </c>
      <c r="D135" s="1">
        <v>1936</v>
      </c>
      <c r="E135" s="1">
        <v>2000</v>
      </c>
      <c r="F135" s="1">
        <v>1977</v>
      </c>
      <c r="H135" s="1">
        <v>0</v>
      </c>
      <c r="I135" s="1">
        <v>30</v>
      </c>
      <c r="J135" s="1">
        <f>F135-D135</f>
        <v>41</v>
      </c>
      <c r="K135" s="1">
        <f>E135-F135</f>
        <v>23</v>
      </c>
    </row>
    <row r="136" spans="1:11" x14ac:dyDescent="0.35">
      <c r="A136" s="1" t="s">
        <v>3190</v>
      </c>
      <c r="B136" s="1" t="s">
        <v>3945</v>
      </c>
      <c r="C136" s="1" t="s">
        <v>3</v>
      </c>
      <c r="D136" s="1">
        <v>1917</v>
      </c>
      <c r="E136" s="1">
        <v>2001</v>
      </c>
      <c r="F136" s="1">
        <v>1968</v>
      </c>
      <c r="H136" s="1">
        <v>0</v>
      </c>
      <c r="I136" s="1">
        <v>25</v>
      </c>
      <c r="J136" s="1">
        <f>F136-D136</f>
        <v>51</v>
      </c>
      <c r="K136" s="1">
        <f>E136-F136</f>
        <v>33</v>
      </c>
    </row>
    <row r="137" spans="1:11" x14ac:dyDescent="0.35">
      <c r="A137" s="1" t="s">
        <v>3187</v>
      </c>
      <c r="B137" s="1" t="s">
        <v>3945</v>
      </c>
      <c r="C137" s="1" t="s">
        <v>3</v>
      </c>
      <c r="D137" s="1">
        <v>1938</v>
      </c>
      <c r="E137" s="1">
        <v>2001</v>
      </c>
      <c r="F137" s="1">
        <v>1980</v>
      </c>
      <c r="H137" s="1">
        <v>0</v>
      </c>
      <c r="I137" s="1">
        <v>29</v>
      </c>
      <c r="J137" s="1">
        <f>F137-D137</f>
        <v>42</v>
      </c>
      <c r="K137" s="1">
        <f>E137-F137</f>
        <v>21</v>
      </c>
    </row>
    <row r="138" spans="1:11" x14ac:dyDescent="0.35">
      <c r="A138" s="1" t="s">
        <v>3184</v>
      </c>
      <c r="B138" s="1" t="s">
        <v>3649</v>
      </c>
      <c r="C138" s="1" t="s">
        <v>3</v>
      </c>
      <c r="D138" s="1">
        <v>1941</v>
      </c>
      <c r="E138" s="1">
        <v>2001</v>
      </c>
      <c r="F138" s="1">
        <v>1980</v>
      </c>
      <c r="H138" s="1">
        <v>0</v>
      </c>
      <c r="I138" s="1">
        <v>27</v>
      </c>
      <c r="J138" s="1">
        <f>F138-D138</f>
        <v>39</v>
      </c>
      <c r="K138" s="1">
        <f>E138-F138</f>
        <v>21</v>
      </c>
    </row>
    <row r="139" spans="1:11" x14ac:dyDescent="0.35">
      <c r="A139" s="1" t="s">
        <v>3948</v>
      </c>
      <c r="B139" s="1" t="s">
        <v>3947</v>
      </c>
      <c r="C139" s="1" t="s">
        <v>3</v>
      </c>
      <c r="D139" s="1">
        <v>1917</v>
      </c>
      <c r="E139" s="1">
        <v>2002</v>
      </c>
      <c r="F139" s="1">
        <v>1988</v>
      </c>
      <c r="H139" s="1">
        <v>1</v>
      </c>
      <c r="I139" s="1">
        <v>23</v>
      </c>
      <c r="J139" s="1">
        <f>F139-D139</f>
        <v>71</v>
      </c>
      <c r="K139" s="1">
        <f>E139-F139</f>
        <v>14</v>
      </c>
    </row>
    <row r="140" spans="1:11" x14ac:dyDescent="0.35">
      <c r="A140" s="1" t="s">
        <v>3225</v>
      </c>
      <c r="B140" s="1" t="s">
        <v>3947</v>
      </c>
      <c r="C140" s="1" t="s">
        <v>3</v>
      </c>
      <c r="D140" s="1">
        <v>1959</v>
      </c>
      <c r="E140" s="1">
        <v>2002</v>
      </c>
      <c r="F140" s="1">
        <v>1986</v>
      </c>
      <c r="H140" s="1">
        <v>0</v>
      </c>
      <c r="I140" s="1">
        <v>24</v>
      </c>
      <c r="J140" s="1">
        <f>F140-D140</f>
        <v>27</v>
      </c>
      <c r="K140" s="1">
        <f>E140-F140</f>
        <v>16</v>
      </c>
    </row>
    <row r="141" spans="1:11" x14ac:dyDescent="0.35">
      <c r="A141" s="1" t="s">
        <v>3946</v>
      </c>
      <c r="B141" s="1" t="s">
        <v>3646</v>
      </c>
      <c r="C141" s="1" t="s">
        <v>3</v>
      </c>
      <c r="D141" s="1">
        <v>1938</v>
      </c>
      <c r="E141" s="1">
        <v>2002</v>
      </c>
      <c r="F141" s="1">
        <v>1979</v>
      </c>
      <c r="H141" s="1">
        <v>0</v>
      </c>
      <c r="I141" s="1">
        <v>26</v>
      </c>
      <c r="J141" s="1">
        <f>F141-D141</f>
        <v>41</v>
      </c>
      <c r="K141" s="1">
        <f>E141-F141</f>
        <v>23</v>
      </c>
    </row>
    <row r="142" spans="1:11" x14ac:dyDescent="0.35">
      <c r="A142" s="1" t="s">
        <v>3260</v>
      </c>
      <c r="B142" s="1" t="s">
        <v>3949</v>
      </c>
      <c r="C142" s="1" t="s">
        <v>3</v>
      </c>
      <c r="D142" s="1">
        <v>1949</v>
      </c>
      <c r="E142" s="1">
        <v>2003</v>
      </c>
      <c r="F142" s="1">
        <v>1991</v>
      </c>
      <c r="H142" s="1">
        <v>0</v>
      </c>
      <c r="I142" s="1">
        <v>25</v>
      </c>
      <c r="J142" s="1">
        <f>F142-D142</f>
        <v>42</v>
      </c>
      <c r="K142" s="1">
        <f>E142-F142</f>
        <v>12</v>
      </c>
    </row>
    <row r="143" spans="1:11" x14ac:dyDescent="0.35">
      <c r="A143" s="1" t="s">
        <v>3263</v>
      </c>
      <c r="B143" s="1" t="s">
        <v>3643</v>
      </c>
      <c r="C143" s="1" t="s">
        <v>3</v>
      </c>
      <c r="D143" s="1">
        <v>1956</v>
      </c>
      <c r="E143" s="1">
        <v>2003</v>
      </c>
      <c r="F143" s="1">
        <v>1998</v>
      </c>
      <c r="H143" s="1">
        <v>0</v>
      </c>
      <c r="I143" s="1">
        <v>26</v>
      </c>
      <c r="J143" s="1">
        <f>F143-D143</f>
        <v>42</v>
      </c>
      <c r="K143" s="1">
        <f>E143-F143</f>
        <v>5</v>
      </c>
    </row>
    <row r="144" spans="1:11" x14ac:dyDescent="0.35">
      <c r="A144" s="1" t="s">
        <v>3291</v>
      </c>
      <c r="B144" s="1" t="s">
        <v>3640</v>
      </c>
      <c r="C144" s="1" t="s">
        <v>3</v>
      </c>
      <c r="D144" s="1">
        <v>1947</v>
      </c>
      <c r="E144" s="1">
        <v>2004</v>
      </c>
      <c r="F144" s="1">
        <v>1983</v>
      </c>
      <c r="H144" s="1">
        <v>0</v>
      </c>
      <c r="I144" s="1">
        <v>27</v>
      </c>
      <c r="J144" s="1">
        <f>F144-D144</f>
        <v>36</v>
      </c>
      <c r="K144" s="1">
        <f>E144-F144</f>
        <v>21</v>
      </c>
    </row>
    <row r="145" spans="1:11" x14ac:dyDescent="0.35">
      <c r="A145" s="1" t="s">
        <v>3296</v>
      </c>
      <c r="B145" s="1" t="s">
        <v>3640</v>
      </c>
      <c r="C145" s="1" t="s">
        <v>3</v>
      </c>
      <c r="D145" s="1">
        <v>1937</v>
      </c>
      <c r="E145" s="1">
        <v>2004</v>
      </c>
      <c r="F145" s="1">
        <v>1983</v>
      </c>
      <c r="H145" s="1">
        <v>0</v>
      </c>
      <c r="I145" s="1">
        <v>28</v>
      </c>
      <c r="J145" s="1">
        <f>F145-D145</f>
        <v>46</v>
      </c>
      <c r="K145" s="1">
        <f>E145-F145</f>
        <v>21</v>
      </c>
    </row>
    <row r="146" spans="1:11" x14ac:dyDescent="0.35">
      <c r="A146" s="1" t="s">
        <v>3298</v>
      </c>
      <c r="B146" s="1" t="s">
        <v>3640</v>
      </c>
      <c r="C146" s="1" t="s">
        <v>3</v>
      </c>
      <c r="D146" s="1">
        <v>1926</v>
      </c>
      <c r="E146" s="1">
        <v>2004</v>
      </c>
      <c r="F146" s="1">
        <v>1983</v>
      </c>
      <c r="H146" s="1">
        <v>0</v>
      </c>
      <c r="I146" s="1">
        <v>26</v>
      </c>
      <c r="J146" s="1">
        <f>F146-D146</f>
        <v>57</v>
      </c>
      <c r="K146" s="1">
        <f>E146-F146</f>
        <v>21</v>
      </c>
    </row>
    <row r="147" spans="1:11" x14ac:dyDescent="0.35">
      <c r="A147" s="1" t="s">
        <v>3327</v>
      </c>
      <c r="B147" s="1" t="s">
        <v>3637</v>
      </c>
      <c r="C147" s="1" t="s">
        <v>3</v>
      </c>
      <c r="D147" s="1">
        <v>1930</v>
      </c>
      <c r="E147" s="1">
        <v>2005</v>
      </c>
      <c r="F147" s="1">
        <v>1971</v>
      </c>
      <c r="H147" s="1">
        <v>0</v>
      </c>
      <c r="I147" s="1">
        <v>24</v>
      </c>
      <c r="J147" s="1">
        <f>F147-D147</f>
        <v>41</v>
      </c>
      <c r="K147" s="1">
        <f>E147-F147</f>
        <v>34</v>
      </c>
    </row>
    <row r="148" spans="1:11" x14ac:dyDescent="0.35">
      <c r="A148" s="1" t="s">
        <v>3325</v>
      </c>
      <c r="B148" s="1" t="s">
        <v>3637</v>
      </c>
      <c r="C148" s="1" t="s">
        <v>3</v>
      </c>
      <c r="D148" s="1">
        <v>1942</v>
      </c>
      <c r="E148" s="1">
        <v>2005</v>
      </c>
      <c r="F148" s="1">
        <v>1992</v>
      </c>
      <c r="H148" s="1">
        <v>0</v>
      </c>
      <c r="I148" s="1">
        <v>26</v>
      </c>
      <c r="J148" s="1">
        <f>F148-D148</f>
        <v>50</v>
      </c>
      <c r="K148" s="1">
        <f>E148-F148</f>
        <v>13</v>
      </c>
    </row>
    <row r="149" spans="1:11" x14ac:dyDescent="0.35">
      <c r="A149" s="1" t="s">
        <v>3322</v>
      </c>
      <c r="B149" s="1" t="s">
        <v>3637</v>
      </c>
      <c r="C149" s="1" t="s">
        <v>3</v>
      </c>
      <c r="D149" s="1">
        <v>1945</v>
      </c>
      <c r="E149" s="1">
        <v>2005</v>
      </c>
      <c r="F149" s="1">
        <v>1990</v>
      </c>
      <c r="H149" s="1">
        <v>0</v>
      </c>
      <c r="I149" s="1">
        <v>26</v>
      </c>
      <c r="J149" s="1">
        <f>F149-D149</f>
        <v>45</v>
      </c>
      <c r="K149" s="1">
        <f>E149-F149</f>
        <v>15</v>
      </c>
    </row>
    <row r="150" spans="1:11" x14ac:dyDescent="0.35">
      <c r="A150" s="1" t="s">
        <v>3357</v>
      </c>
      <c r="B150" s="1" t="s">
        <v>3634</v>
      </c>
      <c r="C150" s="1" t="s">
        <v>3</v>
      </c>
      <c r="D150" s="1">
        <v>1947</v>
      </c>
      <c r="E150" s="1">
        <v>2006</v>
      </c>
      <c r="F150" s="1">
        <v>2001</v>
      </c>
      <c r="H150" s="1">
        <v>0</v>
      </c>
      <c r="I150" s="1">
        <v>25</v>
      </c>
      <c r="J150" s="1">
        <f>F150-D150</f>
        <v>54</v>
      </c>
      <c r="K150" s="1">
        <f>E150-F150</f>
        <v>5</v>
      </c>
    </row>
    <row r="151" spans="1:11" x14ac:dyDescent="0.35">
      <c r="A151" s="1" t="s">
        <v>3388</v>
      </c>
      <c r="B151" s="1" t="s">
        <v>3631</v>
      </c>
      <c r="C151" s="1" t="s">
        <v>3</v>
      </c>
      <c r="D151" s="1">
        <v>1936</v>
      </c>
      <c r="E151" s="1">
        <v>2007</v>
      </c>
      <c r="F151" s="1">
        <v>1974</v>
      </c>
      <c r="H151" s="1">
        <v>0</v>
      </c>
      <c r="I151" s="1">
        <v>29</v>
      </c>
      <c r="J151" s="1">
        <f>F151-D151</f>
        <v>38</v>
      </c>
      <c r="K151" s="1">
        <f>E151-F151</f>
        <v>33</v>
      </c>
    </row>
    <row r="152" spans="1:11" x14ac:dyDescent="0.35">
      <c r="A152" s="1" t="s">
        <v>3423</v>
      </c>
      <c r="B152" s="1" t="s">
        <v>3628</v>
      </c>
      <c r="C152" s="1" t="s">
        <v>3</v>
      </c>
      <c r="D152" s="1">
        <v>1947</v>
      </c>
      <c r="E152" s="1">
        <v>2008</v>
      </c>
      <c r="F152" s="1">
        <v>1994</v>
      </c>
      <c r="H152" s="1">
        <v>0</v>
      </c>
      <c r="I152" s="1">
        <v>30</v>
      </c>
      <c r="J152" s="1">
        <f>F152-D152</f>
        <v>47</v>
      </c>
      <c r="K152" s="1">
        <f>E152-F152</f>
        <v>14</v>
      </c>
    </row>
    <row r="153" spans="1:11" x14ac:dyDescent="0.35">
      <c r="A153" s="1" t="s">
        <v>3425</v>
      </c>
      <c r="B153" s="1" t="s">
        <v>3628</v>
      </c>
      <c r="C153" s="1" t="s">
        <v>3</v>
      </c>
      <c r="D153" s="1">
        <v>1928</v>
      </c>
      <c r="E153" s="1">
        <v>2008</v>
      </c>
      <c r="F153" s="1">
        <v>1962</v>
      </c>
      <c r="H153" s="1">
        <v>0</v>
      </c>
      <c r="I153" s="1">
        <v>32</v>
      </c>
      <c r="J153" s="1">
        <f>F153-D153</f>
        <v>34</v>
      </c>
      <c r="K153" s="1">
        <f>E153-F153</f>
        <v>46</v>
      </c>
    </row>
    <row r="154" spans="1:11" x14ac:dyDescent="0.35">
      <c r="A154" s="1" t="s">
        <v>3427</v>
      </c>
      <c r="B154" s="1" t="s">
        <v>3628</v>
      </c>
      <c r="C154" s="1" t="s">
        <v>3</v>
      </c>
      <c r="D154" s="1">
        <v>1952</v>
      </c>
      <c r="E154" s="1">
        <v>2008</v>
      </c>
      <c r="F154" s="1">
        <v>1996</v>
      </c>
      <c r="H154" s="1">
        <v>0</v>
      </c>
      <c r="I154" s="1">
        <v>25</v>
      </c>
      <c r="J154" s="1">
        <f>F154-D154</f>
        <v>44</v>
      </c>
      <c r="K154" s="1">
        <f>E154-F154</f>
        <v>12</v>
      </c>
    </row>
    <row r="155" spans="1:11" x14ac:dyDescent="0.35">
      <c r="A155" s="1" t="s">
        <v>597</v>
      </c>
      <c r="B155" s="1" t="s">
        <v>3928</v>
      </c>
      <c r="C155" s="1" t="s">
        <v>157</v>
      </c>
      <c r="D155" s="1">
        <v>1854</v>
      </c>
      <c r="E155" s="1">
        <v>1901</v>
      </c>
      <c r="F155" s="1">
        <v>1890</v>
      </c>
      <c r="G155" s="1">
        <v>1917</v>
      </c>
      <c r="H155" s="1">
        <v>0</v>
      </c>
      <c r="I155" s="1">
        <v>26</v>
      </c>
      <c r="J155" s="1">
        <f>F155-D155</f>
        <v>36</v>
      </c>
      <c r="K155" s="1">
        <f>E155-F155</f>
        <v>11</v>
      </c>
    </row>
    <row r="156" spans="1:11" x14ac:dyDescent="0.35">
      <c r="A156" s="1" t="s">
        <v>637</v>
      </c>
      <c r="B156" s="1" t="s">
        <v>3925</v>
      </c>
      <c r="C156" s="1" t="s">
        <v>157</v>
      </c>
      <c r="D156" s="1">
        <v>1857</v>
      </c>
      <c r="E156" s="1">
        <v>1902</v>
      </c>
      <c r="F156" s="1">
        <v>1897</v>
      </c>
      <c r="G156" s="1">
        <v>1932</v>
      </c>
      <c r="H156" s="1">
        <v>0</v>
      </c>
      <c r="I156" s="1">
        <v>22</v>
      </c>
      <c r="J156" s="1">
        <f>F156-D156</f>
        <v>40</v>
      </c>
      <c r="K156" s="1">
        <f>E156-F156</f>
        <v>5</v>
      </c>
    </row>
    <row r="157" spans="1:11" x14ac:dyDescent="0.35">
      <c r="A157" s="1" t="s">
        <v>674</v>
      </c>
      <c r="B157" s="1" t="s">
        <v>3922</v>
      </c>
      <c r="C157" s="1" t="s">
        <v>157</v>
      </c>
      <c r="D157" s="1">
        <v>1860</v>
      </c>
      <c r="E157" s="1">
        <v>1903</v>
      </c>
      <c r="F157" s="1">
        <v>1895</v>
      </c>
      <c r="G157" s="1">
        <v>1904</v>
      </c>
      <c r="H157" s="1">
        <v>0</v>
      </c>
      <c r="I157" s="1">
        <v>30</v>
      </c>
      <c r="J157" s="1">
        <f>F157-D157</f>
        <v>35</v>
      </c>
      <c r="K157" s="1">
        <f>E157-F157</f>
        <v>8</v>
      </c>
    </row>
    <row r="158" spans="1:11" x14ac:dyDescent="0.35">
      <c r="A158" s="1" t="s">
        <v>716</v>
      </c>
      <c r="B158" s="1" t="s">
        <v>3919</v>
      </c>
      <c r="C158" s="1" t="s">
        <v>157</v>
      </c>
      <c r="D158" s="1">
        <v>1849</v>
      </c>
      <c r="E158" s="1">
        <v>1904</v>
      </c>
      <c r="F158" s="1">
        <v>1895</v>
      </c>
      <c r="G158" s="1">
        <v>1936</v>
      </c>
      <c r="H158" s="1">
        <v>0</v>
      </c>
      <c r="I158" s="1">
        <v>34</v>
      </c>
      <c r="J158" s="1">
        <f>F158-D158</f>
        <v>46</v>
      </c>
      <c r="K158" s="1">
        <f>E158-F158</f>
        <v>9</v>
      </c>
    </row>
    <row r="159" spans="1:11" x14ac:dyDescent="0.35">
      <c r="A159" s="1" t="s">
        <v>744</v>
      </c>
      <c r="B159" s="1" t="s">
        <v>3916</v>
      </c>
      <c r="C159" s="1" t="s">
        <v>157</v>
      </c>
      <c r="D159" s="1">
        <v>1843</v>
      </c>
      <c r="E159" s="1">
        <v>1905</v>
      </c>
      <c r="F159" s="1">
        <v>1882</v>
      </c>
      <c r="G159" s="1">
        <v>1910</v>
      </c>
      <c r="H159" s="1">
        <v>0</v>
      </c>
      <c r="I159" s="1">
        <v>23</v>
      </c>
      <c r="J159" s="1">
        <f>F159-D159</f>
        <v>39</v>
      </c>
      <c r="K159" s="1">
        <f>E159-F159</f>
        <v>23</v>
      </c>
    </row>
    <row r="160" spans="1:11" x14ac:dyDescent="0.35">
      <c r="A160" s="1" t="s">
        <v>3951</v>
      </c>
      <c r="B160" s="1" t="s">
        <v>3913</v>
      </c>
      <c r="C160" s="1" t="s">
        <v>157</v>
      </c>
      <c r="D160" s="1">
        <v>1852</v>
      </c>
      <c r="E160" s="1">
        <v>1906</v>
      </c>
      <c r="F160" s="1">
        <v>1889</v>
      </c>
      <c r="G160" s="1">
        <v>1934</v>
      </c>
      <c r="H160" s="1">
        <v>1</v>
      </c>
      <c r="I160" s="1">
        <v>25</v>
      </c>
      <c r="J160" s="1">
        <f>F160-D160</f>
        <v>37</v>
      </c>
      <c r="K160" s="1">
        <f>E160-F160</f>
        <v>17</v>
      </c>
    </row>
    <row r="161" spans="1:11" x14ac:dyDescent="0.35">
      <c r="A161" s="1" t="s">
        <v>774</v>
      </c>
      <c r="B161" s="1" t="s">
        <v>3913</v>
      </c>
      <c r="C161" s="1" t="s">
        <v>157</v>
      </c>
      <c r="D161" s="1">
        <v>1843</v>
      </c>
      <c r="E161" s="1">
        <v>1906</v>
      </c>
      <c r="F161" s="1">
        <v>1890</v>
      </c>
      <c r="G161" s="1">
        <v>1926</v>
      </c>
      <c r="H161" s="1">
        <v>0</v>
      </c>
      <c r="I161" s="1">
        <v>22</v>
      </c>
      <c r="J161" s="1">
        <f>F161-D161</f>
        <v>47</v>
      </c>
      <c r="K161" s="1">
        <f>E161-F161</f>
        <v>16</v>
      </c>
    </row>
    <row r="162" spans="1:11" x14ac:dyDescent="0.35">
      <c r="A162" s="1" t="s">
        <v>808</v>
      </c>
      <c r="B162" s="1" t="s">
        <v>3910</v>
      </c>
      <c r="C162" s="1" t="s">
        <v>157</v>
      </c>
      <c r="D162" s="1">
        <v>1845</v>
      </c>
      <c r="E162" s="1">
        <v>1907</v>
      </c>
      <c r="F162" s="1">
        <v>1884</v>
      </c>
      <c r="G162" s="1">
        <v>1922</v>
      </c>
      <c r="H162" s="1">
        <v>0</v>
      </c>
      <c r="I162" s="1">
        <v>22</v>
      </c>
      <c r="J162" s="1">
        <f>F162-D162</f>
        <v>39</v>
      </c>
      <c r="K162" s="1">
        <f>E162-F162</f>
        <v>23</v>
      </c>
    </row>
    <row r="163" spans="1:11" x14ac:dyDescent="0.35">
      <c r="A163" s="1" t="s">
        <v>844</v>
      </c>
      <c r="B163" s="1" t="s">
        <v>3907</v>
      </c>
      <c r="C163" s="1" t="s">
        <v>157</v>
      </c>
      <c r="D163" s="1">
        <v>1854</v>
      </c>
      <c r="E163" s="1">
        <v>1908</v>
      </c>
      <c r="F163" s="1">
        <v>1896</v>
      </c>
      <c r="G163" s="1">
        <v>1915</v>
      </c>
      <c r="H163" s="1">
        <v>0</v>
      </c>
      <c r="I163" s="1">
        <v>24</v>
      </c>
      <c r="J163" s="1">
        <f>F163-D163</f>
        <v>42</v>
      </c>
      <c r="K163" s="1">
        <f>E163-F163</f>
        <v>12</v>
      </c>
    </row>
    <row r="164" spans="1:11" x14ac:dyDescent="0.35">
      <c r="A164" s="1" t="s">
        <v>839</v>
      </c>
      <c r="B164" s="1" t="s">
        <v>3907</v>
      </c>
      <c r="C164" s="1" t="s">
        <v>157</v>
      </c>
      <c r="D164" s="1">
        <v>1845</v>
      </c>
      <c r="E164" s="1">
        <v>1908</v>
      </c>
      <c r="F164" s="1">
        <v>1883</v>
      </c>
      <c r="G164" s="1">
        <v>1916</v>
      </c>
      <c r="H164" s="1">
        <v>0</v>
      </c>
      <c r="I164" s="1">
        <v>22</v>
      </c>
      <c r="J164" s="1">
        <f>F164-D164</f>
        <v>38</v>
      </c>
      <c r="K164" s="1">
        <f>E164-F164</f>
        <v>25</v>
      </c>
    </row>
    <row r="165" spans="1:11" x14ac:dyDescent="0.35">
      <c r="A165" s="1" t="s">
        <v>876</v>
      </c>
      <c r="B165" s="1" t="s">
        <v>3904</v>
      </c>
      <c r="C165" s="1" t="s">
        <v>157</v>
      </c>
      <c r="D165" s="1">
        <v>1841</v>
      </c>
      <c r="E165" s="1">
        <v>1909</v>
      </c>
      <c r="F165" s="1">
        <v>1883</v>
      </c>
      <c r="G165" s="1">
        <v>1917</v>
      </c>
      <c r="H165" s="1">
        <v>0</v>
      </c>
      <c r="I165" s="1">
        <v>24</v>
      </c>
      <c r="J165" s="1">
        <f>F165-D165</f>
        <v>42</v>
      </c>
      <c r="K165" s="1">
        <f>E165-F165</f>
        <v>26</v>
      </c>
    </row>
    <row r="166" spans="1:11" x14ac:dyDescent="0.35">
      <c r="A166" s="1" t="s">
        <v>906</v>
      </c>
      <c r="B166" s="1" t="s">
        <v>3901</v>
      </c>
      <c r="C166" s="1" t="s">
        <v>157</v>
      </c>
      <c r="D166" s="1">
        <v>1853</v>
      </c>
      <c r="E166" s="1">
        <v>1910</v>
      </c>
      <c r="F166" s="1">
        <v>1881</v>
      </c>
      <c r="G166" s="1">
        <v>1927</v>
      </c>
      <c r="H166" s="1">
        <v>0</v>
      </c>
      <c r="I166" s="1">
        <v>25</v>
      </c>
      <c r="J166" s="1">
        <f>F166-D166</f>
        <v>28</v>
      </c>
      <c r="K166" s="1">
        <f>E166-F166</f>
        <v>29</v>
      </c>
    </row>
    <row r="167" spans="1:11" x14ac:dyDescent="0.35">
      <c r="A167" s="1" t="s">
        <v>924</v>
      </c>
      <c r="B167" s="1" t="s">
        <v>3898</v>
      </c>
      <c r="C167" s="1" t="s">
        <v>157</v>
      </c>
      <c r="D167" s="1">
        <v>1862</v>
      </c>
      <c r="E167" s="1">
        <v>1911</v>
      </c>
      <c r="F167" s="1">
        <v>1903</v>
      </c>
      <c r="G167" s="1">
        <v>1930</v>
      </c>
      <c r="H167" s="1">
        <v>0</v>
      </c>
      <c r="I167" s="1">
        <v>28</v>
      </c>
      <c r="J167" s="1">
        <f>F167-D167</f>
        <v>41</v>
      </c>
      <c r="K167" s="1">
        <f>E167-F167</f>
        <v>8</v>
      </c>
    </row>
    <row r="168" spans="1:11" x14ac:dyDescent="0.35">
      <c r="A168" s="1" t="s">
        <v>958</v>
      </c>
      <c r="B168" s="1" t="s">
        <v>3894</v>
      </c>
      <c r="C168" s="1" t="s">
        <v>157</v>
      </c>
      <c r="D168" s="1">
        <v>1873</v>
      </c>
      <c r="E168" s="1">
        <v>1912</v>
      </c>
      <c r="F168" s="1">
        <v>1902</v>
      </c>
      <c r="G168" s="1">
        <v>1944</v>
      </c>
      <c r="H168" s="1">
        <v>0</v>
      </c>
      <c r="I168" s="1">
        <v>27</v>
      </c>
      <c r="J168" s="1">
        <f>F168-D168</f>
        <v>29</v>
      </c>
      <c r="K168" s="1">
        <f>E168-F168</f>
        <v>10</v>
      </c>
    </row>
    <row r="169" spans="1:11" x14ac:dyDescent="0.35">
      <c r="A169" s="1" t="s">
        <v>985</v>
      </c>
      <c r="B169" s="1" t="s">
        <v>3891</v>
      </c>
      <c r="C169" s="1" t="s">
        <v>157</v>
      </c>
      <c r="D169" s="1">
        <v>1850</v>
      </c>
      <c r="E169" s="1">
        <v>1913</v>
      </c>
      <c r="F169" s="1">
        <v>1902</v>
      </c>
      <c r="G169" s="1">
        <v>1935</v>
      </c>
      <c r="H169" s="1">
        <v>0</v>
      </c>
      <c r="I169" s="1">
        <v>28</v>
      </c>
      <c r="J169" s="1">
        <f>F169-D169</f>
        <v>52</v>
      </c>
      <c r="K169" s="1">
        <f>E169-F169</f>
        <v>11</v>
      </c>
    </row>
    <row r="170" spans="1:11" x14ac:dyDescent="0.35">
      <c r="A170" s="1" t="s">
        <v>3952</v>
      </c>
      <c r="B170" s="1" t="s">
        <v>3888</v>
      </c>
      <c r="C170" s="1" t="s">
        <v>157</v>
      </c>
      <c r="D170" s="1">
        <v>1876</v>
      </c>
      <c r="E170" s="1">
        <v>1914</v>
      </c>
      <c r="F170" s="1">
        <v>1905</v>
      </c>
      <c r="G170" s="1">
        <v>1936</v>
      </c>
      <c r="H170" s="1">
        <v>0</v>
      </c>
      <c r="I170" s="1">
        <v>24</v>
      </c>
      <c r="J170" s="1">
        <f>F170-D170</f>
        <v>29</v>
      </c>
      <c r="K170" s="1">
        <f>E170-F170</f>
        <v>9</v>
      </c>
    </row>
    <row r="171" spans="1:11" x14ac:dyDescent="0.35">
      <c r="A171" s="1" t="s">
        <v>1067</v>
      </c>
      <c r="B171" s="1" t="s">
        <v>3880</v>
      </c>
      <c r="C171" s="1" t="s">
        <v>157</v>
      </c>
      <c r="D171" s="1">
        <v>1870</v>
      </c>
      <c r="E171" s="1">
        <v>1919</v>
      </c>
      <c r="F171" s="1">
        <v>1900</v>
      </c>
      <c r="G171" s="1">
        <v>1961</v>
      </c>
      <c r="H171" s="1">
        <v>0</v>
      </c>
      <c r="I171" s="1">
        <v>22</v>
      </c>
      <c r="J171" s="1">
        <f>F171-D171</f>
        <v>30</v>
      </c>
      <c r="K171" s="1">
        <f>E171-F171</f>
        <v>19</v>
      </c>
    </row>
    <row r="172" spans="1:11" x14ac:dyDescent="0.35">
      <c r="A172" s="1" t="s">
        <v>1092</v>
      </c>
      <c r="B172" s="1" t="s">
        <v>3878</v>
      </c>
      <c r="C172" s="1" t="s">
        <v>157</v>
      </c>
      <c r="D172" s="1">
        <v>1874</v>
      </c>
      <c r="E172" s="1">
        <v>1920</v>
      </c>
      <c r="F172" s="1">
        <v>1910</v>
      </c>
      <c r="G172" s="1">
        <v>1949</v>
      </c>
      <c r="H172" s="1">
        <v>0</v>
      </c>
      <c r="I172" s="1">
        <v>29</v>
      </c>
      <c r="J172" s="1">
        <f>F172-D172</f>
        <v>36</v>
      </c>
      <c r="K172" s="1">
        <f>E172-F172</f>
        <v>10</v>
      </c>
    </row>
    <row r="173" spans="1:11" x14ac:dyDescent="0.35">
      <c r="A173" s="1" t="s">
        <v>3954</v>
      </c>
      <c r="B173" s="1" t="s">
        <v>3953</v>
      </c>
      <c r="C173" s="1" t="s">
        <v>157</v>
      </c>
      <c r="D173" s="1">
        <v>1886</v>
      </c>
      <c r="E173" s="1">
        <v>1922</v>
      </c>
      <c r="F173" s="1">
        <v>1912</v>
      </c>
      <c r="G173" s="1">
        <v>1977</v>
      </c>
      <c r="H173" s="1">
        <v>0</v>
      </c>
      <c r="I173" s="1">
        <v>21</v>
      </c>
      <c r="J173" s="1">
        <f>F173-D173</f>
        <v>26</v>
      </c>
      <c r="K173" s="1">
        <f>E173-F173</f>
        <v>10</v>
      </c>
    </row>
    <row r="174" spans="1:11" x14ac:dyDescent="0.35">
      <c r="A174" s="1" t="s">
        <v>1143</v>
      </c>
      <c r="B174" s="1" t="s">
        <v>3873</v>
      </c>
      <c r="C174" s="1" t="s">
        <v>157</v>
      </c>
      <c r="D174" s="1">
        <v>1884</v>
      </c>
      <c r="E174" s="1">
        <v>1922</v>
      </c>
      <c r="F174" s="1">
        <v>1919</v>
      </c>
      <c r="G174" s="1">
        <v>1951</v>
      </c>
      <c r="H174" s="1">
        <v>0</v>
      </c>
      <c r="I174" s="1">
        <v>25</v>
      </c>
      <c r="J174" s="1">
        <f>F174-D174</f>
        <v>35</v>
      </c>
      <c r="K174" s="1">
        <f>E174-F174</f>
        <v>3</v>
      </c>
    </row>
    <row r="175" spans="1:11" x14ac:dyDescent="0.35">
      <c r="A175" s="1" t="s">
        <v>1168</v>
      </c>
      <c r="B175" s="1" t="s">
        <v>3870</v>
      </c>
      <c r="C175" s="1" t="s">
        <v>157</v>
      </c>
      <c r="D175" s="1">
        <v>1891</v>
      </c>
      <c r="E175" s="1">
        <v>1923</v>
      </c>
      <c r="F175" s="1">
        <v>1920</v>
      </c>
      <c r="G175" s="1">
        <v>1941</v>
      </c>
      <c r="H175" s="1">
        <v>0</v>
      </c>
      <c r="I175" s="1">
        <v>31</v>
      </c>
      <c r="J175" s="1">
        <f>F175-D175</f>
        <v>29</v>
      </c>
      <c r="K175" s="1">
        <f>E175-F175</f>
        <v>3</v>
      </c>
    </row>
    <row r="176" spans="1:11" x14ac:dyDescent="0.35">
      <c r="A176" s="1" t="s">
        <v>1174</v>
      </c>
      <c r="B176" s="1" t="s">
        <v>3870</v>
      </c>
      <c r="C176" s="1" t="s">
        <v>157</v>
      </c>
      <c r="D176" s="1">
        <v>1876</v>
      </c>
      <c r="E176" s="1">
        <v>1923</v>
      </c>
      <c r="F176" s="1">
        <v>1920</v>
      </c>
      <c r="G176" s="1">
        <v>1935</v>
      </c>
      <c r="H176" s="1">
        <v>0</v>
      </c>
      <c r="I176" s="1">
        <v>22</v>
      </c>
      <c r="J176" s="1">
        <f>F176-D176</f>
        <v>44</v>
      </c>
      <c r="K176" s="1">
        <f>E176-F176</f>
        <v>3</v>
      </c>
    </row>
    <row r="177" spans="1:11" x14ac:dyDescent="0.35">
      <c r="A177" s="1" t="s">
        <v>1187</v>
      </c>
      <c r="B177" s="1" t="s">
        <v>3867</v>
      </c>
      <c r="C177" s="1" t="s">
        <v>157</v>
      </c>
      <c r="D177" s="1">
        <v>1860</v>
      </c>
      <c r="E177" s="1">
        <v>1924</v>
      </c>
      <c r="F177" s="1">
        <v>1910</v>
      </c>
      <c r="G177" s="1">
        <v>1927</v>
      </c>
      <c r="H177" s="1">
        <v>0</v>
      </c>
      <c r="I177" s="1">
        <v>25</v>
      </c>
      <c r="J177" s="1">
        <f>F177-D177</f>
        <v>50</v>
      </c>
      <c r="K177" s="1">
        <f>E177-F177</f>
        <v>14</v>
      </c>
    </row>
    <row r="178" spans="1:11" x14ac:dyDescent="0.35">
      <c r="A178" s="1" t="s">
        <v>1228</v>
      </c>
      <c r="B178" s="1" t="s">
        <v>3863</v>
      </c>
      <c r="C178" s="1" t="s">
        <v>157</v>
      </c>
      <c r="D178" s="1">
        <v>1867</v>
      </c>
      <c r="E178" s="1">
        <v>1926</v>
      </c>
      <c r="F178" s="1">
        <v>1910</v>
      </c>
      <c r="G178" s="1">
        <v>1928</v>
      </c>
      <c r="H178" s="1">
        <v>0</v>
      </c>
      <c r="I178" s="1">
        <v>23</v>
      </c>
      <c r="J178" s="1">
        <f>F178-D178</f>
        <v>43</v>
      </c>
      <c r="K178" s="1">
        <f>E178-F178</f>
        <v>16</v>
      </c>
    </row>
    <row r="179" spans="1:11" x14ac:dyDescent="0.35">
      <c r="A179" s="1" t="s">
        <v>1252</v>
      </c>
      <c r="B179" s="1" t="s">
        <v>3860</v>
      </c>
      <c r="C179" s="1" t="s">
        <v>157</v>
      </c>
      <c r="D179" s="1">
        <v>1857</v>
      </c>
      <c r="E179" s="1">
        <v>1927</v>
      </c>
      <c r="F179" s="1">
        <v>1917</v>
      </c>
      <c r="G179" s="1">
        <v>1940</v>
      </c>
      <c r="H179" s="1">
        <v>0</v>
      </c>
      <c r="I179" s="1">
        <v>23</v>
      </c>
      <c r="J179" s="1">
        <f>F179-D179</f>
        <v>60</v>
      </c>
      <c r="K179" s="1">
        <f>E179-F179</f>
        <v>10</v>
      </c>
    </row>
    <row r="180" spans="1:11" x14ac:dyDescent="0.35">
      <c r="A180" s="1" t="s">
        <v>1280</v>
      </c>
      <c r="B180" s="1" t="s">
        <v>3857</v>
      </c>
      <c r="C180" s="1" t="s">
        <v>157</v>
      </c>
      <c r="D180" s="1">
        <v>1866</v>
      </c>
      <c r="E180" s="1">
        <v>1928</v>
      </c>
      <c r="F180" s="1">
        <v>1909</v>
      </c>
      <c r="G180" s="1">
        <v>1935</v>
      </c>
      <c r="H180" s="1">
        <v>1</v>
      </c>
      <c r="I180" s="1">
        <v>27</v>
      </c>
      <c r="J180" s="1">
        <f>F180-D180</f>
        <v>43</v>
      </c>
      <c r="K180" s="1">
        <f>E180-F180</f>
        <v>19</v>
      </c>
    </row>
    <row r="181" spans="1:11" x14ac:dyDescent="0.35">
      <c r="A181" s="1" t="s">
        <v>1300</v>
      </c>
      <c r="B181" s="1" t="s">
        <v>3955</v>
      </c>
      <c r="C181" s="1" t="s">
        <v>157</v>
      </c>
      <c r="D181" s="1">
        <v>1858</v>
      </c>
      <c r="E181" s="1">
        <v>1929</v>
      </c>
      <c r="F181" s="1">
        <v>1890</v>
      </c>
      <c r="G181" s="1">
        <v>1930</v>
      </c>
      <c r="H181" s="1">
        <v>0</v>
      </c>
      <c r="I181" s="1">
        <v>25</v>
      </c>
      <c r="J181" s="1">
        <f>F181-D181</f>
        <v>32</v>
      </c>
      <c r="K181" s="1">
        <f>E181-F181</f>
        <v>39</v>
      </c>
    </row>
    <row r="182" spans="1:11" x14ac:dyDescent="0.35">
      <c r="A182" s="1" t="s">
        <v>1305</v>
      </c>
      <c r="B182" s="1" t="s">
        <v>3854</v>
      </c>
      <c r="C182" s="1" t="s">
        <v>157</v>
      </c>
      <c r="D182" s="1">
        <v>1861</v>
      </c>
      <c r="E182" s="1">
        <v>1929</v>
      </c>
      <c r="F182" s="1">
        <v>1906</v>
      </c>
      <c r="G182" s="1">
        <v>1947</v>
      </c>
      <c r="H182" s="1">
        <v>0</v>
      </c>
      <c r="I182" s="1">
        <v>33</v>
      </c>
      <c r="J182" s="1">
        <f>F182-D182</f>
        <v>45</v>
      </c>
      <c r="K182" s="1">
        <f>E182-F182</f>
        <v>23</v>
      </c>
    </row>
    <row r="183" spans="1:11" x14ac:dyDescent="0.35">
      <c r="A183" s="1" t="s">
        <v>1326</v>
      </c>
      <c r="B183" s="1" t="s">
        <v>3851</v>
      </c>
      <c r="C183" s="1" t="s">
        <v>157</v>
      </c>
      <c r="D183" s="1">
        <v>1868</v>
      </c>
      <c r="E183" s="1">
        <v>1930</v>
      </c>
      <c r="F183" s="1">
        <v>1901</v>
      </c>
      <c r="G183" s="1">
        <v>1943</v>
      </c>
      <c r="H183" s="1">
        <v>0</v>
      </c>
      <c r="I183" s="1">
        <v>23</v>
      </c>
      <c r="J183" s="1">
        <f>F183-D183</f>
        <v>33</v>
      </c>
      <c r="K183" s="1">
        <f>E183-F183</f>
        <v>29</v>
      </c>
    </row>
    <row r="184" spans="1:11" x14ac:dyDescent="0.35">
      <c r="A184" s="1" t="s">
        <v>1355</v>
      </c>
      <c r="B184" s="1" t="s">
        <v>3848</v>
      </c>
      <c r="C184" s="1" t="s">
        <v>157</v>
      </c>
      <c r="D184" s="1">
        <v>1883</v>
      </c>
      <c r="E184" s="1">
        <v>1931</v>
      </c>
      <c r="F184" s="1">
        <v>1922</v>
      </c>
      <c r="G184" s="1">
        <v>1970</v>
      </c>
      <c r="H184" s="1">
        <v>0</v>
      </c>
      <c r="I184" s="1">
        <v>23</v>
      </c>
      <c r="J184" s="1">
        <f>F184-D184</f>
        <v>39</v>
      </c>
      <c r="K184" s="1">
        <f>E184-F184</f>
        <v>9</v>
      </c>
    </row>
    <row r="185" spans="1:11" x14ac:dyDescent="0.35">
      <c r="A185" s="1" t="s">
        <v>1378</v>
      </c>
      <c r="B185" s="1" t="s">
        <v>3846</v>
      </c>
      <c r="C185" s="1" t="s">
        <v>157</v>
      </c>
      <c r="D185" s="1">
        <v>1889</v>
      </c>
      <c r="E185" s="1">
        <v>1932</v>
      </c>
      <c r="F185" s="1">
        <v>1928</v>
      </c>
      <c r="G185" s="1">
        <v>1977</v>
      </c>
      <c r="H185" s="1">
        <v>0</v>
      </c>
      <c r="I185" s="1">
        <v>26</v>
      </c>
      <c r="J185" s="1">
        <f>F185-D185</f>
        <v>39</v>
      </c>
      <c r="K185" s="1">
        <f>E185-F185</f>
        <v>4</v>
      </c>
    </row>
    <row r="186" spans="1:11" x14ac:dyDescent="0.35">
      <c r="A186" s="1" t="s">
        <v>1382</v>
      </c>
      <c r="B186" s="1" t="s">
        <v>3846</v>
      </c>
      <c r="C186" s="1" t="s">
        <v>157</v>
      </c>
      <c r="D186" s="1">
        <v>1857</v>
      </c>
      <c r="E186" s="1">
        <v>1932</v>
      </c>
      <c r="F186" s="1">
        <v>1906</v>
      </c>
      <c r="G186" s="1">
        <v>1952</v>
      </c>
      <c r="H186" s="1">
        <v>0</v>
      </c>
      <c r="I186" s="1">
        <v>29</v>
      </c>
      <c r="J186" s="1">
        <f>F186-D186</f>
        <v>49</v>
      </c>
      <c r="K186" s="1">
        <f>E186-F186</f>
        <v>26</v>
      </c>
    </row>
    <row r="187" spans="1:11" x14ac:dyDescent="0.35">
      <c r="A187" s="1" t="s">
        <v>1392</v>
      </c>
      <c r="B187" s="1" t="s">
        <v>3843</v>
      </c>
      <c r="C187" s="1" t="s">
        <v>157</v>
      </c>
      <c r="D187" s="1">
        <v>1866</v>
      </c>
      <c r="E187" s="1">
        <v>1933</v>
      </c>
      <c r="F187" s="1">
        <v>1912</v>
      </c>
      <c r="G187" s="1">
        <v>1945</v>
      </c>
      <c r="H187" s="1">
        <v>0</v>
      </c>
      <c r="I187" s="1">
        <v>25</v>
      </c>
      <c r="J187" s="1">
        <f>F187-D187</f>
        <v>46</v>
      </c>
      <c r="K187" s="1">
        <f>E187-F187</f>
        <v>21</v>
      </c>
    </row>
    <row r="188" spans="1:11" x14ac:dyDescent="0.35">
      <c r="A188" s="1" t="s">
        <v>1421</v>
      </c>
      <c r="B188" s="1" t="s">
        <v>3841</v>
      </c>
      <c r="C188" s="1" t="s">
        <v>157</v>
      </c>
      <c r="D188" s="1">
        <v>1885</v>
      </c>
      <c r="E188" s="1">
        <v>1934</v>
      </c>
      <c r="F188" s="1">
        <v>1926</v>
      </c>
      <c r="G188" s="1">
        <v>1950</v>
      </c>
      <c r="H188" s="1">
        <v>0</v>
      </c>
      <c r="I188" s="1">
        <v>27</v>
      </c>
      <c r="J188" s="1">
        <f>F188-D188</f>
        <v>41</v>
      </c>
      <c r="K188" s="1">
        <f>E188-F188</f>
        <v>8</v>
      </c>
    </row>
    <row r="189" spans="1:11" x14ac:dyDescent="0.35">
      <c r="A189" s="1" t="s">
        <v>1424</v>
      </c>
      <c r="B189" s="1" t="s">
        <v>3841</v>
      </c>
      <c r="C189" s="1" t="s">
        <v>157</v>
      </c>
      <c r="D189" s="1">
        <v>1892</v>
      </c>
      <c r="E189" s="1">
        <v>1934</v>
      </c>
      <c r="F189" s="1">
        <v>1926</v>
      </c>
      <c r="G189" s="1">
        <v>1987</v>
      </c>
      <c r="H189" s="1">
        <v>0</v>
      </c>
      <c r="I189" s="1">
        <v>30</v>
      </c>
      <c r="J189" s="1">
        <f>F189-D189</f>
        <v>34</v>
      </c>
      <c r="K189" s="1">
        <f>E189-F189</f>
        <v>8</v>
      </c>
    </row>
    <row r="190" spans="1:11" x14ac:dyDescent="0.35">
      <c r="A190" s="1" t="s">
        <v>1416</v>
      </c>
      <c r="B190" s="1" t="s">
        <v>3841</v>
      </c>
      <c r="C190" s="1" t="s">
        <v>157</v>
      </c>
      <c r="D190" s="1">
        <v>1878</v>
      </c>
      <c r="E190" s="1">
        <v>1934</v>
      </c>
      <c r="F190" s="1">
        <v>1920</v>
      </c>
      <c r="G190" s="1">
        <v>1976</v>
      </c>
      <c r="H190" s="1">
        <v>0</v>
      </c>
      <c r="I190" s="1">
        <v>27</v>
      </c>
      <c r="J190" s="1">
        <f>F190-D190</f>
        <v>42</v>
      </c>
      <c r="K190" s="1">
        <f>E190-F190</f>
        <v>14</v>
      </c>
    </row>
    <row r="191" spans="1:11" x14ac:dyDescent="0.35">
      <c r="A191" s="1" t="s">
        <v>1438</v>
      </c>
      <c r="B191" s="1" t="s">
        <v>3839</v>
      </c>
      <c r="C191" s="1" t="s">
        <v>157</v>
      </c>
      <c r="D191" s="1">
        <v>1869</v>
      </c>
      <c r="E191" s="1">
        <v>1935</v>
      </c>
      <c r="F191" s="1">
        <v>1924</v>
      </c>
      <c r="G191" s="1">
        <v>1941</v>
      </c>
      <c r="H191" s="1">
        <v>0</v>
      </c>
      <c r="I191" s="1">
        <v>26</v>
      </c>
      <c r="J191" s="1">
        <f>F191-D191</f>
        <v>55</v>
      </c>
      <c r="K191" s="1">
        <f>E191-F191</f>
        <v>11</v>
      </c>
    </row>
    <row r="192" spans="1:11" x14ac:dyDescent="0.35">
      <c r="A192" s="1" t="s">
        <v>1466</v>
      </c>
      <c r="B192" s="1" t="s">
        <v>3836</v>
      </c>
      <c r="C192" s="1" t="s">
        <v>157</v>
      </c>
      <c r="D192" s="1">
        <v>1875</v>
      </c>
      <c r="E192" s="1">
        <v>1936</v>
      </c>
      <c r="F192" s="1">
        <v>1914</v>
      </c>
      <c r="G192" s="1">
        <v>1968</v>
      </c>
      <c r="H192" s="1">
        <v>0</v>
      </c>
      <c r="I192" s="1">
        <v>34</v>
      </c>
      <c r="J192" s="1">
        <f>F192-D192</f>
        <v>39</v>
      </c>
      <c r="K192" s="1">
        <f>E192-F192</f>
        <v>22</v>
      </c>
    </row>
    <row r="193" spans="1:11" x14ac:dyDescent="0.35">
      <c r="A193" s="1" t="s">
        <v>1462</v>
      </c>
      <c r="B193" s="1" t="s">
        <v>3836</v>
      </c>
      <c r="C193" s="1" t="s">
        <v>157</v>
      </c>
      <c r="D193" s="1">
        <v>1873</v>
      </c>
      <c r="E193" s="1">
        <v>1936</v>
      </c>
      <c r="F193" s="1">
        <v>1921</v>
      </c>
      <c r="G193" s="1">
        <v>1961</v>
      </c>
      <c r="H193" s="1">
        <v>0</v>
      </c>
      <c r="I193" s="1">
        <v>23</v>
      </c>
      <c r="J193" s="1">
        <f>F193-D193</f>
        <v>48</v>
      </c>
      <c r="K193" s="1">
        <f>E193-F193</f>
        <v>15</v>
      </c>
    </row>
    <row r="194" spans="1:11" x14ac:dyDescent="0.35">
      <c r="A194" s="1" t="s">
        <v>3956</v>
      </c>
      <c r="B194" s="1" t="s">
        <v>3833</v>
      </c>
      <c r="C194" s="1" t="s">
        <v>157</v>
      </c>
      <c r="D194" s="1">
        <v>1893</v>
      </c>
      <c r="E194" s="1">
        <v>1937</v>
      </c>
      <c r="F194" s="1">
        <v>1928</v>
      </c>
      <c r="G194" s="1">
        <v>1986</v>
      </c>
      <c r="H194" s="1">
        <v>0</v>
      </c>
      <c r="I194" s="1">
        <v>35</v>
      </c>
      <c r="J194" s="1">
        <f>F194-D194</f>
        <v>35</v>
      </c>
      <c r="K194" s="1">
        <f>E194-F194</f>
        <v>9</v>
      </c>
    </row>
    <row r="195" spans="1:11" x14ac:dyDescent="0.35">
      <c r="A195" s="1" t="s">
        <v>3957</v>
      </c>
      <c r="B195" s="1" t="s">
        <v>3830</v>
      </c>
      <c r="C195" s="1" t="s">
        <v>157</v>
      </c>
      <c r="D195" s="1">
        <v>1892</v>
      </c>
      <c r="E195" s="1">
        <v>1938</v>
      </c>
      <c r="F195" s="1">
        <v>1928</v>
      </c>
      <c r="G195" s="1">
        <v>1968</v>
      </c>
      <c r="H195" s="1">
        <v>0</v>
      </c>
      <c r="I195" s="1">
        <v>28</v>
      </c>
      <c r="J195" s="1">
        <f>F195-D195</f>
        <v>36</v>
      </c>
      <c r="K195" s="1">
        <f>E195-F195</f>
        <v>10</v>
      </c>
    </row>
    <row r="196" spans="1:11" x14ac:dyDescent="0.35">
      <c r="A196" s="1" t="s">
        <v>1551</v>
      </c>
      <c r="B196" s="1" t="s">
        <v>3827</v>
      </c>
      <c r="C196" s="1" t="s">
        <v>157</v>
      </c>
      <c r="D196" s="1">
        <v>1895</v>
      </c>
      <c r="E196" s="1">
        <v>1939</v>
      </c>
      <c r="F196" s="1">
        <v>1932</v>
      </c>
      <c r="G196" s="1">
        <v>1964</v>
      </c>
      <c r="H196" s="1">
        <v>0</v>
      </c>
      <c r="I196" s="1">
        <v>26</v>
      </c>
      <c r="J196" s="1">
        <f>F196-D196</f>
        <v>37</v>
      </c>
      <c r="K196" s="1">
        <f>E196-F196</f>
        <v>7</v>
      </c>
    </row>
    <row r="197" spans="1:11" x14ac:dyDescent="0.35">
      <c r="A197" s="1" t="s">
        <v>3959</v>
      </c>
      <c r="B197" s="1" t="s">
        <v>3958</v>
      </c>
      <c r="C197" s="1" t="s">
        <v>157</v>
      </c>
      <c r="D197" s="1">
        <v>1895</v>
      </c>
      <c r="E197" s="1">
        <v>1943</v>
      </c>
      <c r="F197" s="1">
        <v>1934</v>
      </c>
      <c r="G197" s="1">
        <v>1976</v>
      </c>
      <c r="H197" s="1">
        <v>0</v>
      </c>
      <c r="I197" s="1">
        <v>39</v>
      </c>
      <c r="J197" s="1">
        <f>F197-D197</f>
        <v>39</v>
      </c>
      <c r="K197" s="1">
        <f>E197-F197</f>
        <v>9</v>
      </c>
    </row>
    <row r="198" spans="1:11" x14ac:dyDescent="0.35">
      <c r="A198" s="1" t="s">
        <v>1564</v>
      </c>
      <c r="B198" s="1" t="s">
        <v>3824</v>
      </c>
      <c r="C198" s="1" t="s">
        <v>157</v>
      </c>
      <c r="D198" s="1">
        <v>1893</v>
      </c>
      <c r="E198" s="1">
        <v>1943</v>
      </c>
      <c r="F198" s="1">
        <v>1939</v>
      </c>
      <c r="G198" s="1">
        <v>1986</v>
      </c>
      <c r="H198" s="1">
        <v>0</v>
      </c>
      <c r="I198" s="1">
        <v>27</v>
      </c>
      <c r="J198" s="1">
        <f>F198-D198</f>
        <v>46</v>
      </c>
      <c r="K198" s="1">
        <f>E198-F198</f>
        <v>4</v>
      </c>
    </row>
    <row r="199" spans="1:11" x14ac:dyDescent="0.35">
      <c r="A199" s="1" t="s">
        <v>1589</v>
      </c>
      <c r="B199" s="1" t="s">
        <v>3821</v>
      </c>
      <c r="C199" s="1" t="s">
        <v>157</v>
      </c>
      <c r="D199" s="1">
        <v>1874</v>
      </c>
      <c r="E199" s="1">
        <v>1944</v>
      </c>
      <c r="F199" s="1">
        <v>1922</v>
      </c>
      <c r="G199" s="1">
        <v>1965</v>
      </c>
      <c r="H199" s="1">
        <v>0</v>
      </c>
      <c r="I199" s="1">
        <v>25</v>
      </c>
      <c r="J199" s="1">
        <f>F199-D199</f>
        <v>48</v>
      </c>
      <c r="K199" s="1">
        <f>E199-F199</f>
        <v>22</v>
      </c>
    </row>
    <row r="200" spans="1:11" x14ac:dyDescent="0.35">
      <c r="A200" s="1" t="s">
        <v>1585</v>
      </c>
      <c r="B200" s="1" t="s">
        <v>3821</v>
      </c>
      <c r="C200" s="1" t="s">
        <v>157</v>
      </c>
      <c r="D200" s="1">
        <v>1888</v>
      </c>
      <c r="E200" s="1">
        <v>1944</v>
      </c>
      <c r="F200" s="1">
        <v>1922</v>
      </c>
      <c r="G200" s="1">
        <v>1963</v>
      </c>
      <c r="H200" s="1">
        <v>0</v>
      </c>
      <c r="I200" s="1">
        <v>27</v>
      </c>
      <c r="J200" s="1">
        <f>F200-D200</f>
        <v>34</v>
      </c>
      <c r="K200" s="1">
        <f>E200-F200</f>
        <v>22</v>
      </c>
    </row>
    <row r="201" spans="1:11" x14ac:dyDescent="0.35">
      <c r="A201" s="1" t="s">
        <v>1610</v>
      </c>
      <c r="B201" s="1" t="s">
        <v>3818</v>
      </c>
      <c r="C201" s="1" t="s">
        <v>157</v>
      </c>
      <c r="D201" s="1">
        <v>1906</v>
      </c>
      <c r="E201" s="1">
        <v>1945</v>
      </c>
      <c r="F201" s="1">
        <v>1940</v>
      </c>
      <c r="G201" s="1">
        <v>1979</v>
      </c>
      <c r="H201" s="1">
        <v>1</v>
      </c>
      <c r="I201" s="1">
        <v>24</v>
      </c>
      <c r="J201" s="1">
        <f>F201-D201</f>
        <v>34</v>
      </c>
      <c r="K201" s="1">
        <f>E201-F201</f>
        <v>5</v>
      </c>
    </row>
    <row r="202" spans="1:11" x14ac:dyDescent="0.35">
      <c r="A202" s="1" t="s">
        <v>1612</v>
      </c>
      <c r="B202" s="1" t="s">
        <v>3818</v>
      </c>
      <c r="C202" s="1" t="s">
        <v>157</v>
      </c>
      <c r="D202" s="1">
        <v>1881</v>
      </c>
      <c r="E202" s="1">
        <v>1945</v>
      </c>
      <c r="F202" s="1">
        <v>1928</v>
      </c>
      <c r="G202" s="1">
        <v>1955</v>
      </c>
      <c r="H202" s="1">
        <v>0</v>
      </c>
      <c r="I202" s="1">
        <v>27</v>
      </c>
      <c r="J202" s="1">
        <f>F202-D202</f>
        <v>47</v>
      </c>
      <c r="K202" s="1">
        <f>E202-F202</f>
        <v>17</v>
      </c>
    </row>
    <row r="203" spans="1:11" x14ac:dyDescent="0.35">
      <c r="A203" s="1" t="s">
        <v>1615</v>
      </c>
      <c r="B203" s="1" t="s">
        <v>3818</v>
      </c>
      <c r="C203" s="1" t="s">
        <v>157</v>
      </c>
      <c r="D203" s="1">
        <v>1898</v>
      </c>
      <c r="E203" s="1">
        <v>1945</v>
      </c>
      <c r="F203" s="1">
        <v>1940</v>
      </c>
      <c r="G203" s="1">
        <v>1968</v>
      </c>
      <c r="H203" s="1">
        <v>0</v>
      </c>
      <c r="I203" s="1">
        <v>29</v>
      </c>
      <c r="J203" s="1">
        <f>F203-D203</f>
        <v>42</v>
      </c>
      <c r="K203" s="1">
        <f>E203-F203</f>
        <v>5</v>
      </c>
    </row>
    <row r="204" spans="1:11" x14ac:dyDescent="0.35">
      <c r="A204" s="1" t="s">
        <v>1640</v>
      </c>
      <c r="B204" s="1" t="s">
        <v>3815</v>
      </c>
      <c r="C204" s="1" t="s">
        <v>157</v>
      </c>
      <c r="D204" s="1">
        <v>1890</v>
      </c>
      <c r="E204" s="1">
        <v>1946</v>
      </c>
      <c r="F204" s="1">
        <v>1926</v>
      </c>
      <c r="G204" s="1">
        <v>1967</v>
      </c>
      <c r="H204" s="1">
        <v>0</v>
      </c>
      <c r="I204" s="1">
        <v>26</v>
      </c>
      <c r="J204" s="1">
        <f>F204-D204</f>
        <v>36</v>
      </c>
      <c r="K204" s="1">
        <f>E204-F204</f>
        <v>20</v>
      </c>
    </row>
    <row r="205" spans="1:11" x14ac:dyDescent="0.35">
      <c r="A205" s="1" t="s">
        <v>3960</v>
      </c>
      <c r="B205" s="1" t="s">
        <v>3962</v>
      </c>
      <c r="C205" s="1" t="s">
        <v>157</v>
      </c>
      <c r="D205" s="1">
        <v>1896</v>
      </c>
      <c r="E205" s="1">
        <v>1947</v>
      </c>
      <c r="F205" s="1">
        <v>1936</v>
      </c>
      <c r="G205" s="1">
        <v>1984</v>
      </c>
      <c r="H205" s="1">
        <v>0</v>
      </c>
      <c r="I205" s="1">
        <v>24</v>
      </c>
      <c r="J205" s="1">
        <f>F205-D205</f>
        <v>40</v>
      </c>
      <c r="K205" s="1">
        <f>E205-F205</f>
        <v>11</v>
      </c>
    </row>
    <row r="206" spans="1:11" x14ac:dyDescent="0.35">
      <c r="A206" s="1" t="s">
        <v>3961</v>
      </c>
      <c r="B206" s="1" t="s">
        <v>3962</v>
      </c>
      <c r="C206" s="1" t="s">
        <v>157</v>
      </c>
      <c r="D206" s="1">
        <v>1896</v>
      </c>
      <c r="E206" s="1">
        <v>1947</v>
      </c>
      <c r="F206" s="1">
        <v>1936</v>
      </c>
      <c r="G206" s="1">
        <v>1957</v>
      </c>
      <c r="H206" s="1">
        <v>0</v>
      </c>
      <c r="I206" s="1">
        <v>24</v>
      </c>
      <c r="J206" s="1">
        <f>F206-D206</f>
        <v>40</v>
      </c>
      <c r="K206" s="1">
        <f>E206-F206</f>
        <v>11</v>
      </c>
    </row>
    <row r="207" spans="1:11" x14ac:dyDescent="0.35">
      <c r="A207" s="1" t="s">
        <v>1663</v>
      </c>
      <c r="B207" s="1" t="s">
        <v>3812</v>
      </c>
      <c r="C207" s="1" t="s">
        <v>157</v>
      </c>
      <c r="D207" s="1">
        <v>1887</v>
      </c>
      <c r="E207" s="1">
        <v>1947</v>
      </c>
      <c r="F207" s="1">
        <v>1933</v>
      </c>
      <c r="G207" s="1">
        <v>1971</v>
      </c>
      <c r="H207" s="1">
        <v>0</v>
      </c>
      <c r="I207" s="1">
        <v>23</v>
      </c>
      <c r="J207" s="1">
        <f>F207-D207</f>
        <v>46</v>
      </c>
      <c r="K207" s="1">
        <f>E207-F207</f>
        <v>14</v>
      </c>
    </row>
    <row r="208" spans="1:11" x14ac:dyDescent="0.35">
      <c r="A208" s="1" t="s">
        <v>3963</v>
      </c>
      <c r="B208" s="1" t="s">
        <v>3809</v>
      </c>
      <c r="C208" s="1" t="s">
        <v>157</v>
      </c>
      <c r="D208" s="1">
        <v>1899</v>
      </c>
      <c r="E208" s="1">
        <v>1948</v>
      </c>
      <c r="F208" s="1">
        <v>1939</v>
      </c>
      <c r="G208" s="1">
        <v>1965</v>
      </c>
      <c r="H208" s="1">
        <v>0</v>
      </c>
      <c r="I208" s="1">
        <v>26</v>
      </c>
      <c r="J208" s="1">
        <f>F208-D208</f>
        <v>40</v>
      </c>
      <c r="K208" s="1">
        <f>E208-F208</f>
        <v>9</v>
      </c>
    </row>
    <row r="209" spans="1:11" x14ac:dyDescent="0.35">
      <c r="A209" s="1" t="s">
        <v>1707</v>
      </c>
      <c r="B209" s="1" t="s">
        <v>3806</v>
      </c>
      <c r="C209" s="1" t="s">
        <v>157</v>
      </c>
      <c r="D209" s="1">
        <v>1874</v>
      </c>
      <c r="E209" s="1">
        <v>1949</v>
      </c>
      <c r="F209" s="1">
        <v>1936</v>
      </c>
      <c r="G209" s="1">
        <v>1955</v>
      </c>
      <c r="H209" s="1">
        <v>0</v>
      </c>
      <c r="I209" s="1">
        <v>28</v>
      </c>
      <c r="J209" s="1">
        <f>F209-D209</f>
        <v>62</v>
      </c>
      <c r="K209" s="1">
        <f>E209-F209</f>
        <v>13</v>
      </c>
    </row>
    <row r="210" spans="1:11" x14ac:dyDescent="0.35">
      <c r="A210" s="1" t="s">
        <v>1742</v>
      </c>
      <c r="B210" s="1" t="s">
        <v>3803</v>
      </c>
      <c r="C210" s="1" t="s">
        <v>157</v>
      </c>
      <c r="D210" s="1">
        <v>1896</v>
      </c>
      <c r="E210" s="1">
        <v>1950</v>
      </c>
      <c r="F210" s="1">
        <v>1948</v>
      </c>
      <c r="G210" s="1">
        <v>1965</v>
      </c>
      <c r="H210" s="1">
        <v>0</v>
      </c>
      <c r="I210" s="1">
        <v>24</v>
      </c>
      <c r="J210" s="1">
        <f>F210-D210</f>
        <v>52</v>
      </c>
      <c r="K210" s="1">
        <f>E210-F210</f>
        <v>2</v>
      </c>
    </row>
    <row r="211" spans="1:11" x14ac:dyDescent="0.35">
      <c r="A211" s="1" t="s">
        <v>1737</v>
      </c>
      <c r="B211" s="1" t="s">
        <v>3803</v>
      </c>
      <c r="C211" s="1" t="s">
        <v>157</v>
      </c>
      <c r="D211" s="1">
        <v>1886</v>
      </c>
      <c r="E211" s="1">
        <v>1950</v>
      </c>
      <c r="F211" s="1">
        <v>1939</v>
      </c>
      <c r="G211" s="1">
        <v>1972</v>
      </c>
      <c r="H211" s="1">
        <v>0</v>
      </c>
      <c r="I211" s="1">
        <v>24</v>
      </c>
      <c r="J211" s="1">
        <f>F211-D211</f>
        <v>53</v>
      </c>
      <c r="K211" s="1">
        <f>E211-F211</f>
        <v>11</v>
      </c>
    </row>
    <row r="212" spans="1:11" x14ac:dyDescent="0.35">
      <c r="A212" s="1" t="s">
        <v>1745</v>
      </c>
      <c r="B212" s="1" t="s">
        <v>3803</v>
      </c>
      <c r="C212" s="1" t="s">
        <v>157</v>
      </c>
      <c r="D212" s="1">
        <v>1897</v>
      </c>
      <c r="E212" s="1">
        <v>1950</v>
      </c>
      <c r="F212" s="1">
        <v>1937</v>
      </c>
      <c r="G212" s="1">
        <v>1996</v>
      </c>
      <c r="H212" s="1">
        <v>0</v>
      </c>
      <c r="I212" s="1">
        <v>25</v>
      </c>
      <c r="J212" s="1">
        <f>F212-D212</f>
        <v>40</v>
      </c>
      <c r="K212" s="1">
        <f>E212-F212</f>
        <v>13</v>
      </c>
    </row>
    <row r="213" spans="1:11" x14ac:dyDescent="0.35">
      <c r="A213" s="1" t="s">
        <v>1766</v>
      </c>
      <c r="B213" s="1" t="s">
        <v>3800</v>
      </c>
      <c r="C213" s="1" t="s">
        <v>157</v>
      </c>
      <c r="D213" s="1">
        <v>1899</v>
      </c>
      <c r="E213" s="1">
        <v>1951</v>
      </c>
      <c r="F213" s="1">
        <v>1927</v>
      </c>
      <c r="G213" s="1">
        <v>1972</v>
      </c>
      <c r="H213" s="1">
        <v>0</v>
      </c>
      <c r="I213" s="1">
        <v>23</v>
      </c>
      <c r="J213" s="1">
        <f>F213-D213</f>
        <v>28</v>
      </c>
      <c r="K213" s="1">
        <f>E213-F213</f>
        <v>24</v>
      </c>
    </row>
    <row r="214" spans="1:11" x14ac:dyDescent="0.35">
      <c r="A214" s="1" t="s">
        <v>1795</v>
      </c>
      <c r="B214" s="1" t="s">
        <v>3797</v>
      </c>
      <c r="C214" s="1" t="s">
        <v>157</v>
      </c>
      <c r="D214" s="1">
        <v>1888</v>
      </c>
      <c r="E214" s="1">
        <v>1952</v>
      </c>
      <c r="F214" s="1">
        <v>1943</v>
      </c>
      <c r="G214" s="1">
        <v>1973</v>
      </c>
      <c r="H214" s="1">
        <v>0</v>
      </c>
      <c r="I214" s="1">
        <v>30</v>
      </c>
      <c r="J214" s="1">
        <f>F214-D214</f>
        <v>55</v>
      </c>
      <c r="K214" s="1">
        <f>E214-F214</f>
        <v>9</v>
      </c>
    </row>
    <row r="215" spans="1:11" x14ac:dyDescent="0.35">
      <c r="A215" s="1" t="s">
        <v>1825</v>
      </c>
      <c r="B215" s="1" t="s">
        <v>3964</v>
      </c>
      <c r="C215" s="1" t="s">
        <v>157</v>
      </c>
      <c r="D215" s="1">
        <v>1900</v>
      </c>
      <c r="E215" s="1">
        <v>1953</v>
      </c>
      <c r="F215" s="1">
        <v>1937</v>
      </c>
      <c r="G215" s="1">
        <v>1981</v>
      </c>
      <c r="H215" s="1">
        <v>1</v>
      </c>
      <c r="I215" s="1">
        <v>25</v>
      </c>
      <c r="J215" s="1">
        <f>F215-D215</f>
        <v>37</v>
      </c>
      <c r="K215" s="1">
        <f>E215-F215</f>
        <v>16</v>
      </c>
    </row>
    <row r="216" spans="1:11" x14ac:dyDescent="0.35">
      <c r="A216" s="1" t="s">
        <v>1821</v>
      </c>
      <c r="B216" s="1" t="s">
        <v>3794</v>
      </c>
      <c r="C216" s="1" t="s">
        <v>157</v>
      </c>
      <c r="D216" s="1">
        <v>1899</v>
      </c>
      <c r="E216" s="1">
        <v>1953</v>
      </c>
      <c r="F216" s="1">
        <v>1946</v>
      </c>
      <c r="G216" s="1">
        <v>1986</v>
      </c>
      <c r="H216" s="1">
        <v>0</v>
      </c>
      <c r="I216" s="1">
        <v>25</v>
      </c>
      <c r="J216" s="1">
        <f>F216-D216</f>
        <v>47</v>
      </c>
      <c r="K216" s="1">
        <f>E216-F216</f>
        <v>7</v>
      </c>
    </row>
    <row r="217" spans="1:11" x14ac:dyDescent="0.35">
      <c r="A217" s="1" t="s">
        <v>1850</v>
      </c>
      <c r="B217" s="1" t="s">
        <v>3791</v>
      </c>
      <c r="C217" s="1" t="s">
        <v>157</v>
      </c>
      <c r="D217" s="1">
        <v>1897</v>
      </c>
      <c r="E217" s="1">
        <v>1954</v>
      </c>
      <c r="F217" s="1">
        <v>1949</v>
      </c>
      <c r="G217" s="1">
        <v>1985</v>
      </c>
      <c r="H217" s="1">
        <v>0</v>
      </c>
      <c r="I217" s="1">
        <v>33</v>
      </c>
      <c r="J217" s="1">
        <f>F217-D217</f>
        <v>52</v>
      </c>
      <c r="K217" s="1">
        <f>E217-F217</f>
        <v>5</v>
      </c>
    </row>
    <row r="218" spans="1:11" x14ac:dyDescent="0.35">
      <c r="A218" s="1" t="s">
        <v>1846</v>
      </c>
      <c r="B218" s="1" t="s">
        <v>3791</v>
      </c>
      <c r="C218" s="1" t="s">
        <v>157</v>
      </c>
      <c r="D218" s="1">
        <v>1916</v>
      </c>
      <c r="E218" s="1">
        <v>1954</v>
      </c>
      <c r="F218" s="1">
        <v>1949</v>
      </c>
      <c r="G218" s="1">
        <v>2003</v>
      </c>
      <c r="H218" s="1">
        <v>0</v>
      </c>
      <c r="I218" s="1">
        <v>24</v>
      </c>
      <c r="J218" s="1">
        <f>F218-D218</f>
        <v>33</v>
      </c>
      <c r="K218" s="1">
        <f>E218-F218</f>
        <v>5</v>
      </c>
    </row>
    <row r="219" spans="1:11" x14ac:dyDescent="0.35">
      <c r="A219" s="1" t="s">
        <v>1854</v>
      </c>
      <c r="B219" s="1" t="s">
        <v>3791</v>
      </c>
      <c r="C219" s="1" t="s">
        <v>157</v>
      </c>
      <c r="D219" s="1">
        <v>1915</v>
      </c>
      <c r="E219" s="1">
        <v>1954</v>
      </c>
      <c r="F219" s="1">
        <v>1949</v>
      </c>
      <c r="H219" s="1">
        <v>0</v>
      </c>
      <c r="I219" s="1">
        <v>25</v>
      </c>
      <c r="J219" s="1">
        <f>F219-D219</f>
        <v>34</v>
      </c>
      <c r="K219" s="1">
        <f>E219-F219</f>
        <v>5</v>
      </c>
    </row>
    <row r="220" spans="1:11" x14ac:dyDescent="0.35">
      <c r="A220" s="1" t="s">
        <v>1876</v>
      </c>
      <c r="B220" s="1" t="s">
        <v>3788</v>
      </c>
      <c r="C220" s="1" t="s">
        <v>157</v>
      </c>
      <c r="D220" s="1">
        <v>1903</v>
      </c>
      <c r="E220" s="1">
        <v>1955</v>
      </c>
      <c r="F220" s="1">
        <v>1939</v>
      </c>
      <c r="G220" s="1">
        <v>1982</v>
      </c>
      <c r="H220" s="1">
        <v>1</v>
      </c>
      <c r="I220" s="1">
        <v>27</v>
      </c>
      <c r="J220" s="1">
        <f>F220-D220</f>
        <v>36</v>
      </c>
      <c r="K220" s="1">
        <f>E220-F220</f>
        <v>16</v>
      </c>
    </row>
    <row r="221" spans="1:11" x14ac:dyDescent="0.35">
      <c r="A221" s="1" t="s">
        <v>3965</v>
      </c>
      <c r="B221" s="1" t="s">
        <v>3785</v>
      </c>
      <c r="C221" s="1" t="s">
        <v>157</v>
      </c>
      <c r="D221" s="1">
        <v>1895</v>
      </c>
      <c r="E221" s="1">
        <v>1956</v>
      </c>
      <c r="F221" s="1">
        <v>1941</v>
      </c>
      <c r="G221" s="1">
        <v>1988</v>
      </c>
      <c r="H221" s="1">
        <v>0</v>
      </c>
      <c r="I221" s="1">
        <v>35</v>
      </c>
      <c r="J221" s="1">
        <f>F221-D221</f>
        <v>46</v>
      </c>
      <c r="K221" s="1">
        <f>E221-F221</f>
        <v>15</v>
      </c>
    </row>
    <row r="222" spans="1:11" x14ac:dyDescent="0.35">
      <c r="A222" s="1" t="s">
        <v>1903</v>
      </c>
      <c r="B222" s="1" t="s">
        <v>3785</v>
      </c>
      <c r="C222" s="1" t="s">
        <v>157</v>
      </c>
      <c r="D222" s="1">
        <v>1904</v>
      </c>
      <c r="E222" s="1">
        <v>1956</v>
      </c>
      <c r="F222" s="1">
        <v>1929</v>
      </c>
      <c r="G222" s="1">
        <v>1979</v>
      </c>
      <c r="H222" s="1">
        <v>0</v>
      </c>
      <c r="I222" s="1">
        <v>25</v>
      </c>
      <c r="J222" s="1">
        <f>F222-D222</f>
        <v>25</v>
      </c>
      <c r="K222" s="1">
        <f>E222-F222</f>
        <v>27</v>
      </c>
    </row>
    <row r="223" spans="1:11" x14ac:dyDescent="0.35">
      <c r="A223" s="1" t="s">
        <v>1901</v>
      </c>
      <c r="B223" s="1" t="s">
        <v>3785</v>
      </c>
      <c r="C223" s="1" t="s">
        <v>157</v>
      </c>
      <c r="D223" s="1">
        <v>1895</v>
      </c>
      <c r="E223" s="1">
        <v>1956</v>
      </c>
      <c r="F223" s="1">
        <v>1941</v>
      </c>
      <c r="G223" s="1">
        <v>1973</v>
      </c>
      <c r="H223" s="1">
        <v>0</v>
      </c>
      <c r="I223" s="1">
        <v>28</v>
      </c>
      <c r="J223" s="1">
        <f>F223-D223</f>
        <v>46</v>
      </c>
      <c r="K223" s="1">
        <f>E223-F223</f>
        <v>15</v>
      </c>
    </row>
    <row r="224" spans="1:11" x14ac:dyDescent="0.35">
      <c r="A224" s="1" t="s">
        <v>1922</v>
      </c>
      <c r="B224" s="1" t="s">
        <v>3782</v>
      </c>
      <c r="C224" s="1" t="s">
        <v>157</v>
      </c>
      <c r="D224" s="1">
        <v>1907</v>
      </c>
      <c r="E224" s="1">
        <v>1957</v>
      </c>
      <c r="F224" s="1">
        <v>1948</v>
      </c>
      <c r="G224" s="1">
        <v>1992</v>
      </c>
      <c r="H224" s="1">
        <v>0</v>
      </c>
      <c r="I224" s="1">
        <v>22</v>
      </c>
      <c r="J224" s="1">
        <f>F224-D224</f>
        <v>41</v>
      </c>
      <c r="K224" s="1">
        <f>E224-F224</f>
        <v>9</v>
      </c>
    </row>
    <row r="225" spans="1:11" x14ac:dyDescent="0.35">
      <c r="A225" s="1" t="s">
        <v>3966</v>
      </c>
      <c r="B225" s="1" t="s">
        <v>3968</v>
      </c>
      <c r="C225" s="1" t="s">
        <v>157</v>
      </c>
      <c r="D225" s="1">
        <v>1903</v>
      </c>
      <c r="E225" s="1">
        <v>1958</v>
      </c>
      <c r="F225" s="1">
        <v>1941</v>
      </c>
      <c r="G225" s="1">
        <v>1989</v>
      </c>
      <c r="H225" s="1">
        <v>0</v>
      </c>
      <c r="I225" s="1">
        <v>28</v>
      </c>
      <c r="J225" s="1">
        <f>F225-D225</f>
        <v>38</v>
      </c>
      <c r="K225" s="1">
        <f>E225-F225</f>
        <v>17</v>
      </c>
    </row>
    <row r="226" spans="1:11" x14ac:dyDescent="0.35">
      <c r="A226" s="1" t="s">
        <v>1950</v>
      </c>
      <c r="B226" s="1" t="s">
        <v>3779</v>
      </c>
      <c r="C226" s="1" t="s">
        <v>157</v>
      </c>
      <c r="D226" s="1">
        <v>1925</v>
      </c>
      <c r="E226" s="1">
        <v>1958</v>
      </c>
      <c r="F226" s="1">
        <v>1945</v>
      </c>
      <c r="H226" s="1">
        <v>0</v>
      </c>
      <c r="I226" s="1">
        <v>22</v>
      </c>
      <c r="J226" s="1">
        <f>F226-D226</f>
        <v>20</v>
      </c>
      <c r="K226" s="1">
        <f>E226-F226</f>
        <v>13</v>
      </c>
    </row>
    <row r="227" spans="1:11" x14ac:dyDescent="0.35">
      <c r="A227" s="1" t="s">
        <v>3967</v>
      </c>
      <c r="B227" s="1" t="s">
        <v>3968</v>
      </c>
      <c r="C227" s="1" t="s">
        <v>157</v>
      </c>
      <c r="D227" s="1">
        <v>1909</v>
      </c>
      <c r="E227" s="1">
        <v>1958</v>
      </c>
      <c r="F227" s="1">
        <v>1941</v>
      </c>
      <c r="G227" s="1">
        <v>1975</v>
      </c>
      <c r="H227" s="1">
        <v>0</v>
      </c>
      <c r="I227" s="1">
        <v>25</v>
      </c>
      <c r="J227" s="1">
        <f>F227-D227</f>
        <v>32</v>
      </c>
      <c r="K227" s="1">
        <f>E227-F227</f>
        <v>17</v>
      </c>
    </row>
    <row r="228" spans="1:11" x14ac:dyDescent="0.35">
      <c r="A228" s="1" t="s">
        <v>1975</v>
      </c>
      <c r="B228" s="1" t="s">
        <v>3776</v>
      </c>
      <c r="C228" s="1" t="s">
        <v>157</v>
      </c>
      <c r="D228" s="1">
        <v>1918</v>
      </c>
      <c r="E228" s="1">
        <v>1959</v>
      </c>
      <c r="F228" s="1">
        <v>1956</v>
      </c>
      <c r="H228" s="1">
        <v>0</v>
      </c>
      <c r="I228" s="1">
        <v>23</v>
      </c>
      <c r="J228" s="1">
        <f>F228-D228</f>
        <v>38</v>
      </c>
      <c r="K228" s="1">
        <f>E228-F228</f>
        <v>3</v>
      </c>
    </row>
    <row r="229" spans="1:11" x14ac:dyDescent="0.35">
      <c r="A229" s="1" t="s">
        <v>1977</v>
      </c>
      <c r="B229" s="1" t="s">
        <v>3776</v>
      </c>
      <c r="C229" s="1" t="s">
        <v>157</v>
      </c>
      <c r="D229" s="1">
        <v>1905</v>
      </c>
      <c r="E229" s="1">
        <v>1959</v>
      </c>
      <c r="F229" s="1">
        <v>1955</v>
      </c>
      <c r="G229" s="1">
        <v>1993</v>
      </c>
      <c r="H229" s="1">
        <v>0</v>
      </c>
      <c r="I229" s="1">
        <v>24</v>
      </c>
      <c r="J229" s="1">
        <f>F229-D229</f>
        <v>50</v>
      </c>
      <c r="K229" s="1">
        <f>E229-F229</f>
        <v>4</v>
      </c>
    </row>
    <row r="230" spans="1:11" x14ac:dyDescent="0.35">
      <c r="A230" s="1" t="s">
        <v>2002</v>
      </c>
      <c r="B230" s="1" t="s">
        <v>3773</v>
      </c>
      <c r="C230" s="1" t="s">
        <v>157</v>
      </c>
      <c r="D230" s="1">
        <v>1899</v>
      </c>
      <c r="E230" s="1">
        <v>1960</v>
      </c>
      <c r="F230" s="1">
        <v>1947</v>
      </c>
      <c r="G230" s="1">
        <v>1985</v>
      </c>
      <c r="H230" s="1">
        <v>1</v>
      </c>
      <c r="I230" s="1">
        <v>29</v>
      </c>
      <c r="J230" s="1">
        <f>F230-D230</f>
        <v>48</v>
      </c>
      <c r="K230" s="1">
        <f>E230-F230</f>
        <v>13</v>
      </c>
    </row>
    <row r="231" spans="1:11" x14ac:dyDescent="0.35">
      <c r="A231" s="1" t="s">
        <v>1998</v>
      </c>
      <c r="B231" s="1" t="s">
        <v>3773</v>
      </c>
      <c r="C231" s="1" t="s">
        <v>157</v>
      </c>
      <c r="D231" s="1">
        <v>1915</v>
      </c>
      <c r="E231" s="1">
        <v>1960</v>
      </c>
      <c r="F231" s="1">
        <v>1947</v>
      </c>
      <c r="G231" s="1">
        <v>1987</v>
      </c>
      <c r="H231" s="1">
        <v>0</v>
      </c>
      <c r="I231" s="1">
        <v>20</v>
      </c>
      <c r="J231" s="1">
        <f>F231-D231</f>
        <v>32</v>
      </c>
      <c r="K231" s="1">
        <f>E231-F231</f>
        <v>13</v>
      </c>
    </row>
    <row r="232" spans="1:11" x14ac:dyDescent="0.35">
      <c r="A232" s="1" t="s">
        <v>3969</v>
      </c>
      <c r="B232" s="1" t="s">
        <v>3770</v>
      </c>
      <c r="C232" s="1" t="s">
        <v>157</v>
      </c>
      <c r="D232" s="1">
        <v>1899</v>
      </c>
      <c r="E232" s="1">
        <v>1961</v>
      </c>
      <c r="F232" s="1">
        <v>1928</v>
      </c>
      <c r="G232" s="1">
        <v>1972</v>
      </c>
      <c r="H232" s="1">
        <v>0</v>
      </c>
      <c r="I232" s="1">
        <v>24</v>
      </c>
      <c r="J232" s="1">
        <f>F232-D232</f>
        <v>29</v>
      </c>
      <c r="K232" s="1">
        <f>E232-F232</f>
        <v>33</v>
      </c>
    </row>
    <row r="233" spans="1:11" x14ac:dyDescent="0.35">
      <c r="A233" s="1" t="s">
        <v>2047</v>
      </c>
      <c r="B233" s="1" t="s">
        <v>3767</v>
      </c>
      <c r="C233" s="1" t="s">
        <v>157</v>
      </c>
      <c r="D233" s="1">
        <v>1916</v>
      </c>
      <c r="E233" s="1">
        <v>1962</v>
      </c>
      <c r="F233" s="1">
        <v>1953</v>
      </c>
      <c r="H233" s="1">
        <v>1</v>
      </c>
      <c r="I233" s="1">
        <v>38</v>
      </c>
      <c r="J233" s="1">
        <f>F233-D233</f>
        <v>37</v>
      </c>
      <c r="K233" s="1">
        <f>E233-F233</f>
        <v>9</v>
      </c>
    </row>
    <row r="234" spans="1:11" x14ac:dyDescent="0.35">
      <c r="A234" s="1" t="s">
        <v>2050</v>
      </c>
      <c r="B234" s="1" t="s">
        <v>3767</v>
      </c>
      <c r="C234" s="1" t="s">
        <v>157</v>
      </c>
      <c r="D234" s="1">
        <v>1928</v>
      </c>
      <c r="E234" s="1">
        <v>1962</v>
      </c>
      <c r="F234" s="1">
        <v>1953</v>
      </c>
      <c r="H234" s="1">
        <v>1</v>
      </c>
      <c r="I234" s="1">
        <v>22</v>
      </c>
      <c r="J234" s="1">
        <f>F234-D234</f>
        <v>25</v>
      </c>
      <c r="K234" s="1">
        <f>E234-F234</f>
        <v>9</v>
      </c>
    </row>
    <row r="235" spans="1:11" x14ac:dyDescent="0.35">
      <c r="A235" s="1" t="s">
        <v>2051</v>
      </c>
      <c r="B235" s="1" t="s">
        <v>3767</v>
      </c>
      <c r="C235" s="1" t="s">
        <v>157</v>
      </c>
      <c r="D235" s="1">
        <v>1916</v>
      </c>
      <c r="E235" s="1">
        <v>1962</v>
      </c>
      <c r="F235" s="1">
        <v>1953</v>
      </c>
      <c r="H235" s="1">
        <v>0</v>
      </c>
      <c r="I235" s="1">
        <v>24</v>
      </c>
      <c r="J235" s="1">
        <f>F235-D235</f>
        <v>37</v>
      </c>
      <c r="K235" s="1">
        <f>E235-F235</f>
        <v>9</v>
      </c>
    </row>
    <row r="236" spans="1:11" x14ac:dyDescent="0.35">
      <c r="A236" s="1" t="s">
        <v>2081</v>
      </c>
      <c r="B236" s="1" t="s">
        <v>3764</v>
      </c>
      <c r="C236" s="1" t="s">
        <v>157</v>
      </c>
      <c r="D236" s="1">
        <v>1903</v>
      </c>
      <c r="E236" s="1">
        <v>1963</v>
      </c>
      <c r="F236" s="1">
        <v>1951</v>
      </c>
      <c r="G236" s="1">
        <v>1997</v>
      </c>
      <c r="H236" s="1">
        <v>0</v>
      </c>
      <c r="I236" s="1">
        <v>26</v>
      </c>
      <c r="J236" s="1">
        <f>F236-D236</f>
        <v>48</v>
      </c>
      <c r="K236" s="1">
        <f>E236-F236</f>
        <v>12</v>
      </c>
    </row>
    <row r="237" spans="1:11" x14ac:dyDescent="0.35">
      <c r="A237" s="1" t="s">
        <v>2076</v>
      </c>
      <c r="B237" s="1" t="s">
        <v>3764</v>
      </c>
      <c r="C237" s="1" t="s">
        <v>157</v>
      </c>
      <c r="D237" s="1">
        <v>1914</v>
      </c>
      <c r="E237" s="1">
        <v>1963</v>
      </c>
      <c r="F237" s="1">
        <v>1948</v>
      </c>
      <c r="G237" s="1">
        <v>1998</v>
      </c>
      <c r="H237" s="1">
        <v>0</v>
      </c>
      <c r="I237" s="1">
        <v>21</v>
      </c>
      <c r="J237" s="1">
        <f>F237-D237</f>
        <v>34</v>
      </c>
      <c r="K237" s="1">
        <f>E237-F237</f>
        <v>15</v>
      </c>
    </row>
    <row r="238" spans="1:11" x14ac:dyDescent="0.35">
      <c r="A238" s="1" t="s">
        <v>2079</v>
      </c>
      <c r="B238" s="1" t="s">
        <v>3764</v>
      </c>
      <c r="C238" s="1" t="s">
        <v>157</v>
      </c>
      <c r="D238" s="1">
        <v>1917</v>
      </c>
      <c r="E238" s="1">
        <v>1963</v>
      </c>
      <c r="F238" s="1">
        <v>1948</v>
      </c>
      <c r="H238" s="1">
        <v>0</v>
      </c>
      <c r="I238" s="1">
        <v>22</v>
      </c>
      <c r="J238" s="1">
        <f>F238-D238</f>
        <v>31</v>
      </c>
      <c r="K238" s="1">
        <f>E238-F238</f>
        <v>15</v>
      </c>
    </row>
    <row r="239" spans="1:11" x14ac:dyDescent="0.35">
      <c r="A239" s="1" t="s">
        <v>2105</v>
      </c>
      <c r="B239" s="1" t="s">
        <v>3761</v>
      </c>
      <c r="C239" s="1" t="s">
        <v>157</v>
      </c>
      <c r="D239" s="1">
        <v>1912</v>
      </c>
      <c r="E239" s="1">
        <v>1964</v>
      </c>
      <c r="F239" s="1">
        <v>1942</v>
      </c>
      <c r="G239" s="1">
        <v>2000</v>
      </c>
      <c r="H239" s="1">
        <v>0</v>
      </c>
      <c r="I239" s="1">
        <v>26</v>
      </c>
      <c r="J239" s="1">
        <f>F239-D239</f>
        <v>30</v>
      </c>
      <c r="K239" s="1">
        <f>E239-F239</f>
        <v>22</v>
      </c>
    </row>
    <row r="240" spans="1:11" x14ac:dyDescent="0.35">
      <c r="A240" s="1" t="s">
        <v>2102</v>
      </c>
      <c r="B240" s="1" t="s">
        <v>3761</v>
      </c>
      <c r="C240" s="1" t="s">
        <v>157</v>
      </c>
      <c r="D240" s="1">
        <v>1911</v>
      </c>
      <c r="E240" s="1">
        <v>1964</v>
      </c>
      <c r="F240" s="1">
        <v>1951</v>
      </c>
      <c r="G240" s="1">
        <v>1979</v>
      </c>
      <c r="H240" s="1">
        <v>0</v>
      </c>
      <c r="I240" s="1">
        <v>26</v>
      </c>
      <c r="J240" s="1">
        <f>F240-D240</f>
        <v>40</v>
      </c>
      <c r="K240" s="1">
        <f>E240-F240</f>
        <v>13</v>
      </c>
    </row>
    <row r="241" spans="1:11" x14ac:dyDescent="0.35">
      <c r="A241" s="1" t="s">
        <v>3971</v>
      </c>
      <c r="B241" s="1" t="s">
        <v>3758</v>
      </c>
      <c r="C241" s="1" t="s">
        <v>157</v>
      </c>
      <c r="D241" s="1">
        <v>1920</v>
      </c>
      <c r="E241" s="1">
        <v>1965</v>
      </c>
      <c r="F241" s="1">
        <v>1958</v>
      </c>
      <c r="H241" s="1">
        <v>0</v>
      </c>
      <c r="I241" s="1">
        <v>27</v>
      </c>
      <c r="J241" s="1">
        <f>F241-D241</f>
        <v>38</v>
      </c>
      <c r="K241" s="1">
        <f>E241-F241</f>
        <v>7</v>
      </c>
    </row>
    <row r="242" spans="1:11" x14ac:dyDescent="0.35">
      <c r="A242" s="1" t="s">
        <v>3970</v>
      </c>
      <c r="B242" s="1" t="s">
        <v>3758</v>
      </c>
      <c r="C242" s="1" t="s">
        <v>157</v>
      </c>
      <c r="D242" s="1">
        <v>1902</v>
      </c>
      <c r="E242" s="1">
        <v>1965</v>
      </c>
      <c r="F242" s="1">
        <v>1953</v>
      </c>
      <c r="G242" s="1">
        <v>1994</v>
      </c>
      <c r="H242" s="1">
        <v>0</v>
      </c>
      <c r="I242" s="1">
        <v>25</v>
      </c>
      <c r="J242" s="1">
        <f>F242-D242</f>
        <v>51</v>
      </c>
      <c r="K242" s="1">
        <f>E242-F242</f>
        <v>12</v>
      </c>
    </row>
    <row r="243" spans="1:11" x14ac:dyDescent="0.35">
      <c r="A243" s="1" t="s">
        <v>2131</v>
      </c>
      <c r="B243" s="1" t="s">
        <v>3758</v>
      </c>
      <c r="C243" s="1" t="s">
        <v>157</v>
      </c>
      <c r="D243" s="1">
        <v>1910</v>
      </c>
      <c r="E243" s="1">
        <v>1965</v>
      </c>
      <c r="F243" s="1">
        <v>1958</v>
      </c>
      <c r="G243" s="1">
        <v>1976</v>
      </c>
      <c r="H243" s="1">
        <v>0</v>
      </c>
      <c r="I243" s="1">
        <v>31</v>
      </c>
      <c r="J243" s="1">
        <f>F243-D243</f>
        <v>48</v>
      </c>
      <c r="K243" s="1">
        <f>E243-F243</f>
        <v>7</v>
      </c>
    </row>
    <row r="244" spans="1:11" x14ac:dyDescent="0.35">
      <c r="A244" s="1" t="s">
        <v>2156</v>
      </c>
      <c r="B244" s="1" t="s">
        <v>3755</v>
      </c>
      <c r="C244" s="1" t="s">
        <v>157</v>
      </c>
      <c r="D244" s="1">
        <v>1901</v>
      </c>
      <c r="E244" s="1">
        <v>1966</v>
      </c>
      <c r="F244" s="1">
        <v>1941</v>
      </c>
      <c r="G244" s="1">
        <v>1997</v>
      </c>
      <c r="H244" s="1">
        <v>0</v>
      </c>
      <c r="I244" s="1">
        <v>23</v>
      </c>
      <c r="J244" s="1">
        <f>F244-D244</f>
        <v>40</v>
      </c>
      <c r="K244" s="1">
        <f>E244-F244</f>
        <v>25</v>
      </c>
    </row>
    <row r="245" spans="1:11" x14ac:dyDescent="0.35">
      <c r="A245" s="1" t="s">
        <v>2160</v>
      </c>
      <c r="B245" s="1" t="s">
        <v>3972</v>
      </c>
      <c r="C245" s="1" t="s">
        <v>157</v>
      </c>
      <c r="D245" s="1">
        <v>1879</v>
      </c>
      <c r="E245" s="1">
        <v>1966</v>
      </c>
      <c r="F245" s="1">
        <v>1934</v>
      </c>
      <c r="G245" s="1">
        <v>1970</v>
      </c>
      <c r="H245" s="1">
        <v>0</v>
      </c>
      <c r="I245" s="1">
        <v>26</v>
      </c>
      <c r="J245" s="1">
        <f>F245-D245</f>
        <v>55</v>
      </c>
      <c r="K245" s="1">
        <f>E245-F245</f>
        <v>32</v>
      </c>
    </row>
    <row r="246" spans="1:11" x14ac:dyDescent="0.35">
      <c r="A246" s="1" t="s">
        <v>2186</v>
      </c>
      <c r="B246" s="1" t="s">
        <v>3752</v>
      </c>
      <c r="C246" s="1" t="s">
        <v>157</v>
      </c>
      <c r="D246" s="1">
        <v>1900</v>
      </c>
      <c r="E246" s="1">
        <v>1967</v>
      </c>
      <c r="F246" s="1">
        <v>1937</v>
      </c>
      <c r="G246" s="1">
        <v>1991</v>
      </c>
      <c r="H246" s="1">
        <v>0</v>
      </c>
      <c r="I246" s="1">
        <v>27</v>
      </c>
      <c r="J246" s="1">
        <f>F246-D246</f>
        <v>37</v>
      </c>
      <c r="K246" s="1">
        <f>E246-F246</f>
        <v>30</v>
      </c>
    </row>
    <row r="247" spans="1:11" x14ac:dyDescent="0.35">
      <c r="A247" s="1" t="s">
        <v>2184</v>
      </c>
      <c r="B247" s="1" t="s">
        <v>3752</v>
      </c>
      <c r="C247" s="1" t="s">
        <v>157</v>
      </c>
      <c r="D247" s="1">
        <v>1903</v>
      </c>
      <c r="E247" s="1">
        <v>1967</v>
      </c>
      <c r="F247" s="1">
        <v>1938</v>
      </c>
      <c r="G247" s="1">
        <v>1983</v>
      </c>
      <c r="H247" s="1">
        <v>0</v>
      </c>
      <c r="I247" s="1">
        <v>24</v>
      </c>
      <c r="J247" s="1">
        <f>F247-D247</f>
        <v>35</v>
      </c>
      <c r="K247" s="1">
        <f>E247-F247</f>
        <v>29</v>
      </c>
    </row>
    <row r="248" spans="1:11" x14ac:dyDescent="0.35">
      <c r="A248" s="1" t="s">
        <v>2182</v>
      </c>
      <c r="B248" s="1" t="s">
        <v>3752</v>
      </c>
      <c r="C248" s="1" t="s">
        <v>157</v>
      </c>
      <c r="D248" s="1">
        <v>1906</v>
      </c>
      <c r="E248" s="1">
        <v>1967</v>
      </c>
      <c r="F248" s="1">
        <v>1935</v>
      </c>
      <c r="G248" s="1">
        <v>1997</v>
      </c>
      <c r="H248" s="1">
        <v>0</v>
      </c>
      <c r="I248" s="1">
        <v>26</v>
      </c>
      <c r="J248" s="1">
        <f>F248-D248</f>
        <v>29</v>
      </c>
      <c r="K248" s="1">
        <f>E248-F248</f>
        <v>32</v>
      </c>
    </row>
    <row r="249" spans="1:11" x14ac:dyDescent="0.35">
      <c r="A249" s="1" t="s">
        <v>2205</v>
      </c>
      <c r="B249" s="1" t="s">
        <v>3749</v>
      </c>
      <c r="C249" s="1" t="s">
        <v>157</v>
      </c>
      <c r="D249" s="1">
        <v>1922</v>
      </c>
      <c r="E249" s="1">
        <v>1968</v>
      </c>
      <c r="F249" s="1">
        <v>1965</v>
      </c>
      <c r="G249" s="1">
        <v>1993</v>
      </c>
      <c r="H249" s="1">
        <v>0</v>
      </c>
      <c r="I249" s="1">
        <v>25</v>
      </c>
      <c r="J249" s="1">
        <f>F249-D249</f>
        <v>43</v>
      </c>
      <c r="K249" s="1">
        <f>E249-F249</f>
        <v>3</v>
      </c>
    </row>
    <row r="250" spans="1:11" x14ac:dyDescent="0.35">
      <c r="A250" s="1" t="s">
        <v>2200</v>
      </c>
      <c r="B250" s="1" t="s">
        <v>3749</v>
      </c>
      <c r="C250" s="1" t="s">
        <v>157</v>
      </c>
      <c r="D250" s="1">
        <v>1922</v>
      </c>
      <c r="E250" s="1">
        <v>1968</v>
      </c>
      <c r="F250" s="1">
        <v>1956</v>
      </c>
      <c r="H250" s="1">
        <v>0</v>
      </c>
      <c r="I250" s="1">
        <v>26</v>
      </c>
      <c r="J250" s="1">
        <f>F250-D250</f>
        <v>34</v>
      </c>
      <c r="K250" s="1">
        <f>E250-F250</f>
        <v>12</v>
      </c>
    </row>
    <row r="251" spans="1:11" x14ac:dyDescent="0.35">
      <c r="A251" s="1" t="s">
        <v>2203</v>
      </c>
      <c r="B251" s="1" t="s">
        <v>3749</v>
      </c>
      <c r="C251" s="1" t="s">
        <v>157</v>
      </c>
      <c r="D251" s="1">
        <v>1927</v>
      </c>
      <c r="E251" s="1">
        <v>1968</v>
      </c>
      <c r="F251" s="1">
        <v>1962</v>
      </c>
      <c r="H251" s="1">
        <v>0</v>
      </c>
      <c r="I251" s="1">
        <v>30</v>
      </c>
      <c r="J251" s="1">
        <f>F251-D251</f>
        <v>35</v>
      </c>
      <c r="K251" s="1">
        <f>E251-F251</f>
        <v>6</v>
      </c>
    </row>
    <row r="252" spans="1:11" x14ac:dyDescent="0.35">
      <c r="A252" s="1" t="s">
        <v>3973</v>
      </c>
      <c r="B252" s="1" t="s">
        <v>3746</v>
      </c>
      <c r="C252" s="1" t="s">
        <v>157</v>
      </c>
      <c r="D252" s="1">
        <v>1906</v>
      </c>
      <c r="E252" s="1">
        <v>1969</v>
      </c>
      <c r="F252" s="1">
        <v>1942</v>
      </c>
      <c r="G252" s="1">
        <v>1981</v>
      </c>
      <c r="H252" s="1">
        <v>1</v>
      </c>
      <c r="I252" s="1">
        <v>23</v>
      </c>
      <c r="J252" s="1">
        <f>F252-D252</f>
        <v>36</v>
      </c>
      <c r="K252" s="1">
        <f>E252-F252</f>
        <v>27</v>
      </c>
    </row>
    <row r="253" spans="1:11" x14ac:dyDescent="0.35">
      <c r="A253" s="1" t="s">
        <v>2235</v>
      </c>
      <c r="B253" s="1" t="s">
        <v>3746</v>
      </c>
      <c r="C253" s="1" t="s">
        <v>157</v>
      </c>
      <c r="D253" s="1">
        <v>1908</v>
      </c>
      <c r="E253" s="1">
        <v>1969</v>
      </c>
      <c r="F253" s="1">
        <v>1946</v>
      </c>
      <c r="H253" s="1">
        <v>0</v>
      </c>
      <c r="I253" s="1">
        <v>26</v>
      </c>
      <c r="J253" s="1">
        <f>F253-D253</f>
        <v>38</v>
      </c>
      <c r="K253" s="1">
        <f>E253-F253</f>
        <v>23</v>
      </c>
    </row>
    <row r="254" spans="1:11" x14ac:dyDescent="0.35">
      <c r="A254" s="1" t="s">
        <v>2240</v>
      </c>
      <c r="B254" s="1" t="s">
        <v>3746</v>
      </c>
      <c r="C254" s="1" t="s">
        <v>157</v>
      </c>
      <c r="D254" s="1">
        <v>1912</v>
      </c>
      <c r="E254" s="1">
        <v>1969</v>
      </c>
      <c r="F254" s="1">
        <v>1946</v>
      </c>
      <c r="G254" s="1">
        <v>1991</v>
      </c>
      <c r="H254" s="1">
        <v>1</v>
      </c>
      <c r="I254" s="1">
        <v>23</v>
      </c>
      <c r="J254" s="1">
        <f>F254-D254</f>
        <v>34</v>
      </c>
      <c r="K254" s="1">
        <f>E254-F254</f>
        <v>23</v>
      </c>
    </row>
    <row r="255" spans="1:11" x14ac:dyDescent="0.35">
      <c r="A255" s="1" t="s">
        <v>2258</v>
      </c>
      <c r="B255" s="1" t="s">
        <v>3743</v>
      </c>
      <c r="C255" s="1" t="s">
        <v>157</v>
      </c>
      <c r="D255" s="1">
        <v>1912</v>
      </c>
      <c r="E255" s="1">
        <v>1970</v>
      </c>
      <c r="F255" s="1">
        <v>1961</v>
      </c>
      <c r="H255" s="1">
        <v>0</v>
      </c>
      <c r="I255" s="1">
        <v>43</v>
      </c>
      <c r="J255" s="1">
        <f>F255-D255</f>
        <v>49</v>
      </c>
      <c r="K255" s="1">
        <f>E255-F255</f>
        <v>9</v>
      </c>
    </row>
    <row r="256" spans="1:11" x14ac:dyDescent="0.35">
      <c r="A256" s="1" t="s">
        <v>2260</v>
      </c>
      <c r="B256" s="1" t="s">
        <v>3743</v>
      </c>
      <c r="C256" s="1" t="s">
        <v>157</v>
      </c>
      <c r="D256" s="1">
        <v>1911</v>
      </c>
      <c r="E256" s="1">
        <v>1970</v>
      </c>
      <c r="F256" s="1">
        <v>1954</v>
      </c>
      <c r="G256" s="1">
        <v>2003</v>
      </c>
      <c r="H256" s="1">
        <v>0</v>
      </c>
      <c r="I256" s="1">
        <v>23</v>
      </c>
      <c r="J256" s="1">
        <f>F256-D256</f>
        <v>43</v>
      </c>
      <c r="K256" s="1">
        <f>E256-F256</f>
        <v>16</v>
      </c>
    </row>
    <row r="257" spans="1:11" x14ac:dyDescent="0.35">
      <c r="A257" s="1" t="s">
        <v>2262</v>
      </c>
      <c r="B257" s="1" t="s">
        <v>3743</v>
      </c>
      <c r="C257" s="1" t="s">
        <v>157</v>
      </c>
      <c r="D257" s="1">
        <v>1905</v>
      </c>
      <c r="E257" s="1">
        <v>1970</v>
      </c>
      <c r="F257" s="1">
        <v>1958</v>
      </c>
      <c r="G257" s="1">
        <v>1983</v>
      </c>
      <c r="H257" s="1">
        <v>0</v>
      </c>
      <c r="I257" s="1">
        <v>25</v>
      </c>
      <c r="J257" s="1">
        <f>F257-D257</f>
        <v>53</v>
      </c>
      <c r="K257" s="1">
        <f>E257-F257</f>
        <v>12</v>
      </c>
    </row>
    <row r="258" spans="1:11" x14ac:dyDescent="0.35">
      <c r="A258" s="1" t="s">
        <v>2286</v>
      </c>
      <c r="B258" s="1" t="s">
        <v>3740</v>
      </c>
      <c r="C258" s="1" t="s">
        <v>157</v>
      </c>
      <c r="D258" s="1">
        <v>1915</v>
      </c>
      <c r="E258" s="1">
        <v>1971</v>
      </c>
      <c r="F258" s="1">
        <v>1954</v>
      </c>
      <c r="G258" s="1">
        <v>1974</v>
      </c>
      <c r="H258" s="1">
        <v>0</v>
      </c>
      <c r="I258" s="1">
        <v>27</v>
      </c>
      <c r="J258" s="1">
        <f>F258-D258</f>
        <v>39</v>
      </c>
      <c r="K258" s="1">
        <f>E258-F258</f>
        <v>17</v>
      </c>
    </row>
    <row r="259" spans="1:11" x14ac:dyDescent="0.35">
      <c r="A259" s="1" t="s">
        <v>2310</v>
      </c>
      <c r="B259" s="1" t="s">
        <v>3737</v>
      </c>
      <c r="C259" s="1" t="s">
        <v>157</v>
      </c>
      <c r="D259" s="1">
        <v>1929</v>
      </c>
      <c r="E259" s="1">
        <v>1972</v>
      </c>
      <c r="F259" s="1">
        <v>1960</v>
      </c>
      <c r="H259" s="1">
        <v>0</v>
      </c>
      <c r="I259" s="1">
        <v>25</v>
      </c>
      <c r="J259" s="1">
        <f>F259-D259</f>
        <v>31</v>
      </c>
      <c r="K259" s="1">
        <f>E259-F259</f>
        <v>12</v>
      </c>
    </row>
    <row r="260" spans="1:11" x14ac:dyDescent="0.35">
      <c r="A260" s="1" t="s">
        <v>2312</v>
      </c>
      <c r="B260" s="1" t="s">
        <v>3737</v>
      </c>
      <c r="C260" s="1" t="s">
        <v>157</v>
      </c>
      <c r="D260" s="1">
        <v>1917</v>
      </c>
      <c r="E260" s="1">
        <v>1972</v>
      </c>
      <c r="F260" s="1">
        <v>1959</v>
      </c>
      <c r="G260" s="1">
        <v>1985</v>
      </c>
      <c r="H260" s="1">
        <v>0</v>
      </c>
      <c r="I260" s="1">
        <v>31</v>
      </c>
      <c r="J260" s="1">
        <f>F260-D260</f>
        <v>42</v>
      </c>
      <c r="K260" s="1">
        <f>E260-F260</f>
        <v>13</v>
      </c>
    </row>
    <row r="261" spans="1:11" x14ac:dyDescent="0.35">
      <c r="A261" s="1" t="s">
        <v>2334</v>
      </c>
      <c r="B261" s="1" t="s">
        <v>3734</v>
      </c>
      <c r="C261" s="1" t="s">
        <v>157</v>
      </c>
      <c r="D261" s="1">
        <v>1903</v>
      </c>
      <c r="E261" s="1">
        <v>1973</v>
      </c>
      <c r="F261" s="1">
        <v>1938</v>
      </c>
      <c r="G261" s="1">
        <v>1989</v>
      </c>
      <c r="H261" s="1">
        <v>0</v>
      </c>
      <c r="I261" s="1">
        <v>25</v>
      </c>
      <c r="J261" s="1">
        <f>F261-D261</f>
        <v>35</v>
      </c>
      <c r="K261" s="1">
        <f>E261-F261</f>
        <v>35</v>
      </c>
    </row>
    <row r="262" spans="1:11" x14ac:dyDescent="0.35">
      <c r="A262" s="1" t="s">
        <v>2336</v>
      </c>
      <c r="B262" s="1" t="s">
        <v>3734</v>
      </c>
      <c r="C262" s="1" t="s">
        <v>157</v>
      </c>
      <c r="D262" s="1">
        <v>1907</v>
      </c>
      <c r="E262" s="1">
        <v>1973</v>
      </c>
      <c r="F262" s="1">
        <v>1951</v>
      </c>
      <c r="G262" s="1">
        <v>1988</v>
      </c>
      <c r="H262" s="1">
        <v>0</v>
      </c>
      <c r="I262" s="1">
        <v>25</v>
      </c>
      <c r="J262" s="1">
        <f>F262-D262</f>
        <v>44</v>
      </c>
      <c r="K262" s="1">
        <f>E262-F262</f>
        <v>22</v>
      </c>
    </row>
    <row r="263" spans="1:11" x14ac:dyDescent="0.35">
      <c r="A263" s="1" t="s">
        <v>2330</v>
      </c>
      <c r="B263" s="1" t="s">
        <v>3734</v>
      </c>
      <c r="C263" s="1" t="s">
        <v>157</v>
      </c>
      <c r="D263" s="1">
        <v>1886</v>
      </c>
      <c r="E263" s="1">
        <v>1973</v>
      </c>
      <c r="F263" s="1">
        <v>1915</v>
      </c>
      <c r="G263" s="1">
        <v>1982</v>
      </c>
      <c r="H263" s="1">
        <v>0</v>
      </c>
      <c r="I263" s="1">
        <v>24</v>
      </c>
      <c r="J263" s="1">
        <f>F263-D263</f>
        <v>29</v>
      </c>
      <c r="K263" s="1">
        <f>E263-F263</f>
        <v>58</v>
      </c>
    </row>
    <row r="264" spans="1:11" x14ac:dyDescent="0.35">
      <c r="A264" s="1" t="s">
        <v>2368</v>
      </c>
      <c r="B264" s="1" t="s">
        <v>3731</v>
      </c>
      <c r="C264" s="1" t="s">
        <v>157</v>
      </c>
      <c r="D264" s="1">
        <v>1899</v>
      </c>
      <c r="E264" s="1">
        <v>1974</v>
      </c>
      <c r="F264" s="1">
        <v>1945</v>
      </c>
      <c r="G264" s="1">
        <v>1983</v>
      </c>
      <c r="H264" s="1">
        <v>0</v>
      </c>
      <c r="I264" s="1">
        <v>29</v>
      </c>
      <c r="J264" s="1">
        <f>F264-D264</f>
        <v>46</v>
      </c>
      <c r="K264" s="1">
        <f>E264-F264</f>
        <v>29</v>
      </c>
    </row>
    <row r="265" spans="1:11" x14ac:dyDescent="0.35">
      <c r="A265" s="1" t="s">
        <v>2375</v>
      </c>
      <c r="B265" s="1" t="s">
        <v>3731</v>
      </c>
      <c r="C265" s="1" t="s">
        <v>157</v>
      </c>
      <c r="D265" s="1">
        <v>1912</v>
      </c>
      <c r="E265" s="1">
        <v>1974</v>
      </c>
      <c r="F265" s="1">
        <v>1952</v>
      </c>
      <c r="H265" s="1">
        <v>0</v>
      </c>
      <c r="I265" s="1">
        <v>28</v>
      </c>
      <c r="J265" s="1">
        <f>F265-D265</f>
        <v>40</v>
      </c>
      <c r="K265" s="1">
        <f>E265-F265</f>
        <v>22</v>
      </c>
    </row>
    <row r="266" spans="1:11" x14ac:dyDescent="0.35">
      <c r="A266" s="1" t="s">
        <v>2373</v>
      </c>
      <c r="B266" s="1" t="s">
        <v>3731</v>
      </c>
      <c r="C266" s="1" t="s">
        <v>157</v>
      </c>
      <c r="D266" s="1">
        <v>1917</v>
      </c>
      <c r="E266" s="1">
        <v>1974</v>
      </c>
      <c r="F266" s="1">
        <v>1949</v>
      </c>
      <c r="H266" s="1">
        <v>0</v>
      </c>
      <c r="I266" s="1">
        <v>24</v>
      </c>
      <c r="J266" s="1">
        <f>F266-D266</f>
        <v>32</v>
      </c>
      <c r="K266" s="1">
        <f>E266-F266</f>
        <v>25</v>
      </c>
    </row>
    <row r="267" spans="1:11" x14ac:dyDescent="0.35">
      <c r="A267" s="1" t="s">
        <v>2406</v>
      </c>
      <c r="B267" s="1" t="s">
        <v>3728</v>
      </c>
      <c r="C267" s="1" t="s">
        <v>157</v>
      </c>
      <c r="D267" s="1">
        <v>1938</v>
      </c>
      <c r="E267" s="1">
        <v>1975</v>
      </c>
      <c r="F267" s="1">
        <v>1970</v>
      </c>
      <c r="H267" s="1">
        <v>0</v>
      </c>
      <c r="I267" s="1">
        <v>26</v>
      </c>
      <c r="J267" s="1">
        <f>F267-D267</f>
        <v>32</v>
      </c>
      <c r="K267" s="1">
        <f>E267-F267</f>
        <v>5</v>
      </c>
    </row>
    <row r="268" spans="1:11" x14ac:dyDescent="0.35">
      <c r="A268" s="1" t="s">
        <v>2410</v>
      </c>
      <c r="B268" s="1" t="s">
        <v>3728</v>
      </c>
      <c r="C268" s="1" t="s">
        <v>157</v>
      </c>
      <c r="D268" s="1">
        <v>1914</v>
      </c>
      <c r="E268" s="1">
        <v>1975</v>
      </c>
      <c r="F268" s="1">
        <v>1959</v>
      </c>
      <c r="H268" s="1">
        <v>0</v>
      </c>
      <c r="I268" s="1">
        <v>22</v>
      </c>
      <c r="J268" s="1">
        <f>F268-D268</f>
        <v>45</v>
      </c>
      <c r="K268" s="1">
        <f>E268-F268</f>
        <v>16</v>
      </c>
    </row>
    <row r="269" spans="1:11" x14ac:dyDescent="0.35">
      <c r="A269" s="1" t="s">
        <v>2408</v>
      </c>
      <c r="B269" s="1" t="s">
        <v>3728</v>
      </c>
      <c r="C269" s="1" t="s">
        <v>157</v>
      </c>
      <c r="D269" s="1">
        <v>1934</v>
      </c>
      <c r="E269" s="1">
        <v>1975</v>
      </c>
      <c r="F269" s="1">
        <v>1970</v>
      </c>
      <c r="G269" s="1">
        <v>1994</v>
      </c>
      <c r="H269" s="1">
        <v>1</v>
      </c>
      <c r="I269" s="1">
        <v>25</v>
      </c>
      <c r="J269" s="1">
        <f>F269-D269</f>
        <v>36</v>
      </c>
      <c r="K269" s="1">
        <f>E269-F269</f>
        <v>5</v>
      </c>
    </row>
    <row r="270" spans="1:11" x14ac:dyDescent="0.35">
      <c r="A270" s="1" t="s">
        <v>2432</v>
      </c>
      <c r="B270" s="1" t="s">
        <v>3725</v>
      </c>
      <c r="C270" s="1" t="s">
        <v>157</v>
      </c>
      <c r="D270" s="1">
        <v>1925</v>
      </c>
      <c r="E270" s="1">
        <v>1976</v>
      </c>
      <c r="F270" s="1">
        <v>1969</v>
      </c>
      <c r="H270" s="1">
        <v>0</v>
      </c>
      <c r="I270" s="1">
        <v>32</v>
      </c>
      <c r="J270" s="1">
        <f>F270-D270</f>
        <v>44</v>
      </c>
      <c r="K270" s="1">
        <f>E270-F270</f>
        <v>7</v>
      </c>
    </row>
    <row r="271" spans="1:11" x14ac:dyDescent="0.35">
      <c r="A271" s="1" t="s">
        <v>2435</v>
      </c>
      <c r="B271" s="1" t="s">
        <v>3725</v>
      </c>
      <c r="C271" s="1" t="s">
        <v>157</v>
      </c>
      <c r="D271" s="1">
        <v>1923</v>
      </c>
      <c r="E271" s="1">
        <v>1976</v>
      </c>
      <c r="F271" s="1">
        <v>1955</v>
      </c>
      <c r="H271" s="1">
        <v>0</v>
      </c>
      <c r="I271" s="1">
        <v>23</v>
      </c>
      <c r="J271" s="1">
        <f>F271-D271</f>
        <v>32</v>
      </c>
      <c r="K271" s="1">
        <f>E271-F271</f>
        <v>21</v>
      </c>
    </row>
    <row r="272" spans="1:11" x14ac:dyDescent="0.35">
      <c r="A272" s="1" t="s">
        <v>2467</v>
      </c>
      <c r="B272" s="1" t="s">
        <v>3975</v>
      </c>
      <c r="C272" s="1" t="s">
        <v>157</v>
      </c>
      <c r="D272" s="1">
        <v>1924</v>
      </c>
      <c r="E272" s="1">
        <v>1977</v>
      </c>
      <c r="F272" s="1">
        <v>1969</v>
      </c>
      <c r="H272" s="1">
        <v>0</v>
      </c>
      <c r="I272" s="1">
        <v>25</v>
      </c>
      <c r="J272" s="1">
        <f>F272-D272</f>
        <v>45</v>
      </c>
      <c r="K272" s="1">
        <f>E272-F272</f>
        <v>8</v>
      </c>
    </row>
    <row r="273" spans="1:11" x14ac:dyDescent="0.35">
      <c r="A273" s="1" t="s">
        <v>3974</v>
      </c>
      <c r="B273" s="1" t="s">
        <v>3975</v>
      </c>
      <c r="C273" s="1" t="s">
        <v>157</v>
      </c>
      <c r="D273" s="1">
        <v>1926</v>
      </c>
      <c r="E273" s="1">
        <v>1977</v>
      </c>
      <c r="F273" s="1">
        <v>1969</v>
      </c>
      <c r="H273" s="1">
        <v>0</v>
      </c>
      <c r="I273" s="1">
        <v>31</v>
      </c>
      <c r="J273" s="1">
        <f>F273-D273</f>
        <v>43</v>
      </c>
      <c r="K273" s="1">
        <f>E273-F273</f>
        <v>8</v>
      </c>
    </row>
    <row r="274" spans="1:11" x14ac:dyDescent="0.35">
      <c r="A274" s="1" t="s">
        <v>2470</v>
      </c>
      <c r="B274" s="1" t="s">
        <v>3722</v>
      </c>
      <c r="C274" s="1" t="s">
        <v>157</v>
      </c>
      <c r="D274" s="1">
        <v>1921</v>
      </c>
      <c r="E274" s="1">
        <v>1977</v>
      </c>
      <c r="F274" s="1">
        <v>1959</v>
      </c>
      <c r="H274" s="1">
        <v>0</v>
      </c>
      <c r="I274" s="1">
        <v>24</v>
      </c>
      <c r="J274" s="1">
        <f>F274-D274</f>
        <v>38</v>
      </c>
      <c r="K274" s="1">
        <f>E274-F274</f>
        <v>18</v>
      </c>
    </row>
    <row r="275" spans="1:11" x14ac:dyDescent="0.35">
      <c r="A275" s="1" t="s">
        <v>2503</v>
      </c>
      <c r="B275" s="1" t="s">
        <v>3719</v>
      </c>
      <c r="C275" s="1" t="s">
        <v>157</v>
      </c>
      <c r="D275" s="1">
        <v>1929</v>
      </c>
      <c r="E275" s="1">
        <v>1978</v>
      </c>
      <c r="F275" s="1">
        <v>1961</v>
      </c>
      <c r="H275" s="1">
        <v>1</v>
      </c>
      <c r="I275" s="1">
        <v>29</v>
      </c>
      <c r="J275" s="1">
        <f>F275-D275</f>
        <v>32</v>
      </c>
      <c r="K275" s="1">
        <f>E275-F275</f>
        <v>17</v>
      </c>
    </row>
    <row r="276" spans="1:11" x14ac:dyDescent="0.35">
      <c r="A276" s="1" t="s">
        <v>2498</v>
      </c>
      <c r="B276" s="1" t="s">
        <v>3719</v>
      </c>
      <c r="C276" s="1" t="s">
        <v>157</v>
      </c>
      <c r="D276" s="1">
        <v>1928</v>
      </c>
      <c r="E276" s="1">
        <v>1978</v>
      </c>
      <c r="F276" s="1">
        <v>1972</v>
      </c>
      <c r="G276" s="1">
        <v>1999</v>
      </c>
      <c r="H276" s="1">
        <v>0</v>
      </c>
      <c r="I276" s="1">
        <v>26</v>
      </c>
      <c r="J276" s="1">
        <f>F276-D276</f>
        <v>44</v>
      </c>
      <c r="K276" s="1">
        <f>E276-F276</f>
        <v>6</v>
      </c>
    </row>
    <row r="277" spans="1:11" x14ac:dyDescent="0.35">
      <c r="A277" s="1" t="s">
        <v>2502</v>
      </c>
      <c r="B277" s="1" t="s">
        <v>3719</v>
      </c>
      <c r="C277" s="1" t="s">
        <v>157</v>
      </c>
      <c r="D277" s="1">
        <v>1931</v>
      </c>
      <c r="E277" s="1">
        <v>1978</v>
      </c>
      <c r="F277" s="1">
        <v>1967</v>
      </c>
      <c r="H277" s="1">
        <v>0</v>
      </c>
      <c r="I277" s="1">
        <v>23</v>
      </c>
      <c r="J277" s="1">
        <f>F277-D277</f>
        <v>36</v>
      </c>
      <c r="K277" s="1">
        <f>E277-F277</f>
        <v>11</v>
      </c>
    </row>
    <row r="278" spans="1:11" x14ac:dyDescent="0.35">
      <c r="A278" s="1" t="s">
        <v>2538</v>
      </c>
      <c r="B278" s="1" t="s">
        <v>3716</v>
      </c>
      <c r="C278" s="1" t="s">
        <v>157</v>
      </c>
      <c r="D278" s="1">
        <v>1924</v>
      </c>
      <c r="E278" s="1">
        <v>1979</v>
      </c>
      <c r="F278" s="1">
        <v>1963</v>
      </c>
      <c r="G278" s="1">
        <v>1998</v>
      </c>
      <c r="H278" s="1">
        <v>0</v>
      </c>
      <c r="I278" s="1">
        <v>25</v>
      </c>
      <c r="J278" s="1">
        <f>F278-D278</f>
        <v>39</v>
      </c>
      <c r="K278" s="1">
        <f>E278-F278</f>
        <v>16</v>
      </c>
    </row>
    <row r="279" spans="1:11" x14ac:dyDescent="0.35">
      <c r="A279" s="1" t="s">
        <v>2542</v>
      </c>
      <c r="B279" s="1" t="s">
        <v>3716</v>
      </c>
      <c r="C279" s="1" t="s">
        <v>157</v>
      </c>
      <c r="D279" s="1">
        <v>1919</v>
      </c>
      <c r="E279" s="1">
        <v>1979</v>
      </c>
      <c r="F279" s="1">
        <v>1971</v>
      </c>
      <c r="H279" s="1">
        <v>0</v>
      </c>
      <c r="I279" s="1">
        <v>32</v>
      </c>
      <c r="J279" s="1">
        <f>F279-D279</f>
        <v>52</v>
      </c>
      <c r="K279" s="1">
        <f>E279-F279</f>
        <v>8</v>
      </c>
    </row>
    <row r="280" spans="1:11" x14ac:dyDescent="0.35">
      <c r="A280" s="1" t="s">
        <v>2571</v>
      </c>
      <c r="B280" s="1" t="s">
        <v>3713</v>
      </c>
      <c r="C280" s="1" t="s">
        <v>157</v>
      </c>
      <c r="D280" s="1">
        <v>1920</v>
      </c>
      <c r="E280" s="1">
        <v>1980</v>
      </c>
      <c r="F280" s="1">
        <v>1961</v>
      </c>
      <c r="H280" s="1">
        <v>0</v>
      </c>
      <c r="I280" s="1">
        <v>25</v>
      </c>
      <c r="J280" s="1">
        <f>F280-D280</f>
        <v>41</v>
      </c>
      <c r="K280" s="1">
        <f>E280-F280</f>
        <v>19</v>
      </c>
    </row>
    <row r="281" spans="1:11" x14ac:dyDescent="0.35">
      <c r="A281" s="1" t="s">
        <v>2578</v>
      </c>
      <c r="B281" s="1" t="s">
        <v>3713</v>
      </c>
      <c r="C281" s="1" t="s">
        <v>157</v>
      </c>
      <c r="D281" s="1">
        <v>1916</v>
      </c>
      <c r="E281" s="1">
        <v>1980</v>
      </c>
      <c r="F281" s="1">
        <v>1965</v>
      </c>
      <c r="H281" s="1">
        <v>0</v>
      </c>
      <c r="I281" s="1">
        <v>24</v>
      </c>
      <c r="J281" s="1">
        <f>F281-D281</f>
        <v>49</v>
      </c>
      <c r="K281" s="1">
        <f>E281-F281</f>
        <v>15</v>
      </c>
    </row>
    <row r="282" spans="1:11" x14ac:dyDescent="0.35">
      <c r="A282" s="1" t="s">
        <v>2575</v>
      </c>
      <c r="B282" s="1" t="s">
        <v>3713</v>
      </c>
      <c r="C282" s="1" t="s">
        <v>157</v>
      </c>
      <c r="D282" s="1">
        <v>1903</v>
      </c>
      <c r="E282" s="1">
        <v>1980</v>
      </c>
      <c r="F282" s="1">
        <v>1951</v>
      </c>
      <c r="G282" s="1">
        <v>1996</v>
      </c>
      <c r="H282" s="1">
        <v>0</v>
      </c>
      <c r="I282" s="1">
        <v>27</v>
      </c>
      <c r="J282" s="1">
        <f>F282-D282</f>
        <v>48</v>
      </c>
      <c r="K282" s="1">
        <f>E282-F282</f>
        <v>29</v>
      </c>
    </row>
    <row r="283" spans="1:11" x14ac:dyDescent="0.35">
      <c r="A283" s="1" t="s">
        <v>2602</v>
      </c>
      <c r="B283" s="1" t="s">
        <v>3710</v>
      </c>
      <c r="C283" s="1" t="s">
        <v>157</v>
      </c>
      <c r="D283" s="1">
        <v>1926</v>
      </c>
      <c r="E283" s="1">
        <v>1981</v>
      </c>
      <c r="F283" s="1">
        <v>1959</v>
      </c>
      <c r="H283" s="1">
        <v>0</v>
      </c>
      <c r="I283" s="1">
        <v>27</v>
      </c>
      <c r="J283" s="1">
        <f>F283-D283</f>
        <v>33</v>
      </c>
      <c r="K283" s="1">
        <f>E283-F283</f>
        <v>22</v>
      </c>
    </row>
    <row r="284" spans="1:11" x14ac:dyDescent="0.35">
      <c r="A284" s="1" t="s">
        <v>2605</v>
      </c>
      <c r="B284" s="1" t="s">
        <v>3976</v>
      </c>
      <c r="C284" s="1" t="s">
        <v>157</v>
      </c>
      <c r="D284" s="1">
        <v>1913</v>
      </c>
      <c r="E284" s="1">
        <v>1981</v>
      </c>
      <c r="F284" s="1">
        <v>1962</v>
      </c>
      <c r="G284" s="1">
        <v>1994</v>
      </c>
      <c r="H284" s="1">
        <v>0</v>
      </c>
      <c r="I284" s="1">
        <v>28</v>
      </c>
      <c r="J284" s="1">
        <f>F284-D284</f>
        <v>49</v>
      </c>
      <c r="K284" s="1">
        <f>E284-F284</f>
        <v>19</v>
      </c>
    </row>
    <row r="285" spans="1:11" x14ac:dyDescent="0.35">
      <c r="A285" s="1" t="s">
        <v>2607</v>
      </c>
      <c r="B285" s="1" t="s">
        <v>3710</v>
      </c>
      <c r="C285" s="1" t="s">
        <v>157</v>
      </c>
      <c r="D285" s="1">
        <v>1924</v>
      </c>
      <c r="E285" s="1">
        <v>1981</v>
      </c>
      <c r="F285" s="1">
        <v>1959</v>
      </c>
      <c r="H285" s="1">
        <v>0</v>
      </c>
      <c r="I285" s="1">
        <v>30</v>
      </c>
      <c r="J285" s="1">
        <f>F285-D285</f>
        <v>35</v>
      </c>
      <c r="K285" s="1">
        <f>E285-F285</f>
        <v>22</v>
      </c>
    </row>
    <row r="286" spans="1:11" x14ac:dyDescent="0.35">
      <c r="A286" s="1" t="s">
        <v>3977</v>
      </c>
      <c r="B286" s="1" t="s">
        <v>3707</v>
      </c>
      <c r="C286" s="1" t="s">
        <v>157</v>
      </c>
      <c r="D286" s="1">
        <v>1916</v>
      </c>
      <c r="E286" s="1">
        <v>1982</v>
      </c>
      <c r="F286" s="1">
        <v>1962</v>
      </c>
      <c r="H286" s="1">
        <v>0</v>
      </c>
      <c r="I286" s="1">
        <v>26</v>
      </c>
      <c r="J286" s="1">
        <f>F286-D286</f>
        <v>46</v>
      </c>
      <c r="K286" s="1">
        <f>E286-F286</f>
        <v>20</v>
      </c>
    </row>
    <row r="287" spans="1:11" x14ac:dyDescent="0.35">
      <c r="A287" s="1" t="s">
        <v>2629</v>
      </c>
      <c r="B287" s="1" t="s">
        <v>3707</v>
      </c>
      <c r="C287" s="1" t="s">
        <v>157</v>
      </c>
      <c r="D287" s="1">
        <v>1934</v>
      </c>
      <c r="E287" s="1">
        <v>1982</v>
      </c>
      <c r="F287" s="1">
        <v>1962</v>
      </c>
      <c r="H287" s="1">
        <v>0</v>
      </c>
      <c r="I287" s="1">
        <v>26</v>
      </c>
      <c r="J287" s="1">
        <f>F287-D287</f>
        <v>28</v>
      </c>
      <c r="K287" s="1">
        <f>E287-F287</f>
        <v>20</v>
      </c>
    </row>
    <row r="288" spans="1:11" x14ac:dyDescent="0.35">
      <c r="A288" s="1" t="s">
        <v>2632</v>
      </c>
      <c r="B288" s="1" t="s">
        <v>3707</v>
      </c>
      <c r="C288" s="1" t="s">
        <v>157</v>
      </c>
      <c r="D288" s="1">
        <v>1927</v>
      </c>
      <c r="E288" s="1">
        <v>1982</v>
      </c>
      <c r="F288" s="1">
        <v>1971</v>
      </c>
      <c r="H288" s="1">
        <v>0</v>
      </c>
      <c r="I288" s="1">
        <v>26</v>
      </c>
      <c r="J288" s="1">
        <f>F288-D288</f>
        <v>44</v>
      </c>
      <c r="K288" s="1">
        <f>E288-F288</f>
        <v>11</v>
      </c>
    </row>
    <row r="289" spans="1:11" x14ac:dyDescent="0.35">
      <c r="A289" s="1" t="s">
        <v>2658</v>
      </c>
      <c r="B289" s="1" t="s">
        <v>3704</v>
      </c>
      <c r="C289" s="1" t="s">
        <v>157</v>
      </c>
      <c r="D289" s="1">
        <v>1902</v>
      </c>
      <c r="E289" s="1">
        <v>1983</v>
      </c>
      <c r="F289" s="1">
        <v>1950</v>
      </c>
      <c r="G289" s="1">
        <v>1992</v>
      </c>
      <c r="H289" s="1">
        <v>0</v>
      </c>
      <c r="I289" s="1">
        <v>25</v>
      </c>
      <c r="J289" s="1">
        <f>F289-D289</f>
        <v>48</v>
      </c>
      <c r="K289" s="1">
        <f>E289-F289</f>
        <v>33</v>
      </c>
    </row>
    <row r="290" spans="1:11" x14ac:dyDescent="0.35">
      <c r="A290" s="1" t="s">
        <v>2684</v>
      </c>
      <c r="B290" s="1" t="s">
        <v>3701</v>
      </c>
      <c r="C290" s="1" t="s">
        <v>157</v>
      </c>
      <c r="D290" s="1">
        <v>1911</v>
      </c>
      <c r="E290" s="1">
        <v>1984</v>
      </c>
      <c r="F290" s="1">
        <v>1964</v>
      </c>
      <c r="G290" s="1">
        <v>1994</v>
      </c>
      <c r="H290" s="1">
        <v>1</v>
      </c>
      <c r="I290" s="1">
        <v>40</v>
      </c>
      <c r="J290" s="1">
        <f>F290-D290</f>
        <v>53</v>
      </c>
      <c r="K290" s="1">
        <f>E290-F290</f>
        <v>20</v>
      </c>
    </row>
    <row r="291" spans="1:11" x14ac:dyDescent="0.35">
      <c r="A291" s="1" t="s">
        <v>3978</v>
      </c>
      <c r="B291" s="1" t="s">
        <v>3701</v>
      </c>
      <c r="C291" s="1" t="s">
        <v>157</v>
      </c>
      <c r="D291" s="1">
        <v>1946</v>
      </c>
      <c r="E291" s="1">
        <v>1984</v>
      </c>
      <c r="F291" s="1">
        <v>1975</v>
      </c>
      <c r="G291" s="1">
        <v>1995</v>
      </c>
      <c r="H291" s="1">
        <v>0</v>
      </c>
      <c r="I291" s="1">
        <v>28</v>
      </c>
      <c r="J291" s="1">
        <f>F291-D291</f>
        <v>29</v>
      </c>
      <c r="K291" s="1">
        <f>E291-F291</f>
        <v>9</v>
      </c>
    </row>
    <row r="292" spans="1:11" x14ac:dyDescent="0.35">
      <c r="A292" s="1" t="s">
        <v>3979</v>
      </c>
      <c r="B292" s="1" t="s">
        <v>3701</v>
      </c>
      <c r="C292" s="1" t="s">
        <v>157</v>
      </c>
      <c r="D292" s="1">
        <v>1927</v>
      </c>
      <c r="E292" s="1">
        <v>1984</v>
      </c>
      <c r="F292" s="1">
        <v>1975</v>
      </c>
      <c r="G292" s="1">
        <v>2002</v>
      </c>
      <c r="H292" s="1">
        <v>0</v>
      </c>
      <c r="I292" s="1">
        <v>30</v>
      </c>
      <c r="J292" s="1">
        <f>F292-D292</f>
        <v>48</v>
      </c>
      <c r="K292" s="1">
        <f>E292-F292</f>
        <v>9</v>
      </c>
    </row>
    <row r="293" spans="1:11" x14ac:dyDescent="0.35">
      <c r="A293" s="1" t="s">
        <v>2710</v>
      </c>
      <c r="B293" s="1" t="s">
        <v>3698</v>
      </c>
      <c r="C293" s="1" t="s">
        <v>157</v>
      </c>
      <c r="D293" s="1">
        <v>1941</v>
      </c>
      <c r="E293" s="1">
        <v>1985</v>
      </c>
      <c r="F293" s="1">
        <v>1973</v>
      </c>
      <c r="H293" s="1">
        <v>0</v>
      </c>
      <c r="I293" s="1">
        <v>25</v>
      </c>
      <c r="J293" s="1">
        <f>F293-D293</f>
        <v>32</v>
      </c>
      <c r="K293" s="1">
        <f>E293-F293</f>
        <v>12</v>
      </c>
    </row>
    <row r="294" spans="1:11" x14ac:dyDescent="0.35">
      <c r="A294" s="1" t="s">
        <v>2706</v>
      </c>
      <c r="B294" s="1" t="s">
        <v>3698</v>
      </c>
      <c r="C294" s="1" t="s">
        <v>157</v>
      </c>
      <c r="D294" s="1">
        <v>1940</v>
      </c>
      <c r="E294" s="1">
        <v>1985</v>
      </c>
      <c r="F294" s="1">
        <v>1973</v>
      </c>
      <c r="H294" s="1">
        <v>0</v>
      </c>
      <c r="I294" s="1">
        <v>26</v>
      </c>
      <c r="J294" s="1">
        <f>F294-D294</f>
        <v>33</v>
      </c>
      <c r="K294" s="1">
        <f>E294-F294</f>
        <v>12</v>
      </c>
    </row>
    <row r="295" spans="1:11" x14ac:dyDescent="0.35">
      <c r="A295" s="1" t="s">
        <v>2740</v>
      </c>
      <c r="B295" s="1" t="s">
        <v>3695</v>
      </c>
      <c r="C295" s="1" t="s">
        <v>157</v>
      </c>
      <c r="D295" s="1">
        <v>1922</v>
      </c>
      <c r="E295" s="1">
        <v>1986</v>
      </c>
      <c r="F295" s="1">
        <v>1953</v>
      </c>
      <c r="H295" s="1">
        <v>0</v>
      </c>
      <c r="I295" s="1">
        <v>26</v>
      </c>
      <c r="J295" s="1">
        <f>F295-D295</f>
        <v>31</v>
      </c>
      <c r="K295" s="1">
        <f>E295-F295</f>
        <v>33</v>
      </c>
    </row>
    <row r="296" spans="1:11" x14ac:dyDescent="0.35">
      <c r="A296" s="1" t="s">
        <v>2736</v>
      </c>
      <c r="B296" s="1" t="s">
        <v>3695</v>
      </c>
      <c r="C296" s="1" t="s">
        <v>157</v>
      </c>
      <c r="D296" s="1">
        <v>1909</v>
      </c>
      <c r="E296" s="1">
        <v>1986</v>
      </c>
      <c r="F296" s="1">
        <v>1953</v>
      </c>
      <c r="H296" s="1">
        <v>0</v>
      </c>
      <c r="I296" s="1">
        <v>27</v>
      </c>
      <c r="J296" s="1">
        <f>F296-D296</f>
        <v>44</v>
      </c>
      <c r="K296" s="1">
        <f>E296-F296</f>
        <v>33</v>
      </c>
    </row>
    <row r="297" spans="1:11" x14ac:dyDescent="0.35">
      <c r="A297" s="1" t="s">
        <v>2776</v>
      </c>
      <c r="B297" s="1" t="s">
        <v>3692</v>
      </c>
      <c r="C297" s="1" t="s">
        <v>157</v>
      </c>
      <c r="D297" s="1">
        <v>1939</v>
      </c>
      <c r="E297" s="1">
        <v>1987</v>
      </c>
      <c r="F297" s="1">
        <v>1976</v>
      </c>
      <c r="H297" s="1">
        <v>0</v>
      </c>
      <c r="I297" s="1">
        <v>29</v>
      </c>
      <c r="J297" s="1">
        <f>F297-D297</f>
        <v>37</v>
      </c>
      <c r="K297" s="1">
        <f>E297-F297</f>
        <v>11</v>
      </c>
    </row>
    <row r="298" spans="1:11" x14ac:dyDescent="0.35">
      <c r="A298" s="1" t="s">
        <v>2809</v>
      </c>
      <c r="B298" s="1" t="s">
        <v>3689</v>
      </c>
      <c r="C298" s="1" t="s">
        <v>157</v>
      </c>
      <c r="D298" s="1">
        <v>1924</v>
      </c>
      <c r="E298" s="1">
        <v>1988</v>
      </c>
      <c r="F298" s="1">
        <v>1964</v>
      </c>
      <c r="H298" s="1">
        <v>0</v>
      </c>
      <c r="I298" s="1">
        <v>22</v>
      </c>
      <c r="J298" s="1">
        <f>F298-D298</f>
        <v>40</v>
      </c>
      <c r="K298" s="1">
        <f>E298-F298</f>
        <v>24</v>
      </c>
    </row>
    <row r="299" spans="1:11" x14ac:dyDescent="0.35">
      <c r="A299" s="1" t="s">
        <v>2808</v>
      </c>
      <c r="B299" s="1" t="s">
        <v>3689</v>
      </c>
      <c r="C299" s="1" t="s">
        <v>157</v>
      </c>
      <c r="D299" s="1">
        <v>1918</v>
      </c>
      <c r="E299" s="1">
        <v>1988</v>
      </c>
      <c r="F299" s="1">
        <v>1952</v>
      </c>
      <c r="G299" s="1">
        <v>1999</v>
      </c>
      <c r="H299" s="1">
        <v>0</v>
      </c>
      <c r="I299" s="1">
        <v>23</v>
      </c>
      <c r="J299" s="1">
        <f>F299-D299</f>
        <v>34</v>
      </c>
      <c r="K299" s="1">
        <f>E299-F299</f>
        <v>36</v>
      </c>
    </row>
    <row r="300" spans="1:11" x14ac:dyDescent="0.35">
      <c r="A300" s="1" t="s">
        <v>2804</v>
      </c>
      <c r="B300" s="1" t="s">
        <v>3689</v>
      </c>
      <c r="C300" s="1" t="s">
        <v>157</v>
      </c>
      <c r="D300" s="1">
        <v>1905</v>
      </c>
      <c r="E300" s="1">
        <v>1988</v>
      </c>
      <c r="F300" s="1">
        <v>1952</v>
      </c>
      <c r="G300" s="1">
        <v>1998</v>
      </c>
      <c r="H300" s="1">
        <v>0</v>
      </c>
      <c r="I300" s="1">
        <v>28</v>
      </c>
      <c r="J300" s="1">
        <f>F300-D300</f>
        <v>47</v>
      </c>
      <c r="K300" s="1">
        <f>E300-F300</f>
        <v>36</v>
      </c>
    </row>
    <row r="301" spans="1:11" x14ac:dyDescent="0.35">
      <c r="A301" s="1" t="s">
        <v>2836</v>
      </c>
      <c r="B301" s="1" t="s">
        <v>3686</v>
      </c>
      <c r="C301" s="1" t="s">
        <v>157</v>
      </c>
      <c r="D301" s="1">
        <v>1936</v>
      </c>
      <c r="E301" s="1">
        <v>1989</v>
      </c>
      <c r="F301" s="1">
        <v>1975</v>
      </c>
      <c r="H301" s="1">
        <v>0</v>
      </c>
      <c r="I301" s="1">
        <v>26</v>
      </c>
      <c r="J301" s="1">
        <f>F301-D301</f>
        <v>39</v>
      </c>
      <c r="K301" s="1">
        <f>E301-F301</f>
        <v>14</v>
      </c>
    </row>
    <row r="302" spans="1:11" x14ac:dyDescent="0.35">
      <c r="A302" s="1" t="s">
        <v>2832</v>
      </c>
      <c r="B302" s="1" t="s">
        <v>3686</v>
      </c>
      <c r="C302" s="1" t="s">
        <v>157</v>
      </c>
      <c r="D302" s="1">
        <v>1939</v>
      </c>
      <c r="E302" s="1">
        <v>1989</v>
      </c>
      <c r="F302" s="1">
        <v>1975</v>
      </c>
      <c r="H302" s="1">
        <v>0</v>
      </c>
      <c r="I302" s="1">
        <v>29</v>
      </c>
      <c r="J302" s="1">
        <f>F302-D302</f>
        <v>36</v>
      </c>
      <c r="K302" s="1">
        <f>E302-F302</f>
        <v>14</v>
      </c>
    </row>
    <row r="303" spans="1:11" x14ac:dyDescent="0.35">
      <c r="A303" s="1" t="s">
        <v>2867</v>
      </c>
      <c r="B303" s="1" t="s">
        <v>3683</v>
      </c>
      <c r="C303" s="1" t="s">
        <v>157</v>
      </c>
      <c r="D303" s="1">
        <v>1919</v>
      </c>
      <c r="E303" s="1">
        <v>1990</v>
      </c>
      <c r="F303" s="1">
        <v>1954</v>
      </c>
      <c r="H303" s="1">
        <v>0</v>
      </c>
      <c r="I303" s="1">
        <v>24</v>
      </c>
      <c r="J303" s="1">
        <f>F303-D303</f>
        <v>35</v>
      </c>
      <c r="K303" s="1">
        <f>E303-F303</f>
        <v>36</v>
      </c>
    </row>
    <row r="304" spans="1:11" x14ac:dyDescent="0.35">
      <c r="A304" s="1" t="s">
        <v>2863</v>
      </c>
      <c r="B304" s="1" t="s">
        <v>3683</v>
      </c>
      <c r="C304" s="1" t="s">
        <v>157</v>
      </c>
      <c r="D304" s="1">
        <v>1920</v>
      </c>
      <c r="E304" s="1">
        <v>1990</v>
      </c>
      <c r="F304" s="1">
        <v>1956</v>
      </c>
      <c r="H304" s="1">
        <v>0</v>
      </c>
      <c r="I304" s="1">
        <v>26</v>
      </c>
      <c r="J304" s="1">
        <f>F304-D304</f>
        <v>36</v>
      </c>
      <c r="K304" s="1">
        <f>E304-F304</f>
        <v>34</v>
      </c>
    </row>
    <row r="305" spans="1:11" x14ac:dyDescent="0.35">
      <c r="A305" s="1" t="s">
        <v>2894</v>
      </c>
      <c r="B305" s="1" t="s">
        <v>3680</v>
      </c>
      <c r="C305" s="1" t="s">
        <v>157</v>
      </c>
      <c r="D305" s="1">
        <v>1944</v>
      </c>
      <c r="E305" s="1">
        <v>1991</v>
      </c>
      <c r="F305" s="1">
        <v>1976</v>
      </c>
      <c r="H305" s="1">
        <v>0</v>
      </c>
      <c r="I305" s="1">
        <v>26</v>
      </c>
      <c r="J305" s="1">
        <f>F305-D305</f>
        <v>32</v>
      </c>
      <c r="K305" s="1">
        <f>E305-F305</f>
        <v>15</v>
      </c>
    </row>
    <row r="306" spans="1:11" x14ac:dyDescent="0.35">
      <c r="A306" s="1" t="s">
        <v>2891</v>
      </c>
      <c r="B306" s="1" t="s">
        <v>3680</v>
      </c>
      <c r="C306" s="1" t="s">
        <v>157</v>
      </c>
      <c r="D306" s="1">
        <v>1942</v>
      </c>
      <c r="E306" s="1">
        <v>1991</v>
      </c>
      <c r="F306" s="1">
        <v>1976</v>
      </c>
      <c r="H306" s="1">
        <v>0</v>
      </c>
      <c r="I306" s="1">
        <v>32</v>
      </c>
      <c r="J306" s="1">
        <f>F306-D306</f>
        <v>34</v>
      </c>
      <c r="K306" s="1">
        <f>E306-F306</f>
        <v>15</v>
      </c>
    </row>
    <row r="307" spans="1:11" x14ac:dyDescent="0.35">
      <c r="A307" s="1" t="s">
        <v>2914</v>
      </c>
      <c r="B307" s="1" t="s">
        <v>3677</v>
      </c>
      <c r="C307" s="1" t="s">
        <v>157</v>
      </c>
      <c r="D307" s="1">
        <v>1920</v>
      </c>
      <c r="E307" s="1">
        <v>1992</v>
      </c>
      <c r="F307" s="1">
        <v>1955</v>
      </c>
      <c r="H307" s="1">
        <v>0</v>
      </c>
      <c r="I307" s="1">
        <v>27</v>
      </c>
      <c r="J307" s="1">
        <f>F307-D307</f>
        <v>35</v>
      </c>
      <c r="K307" s="1">
        <f>E307-F307</f>
        <v>37</v>
      </c>
    </row>
    <row r="308" spans="1:11" x14ac:dyDescent="0.35">
      <c r="A308" s="1" t="s">
        <v>2916</v>
      </c>
      <c r="B308" s="1" t="s">
        <v>3677</v>
      </c>
      <c r="C308" s="1" t="s">
        <v>157</v>
      </c>
      <c r="D308" s="1">
        <v>1918</v>
      </c>
      <c r="E308" s="1">
        <v>1992</v>
      </c>
      <c r="F308" s="1">
        <v>1955</v>
      </c>
      <c r="H308" s="1">
        <v>0</v>
      </c>
      <c r="I308" s="1">
        <v>25</v>
      </c>
      <c r="J308" s="1">
        <f>F308-D308</f>
        <v>37</v>
      </c>
      <c r="K308" s="1">
        <f>E308-F308</f>
        <v>37</v>
      </c>
    </row>
    <row r="309" spans="1:11" x14ac:dyDescent="0.35">
      <c r="A309" s="1" t="s">
        <v>2942</v>
      </c>
      <c r="B309" s="1" t="s">
        <v>3674</v>
      </c>
      <c r="C309" s="1" t="s">
        <v>157</v>
      </c>
      <c r="D309" s="1">
        <v>1943</v>
      </c>
      <c r="E309" s="1">
        <v>1993</v>
      </c>
      <c r="F309" s="1">
        <v>1977</v>
      </c>
      <c r="H309" s="1">
        <v>0</v>
      </c>
      <c r="I309" s="1">
        <v>26</v>
      </c>
      <c r="J309" s="1">
        <f>F309-D309</f>
        <v>34</v>
      </c>
      <c r="K309" s="1">
        <f>E309-F309</f>
        <v>16</v>
      </c>
    </row>
    <row r="310" spans="1:11" x14ac:dyDescent="0.35">
      <c r="A310" s="1" t="s">
        <v>2938</v>
      </c>
      <c r="B310" s="1" t="s">
        <v>3674</v>
      </c>
      <c r="C310" s="1" t="s">
        <v>157</v>
      </c>
      <c r="D310" s="1">
        <v>1944</v>
      </c>
      <c r="E310" s="1">
        <v>1993</v>
      </c>
      <c r="F310" s="1">
        <v>1977</v>
      </c>
      <c r="H310" s="1">
        <v>0</v>
      </c>
      <c r="I310" s="1">
        <v>25</v>
      </c>
      <c r="J310" s="1">
        <f>F310-D310</f>
        <v>33</v>
      </c>
      <c r="K310" s="1">
        <f>E310-F310</f>
        <v>16</v>
      </c>
    </row>
    <row r="311" spans="1:11" x14ac:dyDescent="0.35">
      <c r="A311" s="1" t="s">
        <v>2966</v>
      </c>
      <c r="B311" s="1" t="s">
        <v>3671</v>
      </c>
      <c r="C311" s="1" t="s">
        <v>157</v>
      </c>
      <c r="D311" s="1">
        <v>1941</v>
      </c>
      <c r="E311" s="1">
        <v>1994</v>
      </c>
      <c r="F311" s="1">
        <v>1980</v>
      </c>
      <c r="H311" s="1">
        <v>0</v>
      </c>
      <c r="I311" s="1">
        <v>28</v>
      </c>
      <c r="J311" s="1">
        <f>F311-D311</f>
        <v>39</v>
      </c>
      <c r="K311" s="1">
        <f>E311-F311</f>
        <v>14</v>
      </c>
    </row>
    <row r="312" spans="1:11" x14ac:dyDescent="0.35">
      <c r="A312" s="1" t="s">
        <v>2969</v>
      </c>
      <c r="B312" s="1" t="s">
        <v>3671</v>
      </c>
      <c r="C312" s="1" t="s">
        <v>157</v>
      </c>
      <c r="D312" s="1">
        <v>1925</v>
      </c>
      <c r="E312" s="1">
        <v>1994</v>
      </c>
      <c r="F312" s="1">
        <v>1970</v>
      </c>
      <c r="G312" s="1">
        <v>1998</v>
      </c>
      <c r="H312" s="1">
        <v>0</v>
      </c>
      <c r="I312" s="1">
        <v>29</v>
      </c>
      <c r="J312" s="1">
        <f>F312-D312</f>
        <v>45</v>
      </c>
      <c r="K312" s="1">
        <f>E312-F312</f>
        <v>24</v>
      </c>
    </row>
    <row r="313" spans="1:11" x14ac:dyDescent="0.35">
      <c r="A313" s="1" t="s">
        <v>3005</v>
      </c>
      <c r="B313" s="1" t="s">
        <v>3668</v>
      </c>
      <c r="C313" s="1" t="s">
        <v>157</v>
      </c>
      <c r="D313" s="1">
        <v>1918</v>
      </c>
      <c r="E313" s="1">
        <v>1995</v>
      </c>
      <c r="F313" s="1">
        <v>1978</v>
      </c>
      <c r="H313" s="1">
        <v>0</v>
      </c>
      <c r="I313" s="1">
        <v>24</v>
      </c>
      <c r="J313" s="1">
        <f>F313-D313</f>
        <v>60</v>
      </c>
      <c r="K313" s="1">
        <f>E313-F313</f>
        <v>17</v>
      </c>
    </row>
    <row r="314" spans="1:11" x14ac:dyDescent="0.35">
      <c r="A314" s="1" t="s">
        <v>3980</v>
      </c>
      <c r="B314" s="1" t="s">
        <v>3668</v>
      </c>
      <c r="C314" s="1" t="s">
        <v>157</v>
      </c>
      <c r="D314" s="1">
        <v>1942</v>
      </c>
      <c r="E314" s="1">
        <v>1995</v>
      </c>
      <c r="F314" s="1">
        <v>1978</v>
      </c>
      <c r="H314" s="1">
        <v>0</v>
      </c>
      <c r="I314" s="1">
        <v>31</v>
      </c>
      <c r="J314" s="1">
        <f>F314-D314</f>
        <v>36</v>
      </c>
      <c r="K314" s="1">
        <f>E314-F314</f>
        <v>17</v>
      </c>
    </row>
    <row r="315" spans="1:11" x14ac:dyDescent="0.35">
      <c r="A315" s="1" t="s">
        <v>3007</v>
      </c>
      <c r="B315" s="1" t="s">
        <v>3668</v>
      </c>
      <c r="C315" s="1" t="s">
        <v>157</v>
      </c>
      <c r="D315" s="1">
        <v>1947</v>
      </c>
      <c r="E315" s="1">
        <v>1995</v>
      </c>
      <c r="F315" s="1">
        <v>1978</v>
      </c>
      <c r="H315" s="1">
        <v>0</v>
      </c>
      <c r="I315" s="1">
        <v>27</v>
      </c>
      <c r="J315" s="1">
        <f>F315-D315</f>
        <v>31</v>
      </c>
      <c r="K315" s="1">
        <f>E315-F315</f>
        <v>17</v>
      </c>
    </row>
    <row r="316" spans="1:11" x14ac:dyDescent="0.35">
      <c r="A316" s="1" t="s">
        <v>3035</v>
      </c>
      <c r="B316" s="1" t="s">
        <v>3665</v>
      </c>
      <c r="C316" s="1" t="s">
        <v>157</v>
      </c>
      <c r="D316" s="1">
        <v>1940</v>
      </c>
      <c r="E316" s="1">
        <v>1996</v>
      </c>
      <c r="F316" s="1">
        <v>1974</v>
      </c>
      <c r="H316" s="1">
        <v>0</v>
      </c>
      <c r="I316" s="1">
        <v>30</v>
      </c>
      <c r="J316" s="1">
        <f>F316-D316</f>
        <v>34</v>
      </c>
      <c r="K316" s="1">
        <f>E316-F316</f>
        <v>22</v>
      </c>
    </row>
    <row r="317" spans="1:11" x14ac:dyDescent="0.35">
      <c r="A317" s="1" t="s">
        <v>3039</v>
      </c>
      <c r="B317" s="1" t="s">
        <v>3665</v>
      </c>
      <c r="C317" s="1" t="s">
        <v>157</v>
      </c>
      <c r="D317" s="1">
        <v>1944</v>
      </c>
      <c r="E317" s="1">
        <v>1996</v>
      </c>
      <c r="F317" s="1">
        <v>1974</v>
      </c>
      <c r="H317" s="1">
        <v>0</v>
      </c>
      <c r="I317" s="1">
        <v>31</v>
      </c>
      <c r="J317" s="1">
        <f>F317-D317</f>
        <v>30</v>
      </c>
      <c r="K317" s="1">
        <f>E317-F317</f>
        <v>22</v>
      </c>
    </row>
    <row r="318" spans="1:11" x14ac:dyDescent="0.35">
      <c r="A318" s="1" t="s">
        <v>3070</v>
      </c>
      <c r="B318" s="1" t="s">
        <v>3662</v>
      </c>
      <c r="C318" s="1" t="s">
        <v>157</v>
      </c>
      <c r="D318" s="1">
        <v>1942</v>
      </c>
      <c r="E318" s="1">
        <v>1997</v>
      </c>
      <c r="F318" s="1">
        <v>1982</v>
      </c>
      <c r="H318" s="1">
        <v>0</v>
      </c>
      <c r="I318" s="1">
        <v>26</v>
      </c>
      <c r="J318" s="1">
        <f>F318-D318</f>
        <v>40</v>
      </c>
      <c r="K318" s="1">
        <f>E318-F318</f>
        <v>15</v>
      </c>
    </row>
    <row r="319" spans="1:11" x14ac:dyDescent="0.35">
      <c r="A319" s="1" t="s">
        <v>3107</v>
      </c>
      <c r="B319" s="1" t="s">
        <v>3659</v>
      </c>
      <c r="C319" s="1" t="s">
        <v>157</v>
      </c>
      <c r="D319" s="1">
        <v>1916</v>
      </c>
      <c r="E319" s="1">
        <v>1998</v>
      </c>
      <c r="F319" s="1">
        <v>1980</v>
      </c>
      <c r="H319" s="1">
        <v>0</v>
      </c>
      <c r="I319" s="1">
        <v>24</v>
      </c>
      <c r="J319" s="1">
        <f>F319-D319</f>
        <v>64</v>
      </c>
      <c r="K319" s="1">
        <f>E319-F319</f>
        <v>18</v>
      </c>
    </row>
    <row r="320" spans="1:11" x14ac:dyDescent="0.35">
      <c r="A320" s="1" t="s">
        <v>3105</v>
      </c>
      <c r="B320" s="1" t="s">
        <v>3659</v>
      </c>
      <c r="C320" s="1" t="s">
        <v>157</v>
      </c>
      <c r="D320" s="1">
        <v>1941</v>
      </c>
      <c r="E320" s="1">
        <v>1998</v>
      </c>
      <c r="F320" s="1">
        <v>1977</v>
      </c>
      <c r="H320" s="1">
        <v>0</v>
      </c>
      <c r="I320" s="1">
        <v>25</v>
      </c>
      <c r="J320" s="1">
        <f>F320-D320</f>
        <v>36</v>
      </c>
      <c r="K320" s="1">
        <f>E320-F320</f>
        <v>21</v>
      </c>
    </row>
    <row r="321" spans="1:11" x14ac:dyDescent="0.35">
      <c r="A321" s="1" t="s">
        <v>3101</v>
      </c>
      <c r="B321" s="1" t="s">
        <v>3659</v>
      </c>
      <c r="C321" s="1" t="s">
        <v>157</v>
      </c>
      <c r="D321" s="1">
        <v>1936</v>
      </c>
      <c r="E321" s="1">
        <v>1998</v>
      </c>
      <c r="F321" s="1">
        <v>1977</v>
      </c>
      <c r="H321" s="1">
        <v>0</v>
      </c>
      <c r="I321" s="1">
        <v>29</v>
      </c>
      <c r="J321" s="1">
        <f>F321-D321</f>
        <v>41</v>
      </c>
      <c r="K321" s="1">
        <f>E321-F321</f>
        <v>21</v>
      </c>
    </row>
    <row r="322" spans="1:11" x14ac:dyDescent="0.35">
      <c r="A322" s="1" t="s">
        <v>3981</v>
      </c>
      <c r="B322" s="1" t="s">
        <v>3656</v>
      </c>
      <c r="C322" s="1" t="s">
        <v>157</v>
      </c>
      <c r="D322" s="1">
        <v>1936</v>
      </c>
      <c r="E322" s="1">
        <v>1999</v>
      </c>
      <c r="F322" s="1">
        <v>1972</v>
      </c>
      <c r="H322" s="1">
        <v>0</v>
      </c>
      <c r="I322" s="1">
        <v>30</v>
      </c>
      <c r="J322" s="1">
        <f>F322-D322</f>
        <v>36</v>
      </c>
      <c r="K322" s="1">
        <f>E322-F322</f>
        <v>27</v>
      </c>
    </row>
    <row r="323" spans="1:11" x14ac:dyDescent="0.35">
      <c r="A323" s="1" t="s">
        <v>3161</v>
      </c>
      <c r="B323" s="1" t="s">
        <v>3653</v>
      </c>
      <c r="C323" s="1" t="s">
        <v>157</v>
      </c>
      <c r="D323" s="1">
        <v>1923</v>
      </c>
      <c r="E323" s="1">
        <v>2000</v>
      </c>
      <c r="F323" s="1">
        <v>1948</v>
      </c>
      <c r="H323" s="1">
        <v>0</v>
      </c>
      <c r="I323" s="1">
        <v>28</v>
      </c>
      <c r="J323" s="1">
        <f>F323-D323</f>
        <v>25</v>
      </c>
      <c r="K323" s="1">
        <f>E323-F323</f>
        <v>52</v>
      </c>
    </row>
    <row r="324" spans="1:11" x14ac:dyDescent="0.35">
      <c r="A324" s="1" t="s">
        <v>3165</v>
      </c>
      <c r="B324" s="1" t="s">
        <v>3653</v>
      </c>
      <c r="C324" s="1" t="s">
        <v>157</v>
      </c>
      <c r="D324" s="1">
        <v>1925</v>
      </c>
      <c r="E324" s="1">
        <v>2000</v>
      </c>
      <c r="F324" s="1">
        <v>1969</v>
      </c>
      <c r="H324" s="1">
        <v>0</v>
      </c>
      <c r="I324" s="1">
        <v>28</v>
      </c>
      <c r="J324" s="1">
        <f>F324-D324</f>
        <v>44</v>
      </c>
      <c r="K324" s="1">
        <f>E324-F324</f>
        <v>31</v>
      </c>
    </row>
    <row r="325" spans="1:11" x14ac:dyDescent="0.35">
      <c r="A325" s="1" t="s">
        <v>3164</v>
      </c>
      <c r="B325" s="1" t="s">
        <v>3653</v>
      </c>
      <c r="C325" s="1" t="s">
        <v>157</v>
      </c>
      <c r="D325" s="1">
        <v>1929</v>
      </c>
      <c r="E325" s="1">
        <v>2000</v>
      </c>
      <c r="F325" s="1">
        <v>1981</v>
      </c>
      <c r="H325" s="1">
        <v>0</v>
      </c>
      <c r="I325" s="1">
        <v>27</v>
      </c>
      <c r="J325" s="1">
        <f>F325-D325</f>
        <v>52</v>
      </c>
      <c r="K325" s="1">
        <f>E325-F325</f>
        <v>19</v>
      </c>
    </row>
    <row r="326" spans="1:11" x14ac:dyDescent="0.35">
      <c r="A326" s="1" t="s">
        <v>3200</v>
      </c>
      <c r="B326" s="1" t="s">
        <v>3650</v>
      </c>
      <c r="C326" s="1" t="s">
        <v>157</v>
      </c>
      <c r="D326" s="1">
        <v>1939</v>
      </c>
      <c r="E326" s="1">
        <v>2001</v>
      </c>
      <c r="F326" s="1">
        <v>1970</v>
      </c>
      <c r="H326" s="1">
        <v>0</v>
      </c>
      <c r="I326" s="1">
        <v>25</v>
      </c>
      <c r="J326" s="1">
        <f>F326-D326</f>
        <v>31</v>
      </c>
      <c r="K326" s="1">
        <f>E326-F326</f>
        <v>31</v>
      </c>
    </row>
    <row r="327" spans="1:11" x14ac:dyDescent="0.35">
      <c r="A327" s="1" t="s">
        <v>3205</v>
      </c>
      <c r="B327" s="1" t="s">
        <v>3650</v>
      </c>
      <c r="C327" s="1" t="s">
        <v>157</v>
      </c>
      <c r="D327" s="1">
        <v>1943</v>
      </c>
      <c r="E327" s="1">
        <v>2001</v>
      </c>
      <c r="F327" s="1">
        <v>1982</v>
      </c>
      <c r="H327" s="1">
        <v>0</v>
      </c>
      <c r="I327" s="1">
        <v>25</v>
      </c>
      <c r="J327" s="1">
        <f>F327-D327</f>
        <v>39</v>
      </c>
      <c r="K327" s="1">
        <f>E327-F327</f>
        <v>19</v>
      </c>
    </row>
    <row r="328" spans="1:11" x14ac:dyDescent="0.35">
      <c r="A328" s="1" t="s">
        <v>3202</v>
      </c>
      <c r="B328" s="1" t="s">
        <v>3650</v>
      </c>
      <c r="C328" s="1" t="s">
        <v>157</v>
      </c>
      <c r="D328" s="1">
        <v>1949</v>
      </c>
      <c r="E328" s="1">
        <v>2001</v>
      </c>
      <c r="F328" s="1">
        <v>1981</v>
      </c>
      <c r="H328" s="1">
        <v>0</v>
      </c>
      <c r="I328" s="1">
        <v>24</v>
      </c>
      <c r="J328" s="1">
        <f>F328-D328</f>
        <v>32</v>
      </c>
      <c r="K328" s="1">
        <f>E328-F328</f>
        <v>20</v>
      </c>
    </row>
    <row r="329" spans="1:11" x14ac:dyDescent="0.35">
      <c r="A329" s="1" t="s">
        <v>3245</v>
      </c>
      <c r="B329" s="1" t="s">
        <v>3647</v>
      </c>
      <c r="C329" s="1" t="s">
        <v>157</v>
      </c>
      <c r="D329" s="1">
        <v>1927</v>
      </c>
      <c r="E329" s="1">
        <v>2002</v>
      </c>
      <c r="F329" s="1">
        <v>1974</v>
      </c>
      <c r="H329" s="1">
        <v>0</v>
      </c>
      <c r="I329" s="1">
        <v>27</v>
      </c>
      <c r="J329" s="1">
        <f>F329-D329</f>
        <v>47</v>
      </c>
      <c r="K329" s="1">
        <f>E329-F329</f>
        <v>28</v>
      </c>
    </row>
    <row r="330" spans="1:11" x14ac:dyDescent="0.35">
      <c r="A330" s="1" t="s">
        <v>3241</v>
      </c>
      <c r="B330" s="1" t="s">
        <v>3647</v>
      </c>
      <c r="C330" s="1" t="s">
        <v>157</v>
      </c>
      <c r="D330" s="1">
        <v>1947</v>
      </c>
      <c r="E330" s="1">
        <v>2002</v>
      </c>
      <c r="F330" s="1">
        <v>1986</v>
      </c>
      <c r="H330" s="1">
        <v>0</v>
      </c>
      <c r="I330" s="1">
        <v>27</v>
      </c>
      <c r="J330" s="1">
        <f>F330-D330</f>
        <v>39</v>
      </c>
      <c r="K330" s="1">
        <f>E330-F330</f>
        <v>16</v>
      </c>
    </row>
    <row r="331" spans="1:11" x14ac:dyDescent="0.35">
      <c r="A331" s="1" t="s">
        <v>3243</v>
      </c>
      <c r="B331" s="1" t="s">
        <v>3647</v>
      </c>
      <c r="C331" s="1" t="s">
        <v>157</v>
      </c>
      <c r="D331" s="1">
        <v>1942</v>
      </c>
      <c r="E331" s="1">
        <v>2002</v>
      </c>
      <c r="F331" s="1">
        <v>1976</v>
      </c>
      <c r="H331" s="1">
        <v>0</v>
      </c>
      <c r="I331" s="1">
        <v>24</v>
      </c>
      <c r="J331" s="1">
        <f>F331-D331</f>
        <v>34</v>
      </c>
      <c r="K331" s="1">
        <f>E331-F331</f>
        <v>26</v>
      </c>
    </row>
    <row r="332" spans="1:11" x14ac:dyDescent="0.35">
      <c r="A332" s="1" t="s">
        <v>3275</v>
      </c>
      <c r="B332" s="1" t="s">
        <v>3644</v>
      </c>
      <c r="C332" s="1" t="s">
        <v>157</v>
      </c>
      <c r="D332" s="1">
        <v>1929</v>
      </c>
      <c r="E332" s="1">
        <v>2003</v>
      </c>
      <c r="F332" s="1">
        <v>1973</v>
      </c>
      <c r="H332" s="1">
        <v>1</v>
      </c>
      <c r="I332" s="1">
        <v>33</v>
      </c>
      <c r="J332" s="1">
        <f>F332-D332</f>
        <v>44</v>
      </c>
      <c r="K332" s="1">
        <f>E332-F332</f>
        <v>30</v>
      </c>
    </row>
    <row r="333" spans="1:11" x14ac:dyDescent="0.35">
      <c r="A333" s="1" t="s">
        <v>3312</v>
      </c>
      <c r="B333" s="1" t="s">
        <v>3641</v>
      </c>
      <c r="C333" s="1" t="s">
        <v>157</v>
      </c>
      <c r="D333" s="1">
        <v>1946</v>
      </c>
      <c r="E333" s="1">
        <v>2004</v>
      </c>
      <c r="F333" s="1">
        <v>1991</v>
      </c>
      <c r="H333" s="1">
        <v>0</v>
      </c>
      <c r="I333" s="1">
        <v>24</v>
      </c>
      <c r="J333" s="1">
        <f>F333-D333</f>
        <v>45</v>
      </c>
      <c r="K333" s="1">
        <f>E333-F333</f>
        <v>13</v>
      </c>
    </row>
    <row r="334" spans="1:11" x14ac:dyDescent="0.35">
      <c r="A334" s="1" t="s">
        <v>3309</v>
      </c>
      <c r="B334" s="1" t="s">
        <v>3641</v>
      </c>
      <c r="C334" s="1" t="s">
        <v>157</v>
      </c>
      <c r="D334" s="1">
        <v>1947</v>
      </c>
      <c r="E334" s="1">
        <v>2004</v>
      </c>
      <c r="F334" s="1">
        <v>1991</v>
      </c>
      <c r="H334" s="1">
        <v>0</v>
      </c>
      <c r="I334" s="1">
        <v>33</v>
      </c>
      <c r="J334" s="1">
        <f>F334-D334</f>
        <v>44</v>
      </c>
      <c r="K334" s="1">
        <f>E334-F334</f>
        <v>13</v>
      </c>
    </row>
    <row r="335" spans="1:11" x14ac:dyDescent="0.35">
      <c r="A335" s="1" t="s">
        <v>3338</v>
      </c>
      <c r="B335" s="1" t="s">
        <v>3638</v>
      </c>
      <c r="C335" s="1" t="s">
        <v>157</v>
      </c>
      <c r="D335" s="1">
        <v>1951</v>
      </c>
      <c r="E335" s="1">
        <v>2005</v>
      </c>
      <c r="F335" s="1">
        <v>1984</v>
      </c>
      <c r="H335" s="1">
        <v>0</v>
      </c>
      <c r="I335" s="1">
        <v>23</v>
      </c>
      <c r="J335" s="1">
        <f>F335-D335</f>
        <v>33</v>
      </c>
      <c r="K335" s="1">
        <f>E335-F335</f>
        <v>21</v>
      </c>
    </row>
    <row r="336" spans="1:11" x14ac:dyDescent="0.35">
      <c r="A336" s="1" t="s">
        <v>3342</v>
      </c>
      <c r="B336" s="1" t="s">
        <v>3638</v>
      </c>
      <c r="C336" s="1" t="s">
        <v>157</v>
      </c>
      <c r="D336" s="1">
        <v>1937</v>
      </c>
      <c r="E336" s="1">
        <v>2005</v>
      </c>
      <c r="F336" s="1">
        <v>1984</v>
      </c>
      <c r="H336" s="1">
        <v>0</v>
      </c>
      <c r="I336" s="1">
        <v>24</v>
      </c>
      <c r="J336" s="1">
        <f>F336-D336</f>
        <v>47</v>
      </c>
      <c r="K336" s="1">
        <f>E336-F336</f>
        <v>21</v>
      </c>
    </row>
    <row r="337" spans="1:11" x14ac:dyDescent="0.35">
      <c r="A337" s="1" t="s">
        <v>3367</v>
      </c>
      <c r="B337" s="1" t="s">
        <v>3635</v>
      </c>
      <c r="C337" s="1" t="s">
        <v>157</v>
      </c>
      <c r="D337" s="1">
        <v>1959</v>
      </c>
      <c r="E337" s="1">
        <v>2006</v>
      </c>
      <c r="F337" s="1">
        <v>1998</v>
      </c>
      <c r="H337" s="1">
        <v>0</v>
      </c>
      <c r="I337" s="1">
        <v>24</v>
      </c>
      <c r="J337" s="1">
        <f>F337-D337</f>
        <v>39</v>
      </c>
      <c r="K337" s="1">
        <f>E337-F337</f>
        <v>8</v>
      </c>
    </row>
    <row r="338" spans="1:11" x14ac:dyDescent="0.35">
      <c r="A338" s="1" t="s">
        <v>3371</v>
      </c>
      <c r="B338" s="1" t="s">
        <v>3635</v>
      </c>
      <c r="C338" s="1" t="s">
        <v>157</v>
      </c>
      <c r="D338" s="1">
        <v>1960</v>
      </c>
      <c r="E338" s="1">
        <v>2006</v>
      </c>
      <c r="F338" s="1">
        <v>1998</v>
      </c>
      <c r="H338" s="1">
        <v>0</v>
      </c>
      <c r="I338" s="1">
        <v>30</v>
      </c>
      <c r="J338" s="1">
        <f>F338-D338</f>
        <v>38</v>
      </c>
      <c r="K338" s="1">
        <f>E338-F338</f>
        <v>8</v>
      </c>
    </row>
    <row r="339" spans="1:11" x14ac:dyDescent="0.35">
      <c r="A339" s="1" t="s">
        <v>3403</v>
      </c>
      <c r="B339" s="1" t="s">
        <v>3632</v>
      </c>
      <c r="C339" s="1" t="s">
        <v>157</v>
      </c>
      <c r="D339" s="1">
        <v>1937</v>
      </c>
      <c r="E339" s="1">
        <v>2007</v>
      </c>
      <c r="F339" s="1">
        <v>1987</v>
      </c>
      <c r="H339" s="1">
        <v>0</v>
      </c>
      <c r="I339" s="1">
        <v>30</v>
      </c>
      <c r="J339" s="1">
        <f>F339-D339</f>
        <v>50</v>
      </c>
      <c r="K339" s="1">
        <f>E339-F339</f>
        <v>20</v>
      </c>
    </row>
    <row r="340" spans="1:11" x14ac:dyDescent="0.35">
      <c r="A340" s="1" t="s">
        <v>3409</v>
      </c>
      <c r="B340" s="1" t="s">
        <v>3632</v>
      </c>
      <c r="C340" s="1" t="s">
        <v>157</v>
      </c>
      <c r="D340" s="1">
        <v>1941</v>
      </c>
      <c r="E340" s="1">
        <v>2007</v>
      </c>
      <c r="F340" s="1">
        <v>1981</v>
      </c>
      <c r="H340" s="1">
        <v>0</v>
      </c>
      <c r="I340" s="1">
        <v>28</v>
      </c>
      <c r="J340" s="1">
        <f>F340-D340</f>
        <v>40</v>
      </c>
      <c r="K340" s="1">
        <f>E340-F340</f>
        <v>26</v>
      </c>
    </row>
    <row r="341" spans="1:11" x14ac:dyDescent="0.35">
      <c r="A341" s="1" t="s">
        <v>3407</v>
      </c>
      <c r="B341" s="1" t="s">
        <v>3632</v>
      </c>
      <c r="C341" s="1" t="s">
        <v>157</v>
      </c>
      <c r="D341" s="1">
        <v>1925</v>
      </c>
      <c r="E341" s="1">
        <v>2007</v>
      </c>
      <c r="F341" s="1">
        <v>1985</v>
      </c>
      <c r="H341" s="1">
        <v>0</v>
      </c>
      <c r="I341" s="1">
        <v>26</v>
      </c>
      <c r="J341" s="1">
        <f>F341-D341</f>
        <v>60</v>
      </c>
      <c r="K341" s="1">
        <f>E341-F341</f>
        <v>22</v>
      </c>
    </row>
    <row r="342" spans="1:11" x14ac:dyDescent="0.35">
      <c r="A342" s="1" t="s">
        <v>3982</v>
      </c>
      <c r="B342" s="1" t="s">
        <v>3629</v>
      </c>
      <c r="C342" s="1" t="s">
        <v>157</v>
      </c>
      <c r="D342" s="1">
        <v>1947</v>
      </c>
      <c r="E342" s="1">
        <v>2008</v>
      </c>
      <c r="F342" s="1">
        <v>1983</v>
      </c>
      <c r="H342" s="1">
        <v>0</v>
      </c>
      <c r="I342" s="1">
        <v>28</v>
      </c>
      <c r="J342" s="1">
        <f>F342-D342</f>
        <v>36</v>
      </c>
      <c r="K342" s="1">
        <f>E342-F342</f>
        <v>25</v>
      </c>
    </row>
    <row r="343" spans="1:11" x14ac:dyDescent="0.35">
      <c r="A343" s="1" t="s">
        <v>3984</v>
      </c>
      <c r="B343" s="1" t="s">
        <v>3983</v>
      </c>
      <c r="C343" s="1" t="s">
        <v>157</v>
      </c>
      <c r="D343" s="1">
        <v>1936</v>
      </c>
      <c r="E343" s="1">
        <v>2008</v>
      </c>
      <c r="F343" s="1">
        <v>1983</v>
      </c>
      <c r="H343" s="1">
        <v>0</v>
      </c>
      <c r="I343" s="1">
        <v>24</v>
      </c>
      <c r="J343" s="1">
        <f>F343-D343</f>
        <v>47</v>
      </c>
      <c r="K343" s="1">
        <f>E343-F343</f>
        <v>25</v>
      </c>
    </row>
    <row r="344" spans="1:11" x14ac:dyDescent="0.35">
      <c r="A344" s="1" t="s">
        <v>3442</v>
      </c>
      <c r="B344" s="1" t="s">
        <v>3629</v>
      </c>
      <c r="C344" s="1" t="s">
        <v>157</v>
      </c>
      <c r="D344" s="1">
        <v>1932</v>
      </c>
      <c r="E344" s="1">
        <v>2008</v>
      </c>
      <c r="F344" s="1">
        <v>1983</v>
      </c>
      <c r="H344" s="1">
        <v>0</v>
      </c>
      <c r="I344" s="1">
        <v>28</v>
      </c>
      <c r="J344" s="1">
        <f>F344-D344</f>
        <v>51</v>
      </c>
      <c r="K344" s="1">
        <f>E344-F344</f>
        <v>25</v>
      </c>
    </row>
    <row r="345" spans="1:11" x14ac:dyDescent="0.35">
      <c r="A345" s="1" t="s">
        <v>3985</v>
      </c>
      <c r="B345" s="1" t="s">
        <v>3926</v>
      </c>
      <c r="C345" s="1" t="s">
        <v>348</v>
      </c>
      <c r="D345" s="1">
        <v>1845</v>
      </c>
      <c r="E345" s="1">
        <v>1901</v>
      </c>
      <c r="F345" s="1">
        <v>1895</v>
      </c>
      <c r="G345" s="1">
        <v>1923</v>
      </c>
      <c r="H345" s="1">
        <v>0</v>
      </c>
      <c r="I345" s="1">
        <v>24</v>
      </c>
      <c r="J345" s="1">
        <f>F345-D345</f>
        <v>50</v>
      </c>
      <c r="K345" s="1">
        <f>E345-F345</f>
        <v>6</v>
      </c>
    </row>
    <row r="346" spans="1:11" x14ac:dyDescent="0.35">
      <c r="A346" s="1" t="s">
        <v>652</v>
      </c>
      <c r="B346" s="1" t="s">
        <v>3923</v>
      </c>
      <c r="C346" s="1" t="s">
        <v>348</v>
      </c>
      <c r="D346" s="1">
        <v>1853</v>
      </c>
      <c r="E346" s="1">
        <v>1902</v>
      </c>
      <c r="F346" s="1">
        <v>1892</v>
      </c>
      <c r="G346" s="1">
        <v>1928</v>
      </c>
      <c r="H346" s="1">
        <v>1</v>
      </c>
      <c r="I346" s="1">
        <v>22</v>
      </c>
      <c r="J346" s="1">
        <f>F346-D346</f>
        <v>39</v>
      </c>
      <c r="K346" s="1">
        <f>E346-F346</f>
        <v>10</v>
      </c>
    </row>
    <row r="347" spans="1:11" x14ac:dyDescent="0.35">
      <c r="A347" s="1" t="s">
        <v>658</v>
      </c>
      <c r="B347" s="1" t="s">
        <v>3923</v>
      </c>
      <c r="C347" s="1" t="s">
        <v>348</v>
      </c>
      <c r="D347" s="1">
        <v>1865</v>
      </c>
      <c r="E347" s="1">
        <v>1902</v>
      </c>
      <c r="F347" s="1">
        <v>1896</v>
      </c>
      <c r="G347" s="1">
        <v>1943</v>
      </c>
      <c r="H347" s="1">
        <v>0</v>
      </c>
      <c r="I347" s="1">
        <v>28</v>
      </c>
      <c r="J347" s="1">
        <f>F347-D347</f>
        <v>31</v>
      </c>
      <c r="K347" s="1">
        <f>E347-F347</f>
        <v>6</v>
      </c>
    </row>
    <row r="348" spans="1:11" x14ac:dyDescent="0.35">
      <c r="A348" s="1" t="s">
        <v>687</v>
      </c>
      <c r="B348" s="1" t="s">
        <v>3986</v>
      </c>
      <c r="C348" s="1" t="s">
        <v>348</v>
      </c>
      <c r="D348" s="1">
        <v>1852</v>
      </c>
      <c r="E348" s="1">
        <v>1903</v>
      </c>
      <c r="F348" s="1">
        <v>1896</v>
      </c>
      <c r="G348" s="1">
        <v>1908</v>
      </c>
      <c r="H348" s="1">
        <v>0</v>
      </c>
      <c r="I348" s="1">
        <v>25</v>
      </c>
      <c r="J348" s="1">
        <f>F348-D348</f>
        <v>44</v>
      </c>
      <c r="K348" s="1">
        <f>E348-F348</f>
        <v>7</v>
      </c>
    </row>
    <row r="349" spans="1:11" x14ac:dyDescent="0.35">
      <c r="A349" s="1" t="s">
        <v>3600</v>
      </c>
      <c r="B349" s="1" t="s">
        <v>3920</v>
      </c>
      <c r="C349" s="1" t="s">
        <v>348</v>
      </c>
      <c r="D349" s="1">
        <v>1867</v>
      </c>
      <c r="E349" s="1">
        <v>1903</v>
      </c>
      <c r="F349" s="1">
        <v>1898</v>
      </c>
      <c r="G349" s="1">
        <v>1934</v>
      </c>
      <c r="H349" s="1">
        <v>0</v>
      </c>
      <c r="I349" s="1">
        <v>26</v>
      </c>
      <c r="J349" s="1">
        <f>F349-D349</f>
        <v>31</v>
      </c>
      <c r="K349" s="1">
        <f>E349-F349</f>
        <v>5</v>
      </c>
    </row>
    <row r="350" spans="1:11" x14ac:dyDescent="0.35">
      <c r="A350" s="1" t="s">
        <v>696</v>
      </c>
      <c r="B350" s="1" t="s">
        <v>3920</v>
      </c>
      <c r="C350" s="1" t="s">
        <v>348</v>
      </c>
      <c r="D350" s="1">
        <v>1859</v>
      </c>
      <c r="E350" s="1">
        <v>1903</v>
      </c>
      <c r="F350" s="1">
        <v>1898</v>
      </c>
      <c r="G350" s="1">
        <v>1906</v>
      </c>
      <c r="H350" s="1">
        <v>0</v>
      </c>
      <c r="I350" s="1">
        <v>36</v>
      </c>
      <c r="J350" s="1">
        <f>F350-D350</f>
        <v>39</v>
      </c>
      <c r="K350" s="1">
        <f>E350-F350</f>
        <v>5</v>
      </c>
    </row>
    <row r="351" spans="1:11" x14ac:dyDescent="0.35">
      <c r="A351" s="1" t="s">
        <v>727</v>
      </c>
      <c r="B351" s="1" t="s">
        <v>3917</v>
      </c>
      <c r="C351" s="1" t="s">
        <v>348</v>
      </c>
      <c r="D351" s="1">
        <v>1842</v>
      </c>
      <c r="E351" s="1">
        <v>1904</v>
      </c>
      <c r="F351" s="1">
        <v>1894</v>
      </c>
      <c r="G351" s="1">
        <v>1919</v>
      </c>
      <c r="H351" s="1">
        <v>0</v>
      </c>
      <c r="I351" s="1">
        <v>23</v>
      </c>
      <c r="J351" s="1">
        <f>F351-D351</f>
        <v>52</v>
      </c>
      <c r="K351" s="1">
        <f>E351-F351</f>
        <v>10</v>
      </c>
    </row>
    <row r="352" spans="1:11" x14ac:dyDescent="0.35">
      <c r="A352" s="1" t="s">
        <v>756</v>
      </c>
      <c r="B352" s="1" t="s">
        <v>3914</v>
      </c>
      <c r="C352" s="1" t="s">
        <v>348</v>
      </c>
      <c r="D352" s="1">
        <v>1862</v>
      </c>
      <c r="E352" s="1">
        <v>1905</v>
      </c>
      <c r="F352" s="1">
        <v>1892</v>
      </c>
      <c r="G352" s="1">
        <v>1947</v>
      </c>
      <c r="H352" s="1">
        <v>0</v>
      </c>
      <c r="I352" s="1">
        <v>24</v>
      </c>
      <c r="J352" s="1">
        <f>F352-D352</f>
        <v>30</v>
      </c>
      <c r="K352" s="1">
        <f>E352-F352</f>
        <v>13</v>
      </c>
    </row>
    <row r="353" spans="1:11" x14ac:dyDescent="0.35">
      <c r="A353" s="1" t="s">
        <v>790</v>
      </c>
      <c r="B353" s="1" t="s">
        <v>3911</v>
      </c>
      <c r="C353" s="1" t="s">
        <v>348</v>
      </c>
      <c r="D353" s="1">
        <v>1856</v>
      </c>
      <c r="E353" s="1">
        <v>1906</v>
      </c>
      <c r="F353" s="1">
        <v>1897</v>
      </c>
      <c r="G353" s="1">
        <v>1940</v>
      </c>
      <c r="H353" s="1">
        <v>0</v>
      </c>
      <c r="I353" s="1">
        <v>24</v>
      </c>
      <c r="J353" s="1">
        <f>F353-D353</f>
        <v>41</v>
      </c>
      <c r="K353" s="1">
        <f>E353-F353</f>
        <v>9</v>
      </c>
    </row>
    <row r="354" spans="1:11" x14ac:dyDescent="0.35">
      <c r="A354" s="1" t="s">
        <v>821</v>
      </c>
      <c r="B354" s="1" t="s">
        <v>3908</v>
      </c>
      <c r="C354" s="1" t="s">
        <v>348</v>
      </c>
      <c r="D354" s="1">
        <v>1852</v>
      </c>
      <c r="E354" s="1">
        <v>1907</v>
      </c>
      <c r="F354" s="1">
        <v>1887</v>
      </c>
      <c r="G354" s="1">
        <v>1931</v>
      </c>
      <c r="H354" s="1">
        <v>0</v>
      </c>
      <c r="I354" s="1">
        <v>21</v>
      </c>
      <c r="J354" s="1">
        <f>F354-D354</f>
        <v>35</v>
      </c>
      <c r="K354" s="1">
        <f>E354-F354</f>
        <v>20</v>
      </c>
    </row>
    <row r="355" spans="1:11" x14ac:dyDescent="0.35">
      <c r="A355" s="1" t="s">
        <v>858</v>
      </c>
      <c r="B355" s="1" t="s">
        <v>3905</v>
      </c>
      <c r="C355" s="1" t="s">
        <v>348</v>
      </c>
      <c r="D355" s="1">
        <v>1845</v>
      </c>
      <c r="E355" s="1">
        <v>1908</v>
      </c>
      <c r="F355" s="1">
        <v>1891</v>
      </c>
      <c r="G355" s="1">
        <v>1921</v>
      </c>
      <c r="H355" s="1">
        <v>0</v>
      </c>
      <c r="I355" s="1">
        <v>30</v>
      </c>
      <c r="J355" s="1">
        <f>F355-D355</f>
        <v>46</v>
      </c>
      <c r="K355" s="1">
        <f>E355-F355</f>
        <v>17</v>
      </c>
    </row>
    <row r="356" spans="1:11" x14ac:dyDescent="0.35">
      <c r="A356" s="1" t="s">
        <v>892</v>
      </c>
      <c r="B356" s="1" t="s">
        <v>3902</v>
      </c>
      <c r="C356" s="1" t="s">
        <v>348</v>
      </c>
      <c r="D356" s="1">
        <v>1850</v>
      </c>
      <c r="E356" s="1">
        <v>1909</v>
      </c>
      <c r="F356" s="1">
        <v>1899</v>
      </c>
      <c r="G356" s="1">
        <v>1918</v>
      </c>
      <c r="H356" s="1">
        <v>0</v>
      </c>
      <c r="I356" s="1">
        <v>22</v>
      </c>
      <c r="J356" s="1">
        <f>F356-D356</f>
        <v>49</v>
      </c>
      <c r="K356" s="1">
        <f>E356-F356</f>
        <v>10</v>
      </c>
    </row>
    <row r="357" spans="1:11" x14ac:dyDescent="0.35">
      <c r="A357" s="1" t="s">
        <v>886</v>
      </c>
      <c r="B357" s="1" t="s">
        <v>3902</v>
      </c>
      <c r="C357" s="1" t="s">
        <v>348</v>
      </c>
      <c r="D357" s="1">
        <v>1874</v>
      </c>
      <c r="E357" s="1">
        <v>1909</v>
      </c>
      <c r="F357" s="1">
        <v>1896</v>
      </c>
      <c r="G357" s="1">
        <v>1937</v>
      </c>
      <c r="H357" s="1">
        <v>0</v>
      </c>
      <c r="I357" s="1">
        <v>21</v>
      </c>
      <c r="J357" s="1">
        <f>F357-D357</f>
        <v>22</v>
      </c>
      <c r="K357" s="1">
        <f>E357-F357</f>
        <v>13</v>
      </c>
    </row>
    <row r="358" spans="1:11" x14ac:dyDescent="0.35">
      <c r="A358" s="1" t="s">
        <v>915</v>
      </c>
      <c r="B358" s="1" t="s">
        <v>3899</v>
      </c>
      <c r="C358" s="1" t="s">
        <v>348</v>
      </c>
      <c r="D358" s="1">
        <v>1837</v>
      </c>
      <c r="E358" s="1">
        <v>1910</v>
      </c>
      <c r="F358" s="1">
        <v>1880</v>
      </c>
      <c r="G358" s="1">
        <v>1923</v>
      </c>
      <c r="H358" s="1">
        <v>1</v>
      </c>
      <c r="I358" s="1">
        <v>36</v>
      </c>
      <c r="J358" s="1">
        <f>F358-D358</f>
        <v>43</v>
      </c>
      <c r="K358" s="1">
        <f>E358-F358</f>
        <v>30</v>
      </c>
    </row>
    <row r="359" spans="1:11" x14ac:dyDescent="0.35">
      <c r="A359" s="1" t="s">
        <v>938</v>
      </c>
      <c r="B359" s="1" t="s">
        <v>3895</v>
      </c>
      <c r="C359" s="1" t="s">
        <v>348</v>
      </c>
      <c r="D359" s="1">
        <v>1864</v>
      </c>
      <c r="E359" s="1">
        <v>1911</v>
      </c>
      <c r="F359" s="1">
        <v>1893</v>
      </c>
      <c r="G359" s="1">
        <v>1928</v>
      </c>
      <c r="H359" s="1">
        <v>1</v>
      </c>
      <c r="I359" s="1">
        <v>22</v>
      </c>
      <c r="J359" s="1">
        <f>F359-D359</f>
        <v>29</v>
      </c>
      <c r="K359" s="1">
        <f>E359-F359</f>
        <v>18</v>
      </c>
    </row>
    <row r="360" spans="1:11" x14ac:dyDescent="0.35">
      <c r="A360" s="1" t="s">
        <v>3987</v>
      </c>
      <c r="B360" s="1" t="s">
        <v>3892</v>
      </c>
      <c r="C360" s="1" t="s">
        <v>348</v>
      </c>
      <c r="D360" s="1">
        <v>1869</v>
      </c>
      <c r="E360" s="1">
        <v>1912</v>
      </c>
      <c r="F360" s="1">
        <v>1907</v>
      </c>
      <c r="G360" s="1">
        <v>1937</v>
      </c>
      <c r="H360" s="1">
        <v>0</v>
      </c>
      <c r="I360" s="1">
        <v>27</v>
      </c>
      <c r="J360" s="1">
        <f>F360-D360</f>
        <v>38</v>
      </c>
      <c r="K360" s="1">
        <f>E360-F360</f>
        <v>5</v>
      </c>
    </row>
    <row r="361" spans="1:11" x14ac:dyDescent="0.35">
      <c r="A361" s="1" t="s">
        <v>993</v>
      </c>
      <c r="B361" s="1" t="s">
        <v>3889</v>
      </c>
      <c r="C361" s="1" t="s">
        <v>348</v>
      </c>
      <c r="D361" s="1">
        <v>1853</v>
      </c>
      <c r="E361" s="1">
        <v>1913</v>
      </c>
      <c r="F361" s="1">
        <v>1909</v>
      </c>
      <c r="G361" s="1">
        <v>1926</v>
      </c>
      <c r="H361" s="1">
        <v>0</v>
      </c>
      <c r="I361" s="1">
        <v>26</v>
      </c>
      <c r="J361" s="1">
        <f>F361-D361</f>
        <v>56</v>
      </c>
      <c r="K361" s="1">
        <f>E361-F361</f>
        <v>4</v>
      </c>
    </row>
    <row r="362" spans="1:11" x14ac:dyDescent="0.35">
      <c r="A362" s="1" t="s">
        <v>1007</v>
      </c>
      <c r="B362" s="1" t="s">
        <v>3886</v>
      </c>
      <c r="C362" s="1" t="s">
        <v>348</v>
      </c>
      <c r="D362" s="1">
        <v>1879</v>
      </c>
      <c r="E362" s="1">
        <v>1914</v>
      </c>
      <c r="F362" s="1">
        <v>1912</v>
      </c>
      <c r="G362" s="1">
        <v>1960</v>
      </c>
      <c r="H362" s="1">
        <v>1</v>
      </c>
      <c r="I362" s="1">
        <v>24</v>
      </c>
      <c r="J362" s="1">
        <f>F362-D362</f>
        <v>33</v>
      </c>
      <c r="K362" s="1">
        <f>E362-F362</f>
        <v>2</v>
      </c>
    </row>
    <row r="363" spans="1:11" x14ac:dyDescent="0.35">
      <c r="A363" s="1" t="s">
        <v>1022</v>
      </c>
      <c r="B363" s="1" t="s">
        <v>3884</v>
      </c>
      <c r="C363" s="1" t="s">
        <v>348</v>
      </c>
      <c r="D363" s="1">
        <v>1862</v>
      </c>
      <c r="E363" s="1">
        <v>1915</v>
      </c>
      <c r="F363" s="1">
        <v>1912</v>
      </c>
      <c r="G363" s="1">
        <v>1971</v>
      </c>
      <c r="H363" s="1">
        <v>0</v>
      </c>
      <c r="I363" s="1">
        <v>22</v>
      </c>
      <c r="J363" s="1">
        <f>F363-D363</f>
        <v>50</v>
      </c>
      <c r="K363" s="1">
        <f>E363-F363</f>
        <v>3</v>
      </c>
    </row>
    <row r="364" spans="1:11" x14ac:dyDescent="0.35">
      <c r="A364" s="1" t="s">
        <v>1027</v>
      </c>
      <c r="B364" s="1" t="s">
        <v>3884</v>
      </c>
      <c r="C364" s="1" t="s">
        <v>348</v>
      </c>
      <c r="D364" s="1">
        <v>1890</v>
      </c>
      <c r="E364" s="1">
        <v>1915</v>
      </c>
      <c r="F364" s="1">
        <v>1912</v>
      </c>
      <c r="G364" s="1">
        <v>1942</v>
      </c>
      <c r="H364" s="1">
        <v>0</v>
      </c>
      <c r="I364" s="1">
        <v>22</v>
      </c>
      <c r="J364" s="1">
        <f>F364-D364</f>
        <v>22</v>
      </c>
      <c r="K364" s="1">
        <f>E364-F364</f>
        <v>3</v>
      </c>
    </row>
    <row r="365" spans="1:11" x14ac:dyDescent="0.35">
      <c r="A365" s="1" t="s">
        <v>1047</v>
      </c>
      <c r="B365" s="1" t="s">
        <v>3883</v>
      </c>
      <c r="C365" s="1" t="s">
        <v>348</v>
      </c>
      <c r="D365" s="1">
        <v>1877</v>
      </c>
      <c r="E365" s="1">
        <v>1917</v>
      </c>
      <c r="F365" s="1">
        <v>1906</v>
      </c>
      <c r="G365" s="1">
        <v>1944</v>
      </c>
      <c r="H365" s="1">
        <v>0</v>
      </c>
      <c r="I365" s="1">
        <v>27</v>
      </c>
      <c r="J365" s="1">
        <f>F365-D365</f>
        <v>29</v>
      </c>
      <c r="K365" s="1">
        <f>E365-F365</f>
        <v>11</v>
      </c>
    </row>
    <row r="366" spans="1:11" x14ac:dyDescent="0.35">
      <c r="A366" s="1" t="s">
        <v>1058</v>
      </c>
      <c r="B366" s="1" t="s">
        <v>3881</v>
      </c>
      <c r="C366" s="1" t="s">
        <v>348</v>
      </c>
      <c r="D366" s="1">
        <v>1858</v>
      </c>
      <c r="E366" s="1">
        <v>1918</v>
      </c>
      <c r="F366" s="1">
        <v>1900</v>
      </c>
      <c r="G366" s="1">
        <v>1947</v>
      </c>
      <c r="H366" s="1">
        <v>1</v>
      </c>
      <c r="I366" s="1">
        <v>21</v>
      </c>
      <c r="J366" s="1">
        <f>F366-D366</f>
        <v>42</v>
      </c>
      <c r="K366" s="1">
        <f>E366-F366</f>
        <v>18</v>
      </c>
    </row>
    <row r="367" spans="1:11" x14ac:dyDescent="0.35">
      <c r="A367" s="1" t="s">
        <v>1078</v>
      </c>
      <c r="B367" s="1" t="s">
        <v>3879</v>
      </c>
      <c r="C367" s="1" t="s">
        <v>348</v>
      </c>
      <c r="D367" s="1">
        <v>1874</v>
      </c>
      <c r="E367" s="1">
        <v>1919</v>
      </c>
      <c r="F367" s="1">
        <v>1905</v>
      </c>
      <c r="G367" s="1">
        <v>1957</v>
      </c>
      <c r="H367" s="1">
        <v>0</v>
      </c>
      <c r="I367" s="1">
        <v>23</v>
      </c>
      <c r="J367" s="1">
        <f>F367-D367</f>
        <v>31</v>
      </c>
      <c r="K367" s="1">
        <f>E367-F367</f>
        <v>14</v>
      </c>
    </row>
    <row r="368" spans="1:11" x14ac:dyDescent="0.35">
      <c r="A368" s="1" t="s">
        <v>1101</v>
      </c>
      <c r="B368" s="1" t="s">
        <v>3876</v>
      </c>
      <c r="C368" s="1" t="s">
        <v>348</v>
      </c>
      <c r="D368" s="1">
        <v>1861</v>
      </c>
      <c r="E368" s="1">
        <v>1920</v>
      </c>
      <c r="F368" s="1">
        <v>1897</v>
      </c>
      <c r="G368" s="1">
        <v>1938</v>
      </c>
      <c r="H368" s="1">
        <v>0</v>
      </c>
      <c r="I368" s="1">
        <v>22</v>
      </c>
      <c r="J368" s="1">
        <f>F368-D368</f>
        <v>36</v>
      </c>
      <c r="K368" s="1">
        <f>E368-F368</f>
        <v>23</v>
      </c>
    </row>
    <row r="369" spans="1:11" x14ac:dyDescent="0.35">
      <c r="A369" s="1" t="s">
        <v>1125</v>
      </c>
      <c r="B369" s="1" t="s">
        <v>3874</v>
      </c>
      <c r="C369" s="1" t="s">
        <v>348</v>
      </c>
      <c r="D369" s="1">
        <v>1879</v>
      </c>
      <c r="E369" s="1">
        <v>1921</v>
      </c>
      <c r="F369" s="1">
        <v>1905</v>
      </c>
      <c r="G369" s="1">
        <v>1955</v>
      </c>
      <c r="H369" s="1">
        <v>1</v>
      </c>
      <c r="I369" s="1">
        <v>26</v>
      </c>
      <c r="J369" s="1">
        <f>F369-D369</f>
        <v>26</v>
      </c>
      <c r="K369" s="1">
        <f>E369-F369</f>
        <v>16</v>
      </c>
    </row>
    <row r="370" spans="1:11" x14ac:dyDescent="0.35">
      <c r="A370" s="1" t="s">
        <v>1151</v>
      </c>
      <c r="B370" s="1" t="s">
        <v>3871</v>
      </c>
      <c r="C370" s="1" t="s">
        <v>348</v>
      </c>
      <c r="D370" s="1">
        <v>1885</v>
      </c>
      <c r="E370" s="1">
        <v>1922</v>
      </c>
      <c r="F370" s="1">
        <v>1913</v>
      </c>
      <c r="G370" s="1">
        <v>1962</v>
      </c>
      <c r="H370" s="1">
        <v>1</v>
      </c>
      <c r="I370" s="1">
        <v>26</v>
      </c>
      <c r="J370" s="1">
        <f>F370-D370</f>
        <v>28</v>
      </c>
      <c r="K370" s="1">
        <f>E370-F370</f>
        <v>9</v>
      </c>
    </row>
    <row r="371" spans="1:11" x14ac:dyDescent="0.35">
      <c r="A371" s="1" t="s">
        <v>1177</v>
      </c>
      <c r="B371" s="1" t="s">
        <v>3868</v>
      </c>
      <c r="C371" s="1" t="s">
        <v>348</v>
      </c>
      <c r="D371" s="1">
        <v>1868</v>
      </c>
      <c r="E371" s="1">
        <v>1923</v>
      </c>
      <c r="F371" s="1">
        <v>1910</v>
      </c>
      <c r="G371" s="1">
        <v>1953</v>
      </c>
      <c r="H371" s="1">
        <v>0</v>
      </c>
      <c r="I371" s="1">
        <v>27</v>
      </c>
      <c r="J371" s="1">
        <f>F371-D371</f>
        <v>42</v>
      </c>
      <c r="K371" s="1">
        <f>E371-F371</f>
        <v>13</v>
      </c>
    </row>
    <row r="372" spans="1:11" x14ac:dyDescent="0.35">
      <c r="A372" s="1" t="s">
        <v>1192</v>
      </c>
      <c r="B372" s="1" t="s">
        <v>3866</v>
      </c>
      <c r="C372" s="1" t="s">
        <v>348</v>
      </c>
      <c r="D372" s="1">
        <v>1886</v>
      </c>
      <c r="E372" s="1">
        <v>1924</v>
      </c>
      <c r="F372" s="1">
        <v>1916</v>
      </c>
      <c r="G372" s="1">
        <v>1978</v>
      </c>
      <c r="H372" s="1">
        <v>0</v>
      </c>
      <c r="I372" s="1">
        <v>25</v>
      </c>
      <c r="J372" s="1">
        <f>F372-D372</f>
        <v>30</v>
      </c>
      <c r="K372" s="1">
        <f>E372-F372</f>
        <v>8</v>
      </c>
    </row>
    <row r="373" spans="1:11" x14ac:dyDescent="0.35">
      <c r="A373" s="1" t="s">
        <v>1218</v>
      </c>
      <c r="B373" s="1" t="s">
        <v>3864</v>
      </c>
      <c r="C373" s="1" t="s">
        <v>348</v>
      </c>
      <c r="D373" s="1">
        <v>1882</v>
      </c>
      <c r="E373" s="1">
        <v>1925</v>
      </c>
      <c r="F373" s="1">
        <v>1913</v>
      </c>
      <c r="G373" s="1">
        <v>1964</v>
      </c>
      <c r="H373" s="1">
        <v>0</v>
      </c>
      <c r="I373" s="1">
        <v>24</v>
      </c>
      <c r="J373" s="1">
        <f>F373-D373</f>
        <v>31</v>
      </c>
      <c r="K373" s="1">
        <f>E373-F373</f>
        <v>12</v>
      </c>
    </row>
    <row r="374" spans="1:11" x14ac:dyDescent="0.35">
      <c r="A374" s="1" t="s">
        <v>1213</v>
      </c>
      <c r="B374" s="1" t="s">
        <v>3864</v>
      </c>
      <c r="C374" s="1" t="s">
        <v>348</v>
      </c>
      <c r="D374" s="1">
        <v>1887</v>
      </c>
      <c r="E374" s="1">
        <v>1925</v>
      </c>
      <c r="F374" s="1">
        <v>1913</v>
      </c>
      <c r="G374" s="1">
        <v>1975</v>
      </c>
      <c r="H374" s="1">
        <v>0</v>
      </c>
      <c r="I374" s="1">
        <v>24</v>
      </c>
      <c r="J374" s="1">
        <f>F374-D374</f>
        <v>26</v>
      </c>
      <c r="K374" s="1">
        <f>E374-F374</f>
        <v>12</v>
      </c>
    </row>
    <row r="375" spans="1:11" x14ac:dyDescent="0.35">
      <c r="A375" s="1" t="s">
        <v>1240</v>
      </c>
      <c r="B375" s="1" t="s">
        <v>3861</v>
      </c>
      <c r="C375" s="1" t="s">
        <v>348</v>
      </c>
      <c r="D375" s="1">
        <v>1870</v>
      </c>
      <c r="E375" s="1">
        <v>1926</v>
      </c>
      <c r="F375" s="1">
        <v>1909</v>
      </c>
      <c r="G375" s="1">
        <v>1942</v>
      </c>
      <c r="H375" s="1">
        <v>0</v>
      </c>
      <c r="I375" s="1">
        <v>27</v>
      </c>
      <c r="J375" s="1">
        <f>F375-D375</f>
        <v>39</v>
      </c>
      <c r="K375" s="1">
        <f>E375-F375</f>
        <v>17</v>
      </c>
    </row>
    <row r="376" spans="1:11" x14ac:dyDescent="0.35">
      <c r="A376" s="1" t="s">
        <v>1265</v>
      </c>
      <c r="B376" s="1" t="s">
        <v>3988</v>
      </c>
      <c r="C376" s="1" t="s">
        <v>348</v>
      </c>
      <c r="D376" s="1">
        <v>1892</v>
      </c>
      <c r="E376" s="1">
        <v>1927</v>
      </c>
      <c r="F376" s="1">
        <v>1923</v>
      </c>
      <c r="G376" s="1">
        <v>1962</v>
      </c>
      <c r="H376" s="1">
        <v>0</v>
      </c>
      <c r="I376" s="1">
        <v>24</v>
      </c>
      <c r="J376" s="1">
        <f>F376-D376</f>
        <v>31</v>
      </c>
      <c r="K376" s="1">
        <f>E376-F376</f>
        <v>4</v>
      </c>
    </row>
    <row r="377" spans="1:11" x14ac:dyDescent="0.35">
      <c r="A377" s="1" t="s">
        <v>1269</v>
      </c>
      <c r="B377" s="1" t="s">
        <v>3858</v>
      </c>
      <c r="C377" s="1" t="s">
        <v>348</v>
      </c>
      <c r="D377" s="1">
        <v>1869</v>
      </c>
      <c r="E377" s="1">
        <v>1927</v>
      </c>
      <c r="F377" s="1">
        <v>1911</v>
      </c>
      <c r="G377" s="1">
        <v>1959</v>
      </c>
      <c r="H377" s="1">
        <v>0</v>
      </c>
      <c r="I377" s="1">
        <v>23</v>
      </c>
      <c r="J377" s="1">
        <f>F377-D377</f>
        <v>42</v>
      </c>
      <c r="K377" s="1">
        <f>E377-F377</f>
        <v>16</v>
      </c>
    </row>
    <row r="378" spans="1:11" x14ac:dyDescent="0.35">
      <c r="A378" s="1" t="s">
        <v>1285</v>
      </c>
      <c r="B378" s="1" t="s">
        <v>3855</v>
      </c>
      <c r="C378" s="1" t="s">
        <v>348</v>
      </c>
      <c r="D378" s="1">
        <v>1879</v>
      </c>
      <c r="E378" s="1">
        <v>1928</v>
      </c>
      <c r="F378" s="1">
        <v>1901</v>
      </c>
      <c r="G378" s="1">
        <v>1959</v>
      </c>
      <c r="H378" s="1">
        <v>1</v>
      </c>
      <c r="I378" s="1">
        <v>25</v>
      </c>
      <c r="J378" s="1">
        <f>F378-D378</f>
        <v>22</v>
      </c>
      <c r="K378" s="1">
        <f>E378-F378</f>
        <v>27</v>
      </c>
    </row>
    <row r="379" spans="1:11" x14ac:dyDescent="0.35">
      <c r="A379" s="1" t="s">
        <v>1312</v>
      </c>
      <c r="B379" s="1" t="s">
        <v>3852</v>
      </c>
      <c r="C379" s="1" t="s">
        <v>348</v>
      </c>
      <c r="D379" s="1">
        <v>1892</v>
      </c>
      <c r="E379" s="1">
        <v>1929</v>
      </c>
      <c r="F379" s="1">
        <v>1924</v>
      </c>
      <c r="G379" s="1">
        <v>1987</v>
      </c>
      <c r="H379" s="1">
        <v>1</v>
      </c>
      <c r="I379" s="1">
        <v>32</v>
      </c>
      <c r="J379" s="1">
        <f>F379-D379</f>
        <v>32</v>
      </c>
      <c r="K379" s="1">
        <f>E379-F379</f>
        <v>5</v>
      </c>
    </row>
    <row r="380" spans="1:11" x14ac:dyDescent="0.35">
      <c r="A380" s="1" t="s">
        <v>1334</v>
      </c>
      <c r="B380" s="1" t="s">
        <v>3849</v>
      </c>
      <c r="C380" s="1" t="s">
        <v>348</v>
      </c>
      <c r="D380" s="1">
        <v>1888</v>
      </c>
      <c r="E380" s="1">
        <v>1930</v>
      </c>
      <c r="F380" s="1">
        <v>1928</v>
      </c>
      <c r="G380" s="1">
        <v>1970</v>
      </c>
      <c r="H380" s="1">
        <v>0</v>
      </c>
      <c r="I380" s="1">
        <v>19</v>
      </c>
      <c r="J380" s="1">
        <f>F380-D380</f>
        <v>40</v>
      </c>
      <c r="K380" s="1">
        <f>E380-F380</f>
        <v>2</v>
      </c>
    </row>
    <row r="381" spans="1:11" x14ac:dyDescent="0.35">
      <c r="A381" s="1" t="s">
        <v>1384</v>
      </c>
      <c r="B381" s="1" t="s">
        <v>3844</v>
      </c>
      <c r="C381" s="1" t="s">
        <v>348</v>
      </c>
      <c r="D381" s="1">
        <v>1901</v>
      </c>
      <c r="E381" s="1">
        <v>1932</v>
      </c>
      <c r="F381" s="1">
        <v>1925</v>
      </c>
      <c r="G381" s="1">
        <v>1976</v>
      </c>
      <c r="H381" s="1">
        <v>1</v>
      </c>
      <c r="I381" s="1">
        <v>22</v>
      </c>
      <c r="J381" s="1">
        <f>F381-D381</f>
        <v>24</v>
      </c>
      <c r="K381" s="1">
        <f>E381-F381</f>
        <v>7</v>
      </c>
    </row>
    <row r="382" spans="1:11" x14ac:dyDescent="0.35">
      <c r="A382" s="1" t="s">
        <v>1405</v>
      </c>
      <c r="B382" s="1" t="s">
        <v>3842</v>
      </c>
      <c r="C382" s="1" t="s">
        <v>348</v>
      </c>
      <c r="D382" s="1">
        <v>1902</v>
      </c>
      <c r="E382" s="1">
        <v>1933</v>
      </c>
      <c r="F382" s="1">
        <v>1928</v>
      </c>
      <c r="G382" s="1">
        <v>1984</v>
      </c>
      <c r="H382" s="1">
        <v>1</v>
      </c>
      <c r="I382" s="1">
        <v>24</v>
      </c>
      <c r="J382" s="1">
        <f>F382-D382</f>
        <v>26</v>
      </c>
      <c r="K382" s="1">
        <f>E382-F382</f>
        <v>5</v>
      </c>
    </row>
    <row r="383" spans="1:11" x14ac:dyDescent="0.35">
      <c r="A383" s="1" t="s">
        <v>3989</v>
      </c>
      <c r="B383" s="1" t="s">
        <v>3842</v>
      </c>
      <c r="C383" s="1" t="s">
        <v>348</v>
      </c>
      <c r="D383" s="1">
        <v>1887</v>
      </c>
      <c r="E383" s="1">
        <v>1933</v>
      </c>
      <c r="F383" s="1">
        <v>1926</v>
      </c>
      <c r="G383" s="1">
        <v>1961</v>
      </c>
      <c r="H383" s="1">
        <v>1</v>
      </c>
      <c r="I383" s="1">
        <v>23</v>
      </c>
      <c r="J383" s="1">
        <f>F383-D383</f>
        <v>39</v>
      </c>
      <c r="K383" s="1">
        <f>E383-F383</f>
        <v>7</v>
      </c>
    </row>
    <row r="384" spans="1:11" x14ac:dyDescent="0.35">
      <c r="A384" s="1" t="s">
        <v>1449</v>
      </c>
      <c r="B384" s="1" t="s">
        <v>3837</v>
      </c>
      <c r="C384" s="1" t="s">
        <v>348</v>
      </c>
      <c r="D384" s="1">
        <v>1891</v>
      </c>
      <c r="E384" s="1">
        <v>1935</v>
      </c>
      <c r="F384" s="1">
        <v>1932</v>
      </c>
      <c r="G384" s="1">
        <v>1974</v>
      </c>
      <c r="H384" s="1">
        <v>0</v>
      </c>
      <c r="I384" s="1">
        <v>22</v>
      </c>
      <c r="J384" s="1">
        <f>F384-D384</f>
        <v>41</v>
      </c>
      <c r="K384" s="1">
        <f>E384-F384</f>
        <v>3</v>
      </c>
    </row>
    <row r="385" spans="1:11" x14ac:dyDescent="0.35">
      <c r="A385" s="1" t="s">
        <v>1475</v>
      </c>
      <c r="B385" s="1" t="s">
        <v>3834</v>
      </c>
      <c r="C385" s="1" t="s">
        <v>348</v>
      </c>
      <c r="D385" s="1">
        <v>1905</v>
      </c>
      <c r="E385" s="1">
        <v>1936</v>
      </c>
      <c r="F385" s="1">
        <v>1932</v>
      </c>
      <c r="G385" s="1">
        <v>1991</v>
      </c>
      <c r="H385" s="1">
        <v>0</v>
      </c>
      <c r="I385" s="1">
        <v>25</v>
      </c>
      <c r="J385" s="1">
        <f>F385-D385</f>
        <v>27</v>
      </c>
      <c r="K385" s="1">
        <f>E385-F385</f>
        <v>4</v>
      </c>
    </row>
    <row r="386" spans="1:11" x14ac:dyDescent="0.35">
      <c r="A386" s="1" t="s">
        <v>1478</v>
      </c>
      <c r="B386" s="1" t="s">
        <v>3990</v>
      </c>
      <c r="C386" s="1" t="s">
        <v>348</v>
      </c>
      <c r="D386" s="1">
        <v>1883</v>
      </c>
      <c r="E386" s="1">
        <v>1936</v>
      </c>
      <c r="F386" s="1">
        <v>1912</v>
      </c>
      <c r="G386" s="1">
        <v>1964</v>
      </c>
      <c r="H386" s="1">
        <v>0</v>
      </c>
      <c r="I386" s="1">
        <v>23</v>
      </c>
      <c r="J386" s="1">
        <f>F386-D386</f>
        <v>29</v>
      </c>
      <c r="K386" s="1">
        <f>E386-F386</f>
        <v>24</v>
      </c>
    </row>
    <row r="387" spans="1:11" x14ac:dyDescent="0.35">
      <c r="A387" s="1" t="s">
        <v>1505</v>
      </c>
      <c r="B387" s="1" t="s">
        <v>3831</v>
      </c>
      <c r="C387" s="1" t="s">
        <v>348</v>
      </c>
      <c r="D387" s="1">
        <v>1881</v>
      </c>
      <c r="E387" s="1">
        <v>1937</v>
      </c>
      <c r="F387" s="1">
        <v>1926</v>
      </c>
      <c r="G387" s="1">
        <v>1958</v>
      </c>
      <c r="H387" s="1">
        <v>0</v>
      </c>
      <c r="I387" s="1">
        <v>30</v>
      </c>
      <c r="J387" s="1">
        <f>F387-D387</f>
        <v>45</v>
      </c>
      <c r="K387" s="1">
        <f>E387-F387</f>
        <v>11</v>
      </c>
    </row>
    <row r="388" spans="1:11" x14ac:dyDescent="0.35">
      <c r="A388" s="1" t="s">
        <v>1511</v>
      </c>
      <c r="B388" s="1" t="s">
        <v>3831</v>
      </c>
      <c r="C388" s="1" t="s">
        <v>348</v>
      </c>
      <c r="D388" s="1">
        <v>1892</v>
      </c>
      <c r="E388" s="1">
        <v>1937</v>
      </c>
      <c r="F388" s="1">
        <v>1927</v>
      </c>
      <c r="G388" s="1">
        <v>1975</v>
      </c>
      <c r="H388" s="1">
        <v>0</v>
      </c>
      <c r="I388" s="1">
        <v>22</v>
      </c>
      <c r="J388" s="1">
        <f>F388-D388</f>
        <v>35</v>
      </c>
      <c r="K388" s="1">
        <f>E388-F388</f>
        <v>10</v>
      </c>
    </row>
    <row r="389" spans="1:11" x14ac:dyDescent="0.35">
      <c r="A389" s="1" t="s">
        <v>1531</v>
      </c>
      <c r="B389" s="1" t="s">
        <v>3828</v>
      </c>
      <c r="C389" s="1" t="s">
        <v>348</v>
      </c>
      <c r="D389" s="1">
        <v>1901</v>
      </c>
      <c r="E389" s="1">
        <v>1938</v>
      </c>
      <c r="F389" s="1">
        <v>1934</v>
      </c>
      <c r="G389" s="1">
        <v>1954</v>
      </c>
      <c r="H389" s="1">
        <v>1</v>
      </c>
      <c r="I389" s="1">
        <v>21</v>
      </c>
      <c r="J389" s="1">
        <f>F389-D389</f>
        <v>33</v>
      </c>
      <c r="K389" s="1">
        <f>E389-F389</f>
        <v>4</v>
      </c>
    </row>
    <row r="390" spans="1:11" x14ac:dyDescent="0.35">
      <c r="A390" s="1" t="s">
        <v>1556</v>
      </c>
      <c r="B390" s="1" t="s">
        <v>3825</v>
      </c>
      <c r="C390" s="1" t="s">
        <v>348</v>
      </c>
      <c r="D390" s="1">
        <v>1901</v>
      </c>
      <c r="E390" s="1">
        <v>1939</v>
      </c>
      <c r="F390" s="1">
        <v>1931</v>
      </c>
      <c r="G390" s="1">
        <v>1958</v>
      </c>
      <c r="H390" s="1">
        <v>0</v>
      </c>
      <c r="I390" s="1">
        <v>24</v>
      </c>
      <c r="J390" s="1">
        <f>F390-D390</f>
        <v>30</v>
      </c>
      <c r="K390" s="1">
        <f>E390-F390</f>
        <v>8</v>
      </c>
    </row>
    <row r="391" spans="1:11" x14ac:dyDescent="0.35">
      <c r="A391" s="1" t="s">
        <v>1572</v>
      </c>
      <c r="B391" s="1" t="s">
        <v>3822</v>
      </c>
      <c r="C391" s="1" t="s">
        <v>348</v>
      </c>
      <c r="D391" s="1">
        <v>1888</v>
      </c>
      <c r="E391" s="1">
        <v>1943</v>
      </c>
      <c r="F391" s="1">
        <v>1922</v>
      </c>
      <c r="G391" s="1">
        <v>1969</v>
      </c>
      <c r="H391" s="1">
        <v>0</v>
      </c>
      <c r="I391" s="1">
        <v>24</v>
      </c>
      <c r="J391" s="1">
        <f>F391-D391</f>
        <v>34</v>
      </c>
      <c r="K391" s="1">
        <f>E391-F391</f>
        <v>21</v>
      </c>
    </row>
    <row r="392" spans="1:11" x14ac:dyDescent="0.35">
      <c r="A392" s="1" t="s">
        <v>1594</v>
      </c>
      <c r="B392" s="1" t="s">
        <v>3819</v>
      </c>
      <c r="C392" s="1" t="s">
        <v>348</v>
      </c>
      <c r="D392" s="1">
        <v>1898</v>
      </c>
      <c r="E392" s="1">
        <v>1944</v>
      </c>
      <c r="F392" s="1">
        <v>1937</v>
      </c>
      <c r="G392" s="1">
        <v>1988</v>
      </c>
      <c r="H392" s="1">
        <v>0</v>
      </c>
      <c r="I392" s="1">
        <v>29</v>
      </c>
      <c r="J392" s="1">
        <f>F392-D392</f>
        <v>39</v>
      </c>
      <c r="K392" s="1">
        <f>E392-F392</f>
        <v>7</v>
      </c>
    </row>
    <row r="393" spans="1:11" x14ac:dyDescent="0.35">
      <c r="A393" s="1" t="s">
        <v>1622</v>
      </c>
      <c r="B393" s="1" t="s">
        <v>3816</v>
      </c>
      <c r="C393" s="1" t="s">
        <v>348</v>
      </c>
      <c r="D393" s="1">
        <v>1900</v>
      </c>
      <c r="E393" s="1">
        <v>1945</v>
      </c>
      <c r="F393" s="1">
        <v>1925</v>
      </c>
      <c r="G393" s="1">
        <v>1958</v>
      </c>
      <c r="H393" s="1">
        <v>1</v>
      </c>
      <c r="I393" s="1">
        <v>21</v>
      </c>
      <c r="J393" s="1">
        <f>F393-D393</f>
        <v>25</v>
      </c>
      <c r="K393" s="1">
        <f>E393-F393</f>
        <v>20</v>
      </c>
    </row>
    <row r="394" spans="1:11" x14ac:dyDescent="0.35">
      <c r="A394" s="1" t="s">
        <v>1651</v>
      </c>
      <c r="B394" s="1" t="s">
        <v>3813</v>
      </c>
      <c r="C394" s="1" t="s">
        <v>348</v>
      </c>
      <c r="D394" s="1">
        <v>1882</v>
      </c>
      <c r="E394" s="1">
        <v>1946</v>
      </c>
      <c r="F394" s="1">
        <v>1909</v>
      </c>
      <c r="G394" s="1">
        <v>1961</v>
      </c>
      <c r="H394" s="1">
        <v>0</v>
      </c>
      <c r="I394" s="1">
        <v>26</v>
      </c>
      <c r="J394" s="1">
        <f>F394-D394</f>
        <v>27</v>
      </c>
      <c r="K394" s="1">
        <f>E394-F394</f>
        <v>37</v>
      </c>
    </row>
    <row r="395" spans="1:11" x14ac:dyDescent="0.35">
      <c r="A395" s="1" t="s">
        <v>1678</v>
      </c>
      <c r="B395" s="1" t="s">
        <v>3810</v>
      </c>
      <c r="C395" s="1" t="s">
        <v>348</v>
      </c>
      <c r="D395" s="1">
        <v>1892</v>
      </c>
      <c r="E395" s="1">
        <v>1947</v>
      </c>
      <c r="F395" s="1">
        <v>1926</v>
      </c>
      <c r="G395" s="1">
        <v>1965</v>
      </c>
      <c r="H395" s="1">
        <v>0</v>
      </c>
      <c r="I395" s="1">
        <v>21</v>
      </c>
      <c r="J395" s="1">
        <f>F395-D395</f>
        <v>34</v>
      </c>
      <c r="K395" s="1">
        <f>E395-F395</f>
        <v>21</v>
      </c>
    </row>
    <row r="396" spans="1:11" x14ac:dyDescent="0.35">
      <c r="A396" s="1" t="s">
        <v>1696</v>
      </c>
      <c r="B396" s="1" t="s">
        <v>3807</v>
      </c>
      <c r="C396" s="1" t="s">
        <v>348</v>
      </c>
      <c r="D396" s="1">
        <v>1897</v>
      </c>
      <c r="E396" s="1">
        <v>1948</v>
      </c>
      <c r="F396" s="1">
        <v>1934</v>
      </c>
      <c r="G396" s="1">
        <v>1974</v>
      </c>
      <c r="H396" s="1">
        <v>0</v>
      </c>
      <c r="I396" s="1">
        <v>26</v>
      </c>
      <c r="J396" s="1">
        <f>F396-D396</f>
        <v>37</v>
      </c>
      <c r="K396" s="1">
        <f>E396-F396</f>
        <v>14</v>
      </c>
    </row>
    <row r="397" spans="1:11" x14ac:dyDescent="0.35">
      <c r="A397" s="1" t="s">
        <v>1721</v>
      </c>
      <c r="B397" s="1" t="s">
        <v>3804</v>
      </c>
      <c r="C397" s="1" t="s">
        <v>348</v>
      </c>
      <c r="D397" s="1">
        <v>1907</v>
      </c>
      <c r="E397" s="1">
        <v>1949</v>
      </c>
      <c r="F397" s="1">
        <v>1934</v>
      </c>
      <c r="G397" s="1">
        <v>1981</v>
      </c>
      <c r="H397" s="1">
        <v>1</v>
      </c>
      <c r="I397" s="1">
        <v>22</v>
      </c>
      <c r="J397" s="1">
        <f>F397-D397</f>
        <v>27</v>
      </c>
      <c r="K397" s="1">
        <f>E397-F397</f>
        <v>15</v>
      </c>
    </row>
    <row r="398" spans="1:11" x14ac:dyDescent="0.35">
      <c r="A398" s="1" t="s">
        <v>1753</v>
      </c>
      <c r="B398" s="1" t="s">
        <v>3801</v>
      </c>
      <c r="C398" s="1" t="s">
        <v>348</v>
      </c>
      <c r="D398" s="1">
        <v>1903</v>
      </c>
      <c r="E398" s="1">
        <v>1950</v>
      </c>
      <c r="F398" s="1">
        <v>1946</v>
      </c>
      <c r="G398" s="1">
        <v>1969</v>
      </c>
      <c r="H398" s="1">
        <v>0</v>
      </c>
      <c r="I398" s="1">
        <v>24</v>
      </c>
      <c r="J398" s="1">
        <f>F398-D398</f>
        <v>43</v>
      </c>
      <c r="K398" s="1">
        <f>E398-F398</f>
        <v>4</v>
      </c>
    </row>
    <row r="399" spans="1:11" x14ac:dyDescent="0.35">
      <c r="A399" s="1" t="s">
        <v>1782</v>
      </c>
      <c r="B399" s="1" t="s">
        <v>3798</v>
      </c>
      <c r="C399" s="1" t="s">
        <v>348</v>
      </c>
      <c r="D399" s="1">
        <v>1897</v>
      </c>
      <c r="E399" s="1">
        <v>1951</v>
      </c>
      <c r="F399" s="1">
        <v>1932</v>
      </c>
      <c r="G399" s="1">
        <v>1967</v>
      </c>
      <c r="H399" s="1">
        <v>0</v>
      </c>
      <c r="I399" s="1">
        <v>31</v>
      </c>
      <c r="J399" s="1">
        <f>F399-D399</f>
        <v>35</v>
      </c>
      <c r="K399" s="1">
        <f>E399-F399</f>
        <v>19</v>
      </c>
    </row>
    <row r="400" spans="1:11" x14ac:dyDescent="0.35">
      <c r="A400" s="1" t="s">
        <v>1777</v>
      </c>
      <c r="B400" s="1" t="s">
        <v>3798</v>
      </c>
      <c r="C400" s="1" t="s">
        <v>348</v>
      </c>
      <c r="D400" s="1">
        <v>1903</v>
      </c>
      <c r="E400" s="1">
        <v>1951</v>
      </c>
      <c r="F400" s="1">
        <v>1932</v>
      </c>
      <c r="G400" s="1">
        <v>1995</v>
      </c>
      <c r="H400" s="1">
        <v>0</v>
      </c>
      <c r="I400" s="1">
        <v>28</v>
      </c>
      <c r="J400" s="1">
        <f>F400-D400</f>
        <v>29</v>
      </c>
      <c r="K400" s="1">
        <f>E400-F400</f>
        <v>19</v>
      </c>
    </row>
    <row r="401" spans="1:11" x14ac:dyDescent="0.35">
      <c r="A401" s="1" t="s">
        <v>1809</v>
      </c>
      <c r="B401" s="1" t="s">
        <v>3795</v>
      </c>
      <c r="C401" s="1" t="s">
        <v>348</v>
      </c>
      <c r="D401" s="1">
        <v>1905</v>
      </c>
      <c r="E401" s="1">
        <v>1952</v>
      </c>
      <c r="F401" s="1">
        <v>1946</v>
      </c>
      <c r="G401" s="1">
        <v>1983</v>
      </c>
      <c r="H401" s="1">
        <v>1</v>
      </c>
      <c r="I401" s="1">
        <v>23</v>
      </c>
      <c r="J401" s="1">
        <f>F401-D401</f>
        <v>41</v>
      </c>
      <c r="K401" s="1">
        <f>E401-F401</f>
        <v>6</v>
      </c>
    </row>
    <row r="402" spans="1:11" x14ac:dyDescent="0.35">
      <c r="A402" s="1" t="s">
        <v>1806</v>
      </c>
      <c r="B402" s="1" t="s">
        <v>3795</v>
      </c>
      <c r="C402" s="1" t="s">
        <v>348</v>
      </c>
      <c r="D402" s="1">
        <v>1912</v>
      </c>
      <c r="E402" s="1">
        <v>1952</v>
      </c>
      <c r="F402" s="1">
        <v>1948</v>
      </c>
      <c r="H402" s="1">
        <v>0</v>
      </c>
      <c r="I402" s="1">
        <v>26</v>
      </c>
      <c r="J402" s="1">
        <f>F402-D402</f>
        <v>36</v>
      </c>
      <c r="K402" s="1">
        <f>E402-F402</f>
        <v>4</v>
      </c>
    </row>
    <row r="403" spans="1:11" x14ac:dyDescent="0.35">
      <c r="A403" s="1" t="s">
        <v>3589</v>
      </c>
      <c r="B403" s="1" t="s">
        <v>3792</v>
      </c>
      <c r="C403" s="1" t="s">
        <v>348</v>
      </c>
      <c r="D403" s="1">
        <v>1888</v>
      </c>
      <c r="E403" s="1">
        <v>1953</v>
      </c>
      <c r="F403" s="1">
        <v>1934</v>
      </c>
      <c r="G403" s="1">
        <v>1966</v>
      </c>
      <c r="H403" s="1">
        <v>0</v>
      </c>
      <c r="I403" s="1">
        <v>27</v>
      </c>
      <c r="J403" s="1">
        <f>F403-D403</f>
        <v>46</v>
      </c>
      <c r="K403" s="1">
        <f>E403-F403</f>
        <v>19</v>
      </c>
    </row>
    <row r="404" spans="1:11" x14ac:dyDescent="0.35">
      <c r="A404" s="1" t="s">
        <v>1861</v>
      </c>
      <c r="B404" s="1" t="s">
        <v>3991</v>
      </c>
      <c r="C404" s="1" t="s">
        <v>348</v>
      </c>
      <c r="D404" s="1">
        <v>1882</v>
      </c>
      <c r="E404" s="1">
        <v>1954</v>
      </c>
      <c r="F404" s="1">
        <v>1925</v>
      </c>
      <c r="G404" s="1">
        <v>1970</v>
      </c>
      <c r="H404" s="1">
        <v>1</v>
      </c>
      <c r="I404" s="1">
        <v>25</v>
      </c>
      <c r="J404" s="1">
        <f>F404-D404</f>
        <v>43</v>
      </c>
      <c r="K404" s="1">
        <f>E404-F404</f>
        <v>29</v>
      </c>
    </row>
    <row r="405" spans="1:11" x14ac:dyDescent="0.35">
      <c r="A405" s="1" t="s">
        <v>1864</v>
      </c>
      <c r="B405" s="1" t="s">
        <v>3789</v>
      </c>
      <c r="C405" s="1" t="s">
        <v>348</v>
      </c>
      <c r="D405" s="1">
        <v>1891</v>
      </c>
      <c r="E405" s="1">
        <v>1954</v>
      </c>
      <c r="F405" s="1">
        <v>1924</v>
      </c>
      <c r="G405" s="1">
        <v>1957</v>
      </c>
      <c r="H405" s="1">
        <v>0</v>
      </c>
      <c r="I405" s="1">
        <v>23</v>
      </c>
      <c r="J405" s="1">
        <f>F405-D405</f>
        <v>33</v>
      </c>
      <c r="K405" s="1">
        <f>E405-F405</f>
        <v>30</v>
      </c>
    </row>
    <row r="406" spans="1:11" x14ac:dyDescent="0.35">
      <c r="A406" s="1" t="s">
        <v>1880</v>
      </c>
      <c r="B406" s="1" t="s">
        <v>3786</v>
      </c>
      <c r="C406" s="1" t="s">
        <v>348</v>
      </c>
      <c r="D406" s="1">
        <v>1911</v>
      </c>
      <c r="E406" s="1">
        <v>1955</v>
      </c>
      <c r="F406" s="1">
        <v>1947</v>
      </c>
      <c r="G406" s="1">
        <v>1993</v>
      </c>
      <c r="H406" s="1">
        <v>0</v>
      </c>
      <c r="I406" s="1">
        <v>25</v>
      </c>
      <c r="J406" s="1">
        <f>F406-D406</f>
        <v>36</v>
      </c>
      <c r="K406" s="1">
        <f>E406-F406</f>
        <v>8</v>
      </c>
    </row>
    <row r="407" spans="1:11" x14ac:dyDescent="0.35">
      <c r="A407" s="1" t="s">
        <v>3993</v>
      </c>
      <c r="B407" s="1" t="s">
        <v>3992</v>
      </c>
      <c r="C407" s="1" t="s">
        <v>348</v>
      </c>
      <c r="D407" s="1">
        <v>1913</v>
      </c>
      <c r="E407" s="1">
        <v>1955</v>
      </c>
      <c r="F407" s="1">
        <v>1947</v>
      </c>
      <c r="H407" s="1">
        <v>0</v>
      </c>
      <c r="I407" s="1">
        <v>25</v>
      </c>
      <c r="J407" s="1">
        <f>F407-D407</f>
        <v>34</v>
      </c>
      <c r="K407" s="1">
        <f>E407-F407</f>
        <v>8</v>
      </c>
    </row>
    <row r="408" spans="1:11" x14ac:dyDescent="0.35">
      <c r="A408" s="1" t="s">
        <v>1905</v>
      </c>
      <c r="B408" s="1" t="s">
        <v>3783</v>
      </c>
      <c r="C408" s="1" t="s">
        <v>348</v>
      </c>
      <c r="D408" s="1">
        <v>1908</v>
      </c>
      <c r="E408" s="1">
        <v>1956</v>
      </c>
      <c r="F408" s="1">
        <v>1947</v>
      </c>
      <c r="G408" s="1">
        <v>1991</v>
      </c>
      <c r="H408" s="1">
        <v>1</v>
      </c>
      <c r="I408" s="1">
        <v>28</v>
      </c>
      <c r="J408" s="1">
        <f>F408-D408</f>
        <v>39</v>
      </c>
      <c r="K408" s="1">
        <f>E408-F408</f>
        <v>9</v>
      </c>
    </row>
    <row r="409" spans="1:11" x14ac:dyDescent="0.35">
      <c r="A409" s="1" t="s">
        <v>1910</v>
      </c>
      <c r="B409" s="1" t="s">
        <v>3783</v>
      </c>
      <c r="C409" s="1" t="s">
        <v>348</v>
      </c>
      <c r="D409" s="1">
        <v>1902</v>
      </c>
      <c r="E409" s="1">
        <v>1956</v>
      </c>
      <c r="F409" s="1">
        <v>1947</v>
      </c>
      <c r="G409" s="1">
        <v>1987</v>
      </c>
      <c r="H409" s="1">
        <v>0</v>
      </c>
      <c r="I409" s="1">
        <v>27</v>
      </c>
      <c r="J409" s="1">
        <f>F409-D409</f>
        <v>45</v>
      </c>
      <c r="K409" s="1">
        <f>E409-F409</f>
        <v>9</v>
      </c>
    </row>
    <row r="410" spans="1:11" x14ac:dyDescent="0.35">
      <c r="A410" s="1" t="s">
        <v>1914</v>
      </c>
      <c r="B410" s="1" t="s">
        <v>3783</v>
      </c>
      <c r="C410" s="1" t="s">
        <v>348</v>
      </c>
      <c r="D410" s="1">
        <v>1910</v>
      </c>
      <c r="E410" s="1">
        <v>1956</v>
      </c>
      <c r="F410" s="1">
        <v>1945</v>
      </c>
      <c r="G410" s="1">
        <v>1989</v>
      </c>
      <c r="H410" s="1">
        <v>0</v>
      </c>
      <c r="I410" s="1">
        <v>26</v>
      </c>
      <c r="J410" s="1">
        <f>F410-D410</f>
        <v>35</v>
      </c>
      <c r="K410" s="1">
        <f>E410-F410</f>
        <v>11</v>
      </c>
    </row>
    <row r="411" spans="1:11" x14ac:dyDescent="0.35">
      <c r="A411" s="1" t="s">
        <v>1936</v>
      </c>
      <c r="B411" s="1" t="s">
        <v>3780</v>
      </c>
      <c r="C411" s="1" t="s">
        <v>348</v>
      </c>
      <c r="D411" s="1">
        <v>1926</v>
      </c>
      <c r="E411" s="1">
        <v>1957</v>
      </c>
      <c r="F411" s="1">
        <v>1956</v>
      </c>
      <c r="H411" s="1">
        <v>1</v>
      </c>
      <c r="I411" s="1">
        <v>24</v>
      </c>
      <c r="J411" s="1">
        <f>F411-D411</f>
        <v>30</v>
      </c>
      <c r="K411" s="1">
        <f>E411-F411</f>
        <v>1</v>
      </c>
    </row>
    <row r="412" spans="1:11" x14ac:dyDescent="0.35">
      <c r="A412" s="1" t="s">
        <v>1932</v>
      </c>
      <c r="B412" s="1" t="s">
        <v>3780</v>
      </c>
      <c r="C412" s="1" t="s">
        <v>348</v>
      </c>
      <c r="D412" s="1">
        <v>1922</v>
      </c>
      <c r="E412" s="1">
        <v>1957</v>
      </c>
      <c r="F412" s="1">
        <v>1956</v>
      </c>
      <c r="H412" s="1">
        <v>1</v>
      </c>
      <c r="I412" s="1">
        <v>26</v>
      </c>
      <c r="J412" s="1">
        <f>F412-D412</f>
        <v>34</v>
      </c>
      <c r="K412" s="1">
        <f>E412-F412</f>
        <v>1</v>
      </c>
    </row>
    <row r="413" spans="1:11" x14ac:dyDescent="0.35">
      <c r="A413" s="1" t="s">
        <v>1963</v>
      </c>
      <c r="B413" s="1" t="s">
        <v>3777</v>
      </c>
      <c r="C413" s="1" t="s">
        <v>348</v>
      </c>
      <c r="D413" s="1">
        <v>1904</v>
      </c>
      <c r="E413" s="1">
        <v>1958</v>
      </c>
      <c r="F413" s="1">
        <v>1934</v>
      </c>
      <c r="H413" s="1">
        <v>0</v>
      </c>
      <c r="I413" s="1">
        <v>24</v>
      </c>
      <c r="J413" s="1">
        <f>F413-D413</f>
        <v>30</v>
      </c>
      <c r="K413" s="1">
        <f>E413-F413</f>
        <v>24</v>
      </c>
    </row>
    <row r="414" spans="1:11" x14ac:dyDescent="0.35">
      <c r="A414" s="1" t="s">
        <v>3994</v>
      </c>
      <c r="B414" s="1" t="s">
        <v>3777</v>
      </c>
      <c r="C414" s="1" t="s">
        <v>348</v>
      </c>
      <c r="D414" s="1">
        <v>1908</v>
      </c>
      <c r="E414" s="1">
        <v>1958</v>
      </c>
      <c r="F414" s="1">
        <v>1937</v>
      </c>
      <c r="G414" s="1">
        <v>1990</v>
      </c>
      <c r="H414" s="1">
        <v>1</v>
      </c>
      <c r="I414" s="1">
        <v>27</v>
      </c>
      <c r="J414" s="1">
        <f>F414-D414</f>
        <v>29</v>
      </c>
      <c r="K414" s="1">
        <f>E414-F414</f>
        <v>21</v>
      </c>
    </row>
    <row r="415" spans="1:11" x14ac:dyDescent="0.35">
      <c r="A415" s="1" t="s">
        <v>1957</v>
      </c>
      <c r="B415" s="1" t="s">
        <v>3777</v>
      </c>
      <c r="C415" s="1" t="s">
        <v>348</v>
      </c>
      <c r="D415" s="1">
        <v>1895</v>
      </c>
      <c r="E415" s="1">
        <v>1958</v>
      </c>
      <c r="F415" s="1">
        <v>1937</v>
      </c>
      <c r="G415" s="1">
        <v>1971</v>
      </c>
      <c r="H415" s="1">
        <v>1</v>
      </c>
      <c r="I415" s="1">
        <v>38</v>
      </c>
      <c r="J415" s="1">
        <f>F415-D415</f>
        <v>42</v>
      </c>
      <c r="K415" s="1">
        <f>E415-F415</f>
        <v>21</v>
      </c>
    </row>
    <row r="416" spans="1:11" x14ac:dyDescent="0.35">
      <c r="A416" s="1" t="s">
        <v>1988</v>
      </c>
      <c r="B416" s="1" t="s">
        <v>3774</v>
      </c>
      <c r="C416" s="1" t="s">
        <v>348</v>
      </c>
      <c r="D416" s="1">
        <v>1920</v>
      </c>
      <c r="E416" s="1">
        <v>1959</v>
      </c>
      <c r="F416" s="1">
        <v>1955</v>
      </c>
      <c r="H416" s="1">
        <v>0</v>
      </c>
      <c r="I416" s="1">
        <v>29</v>
      </c>
      <c r="J416" s="1">
        <f>F416-D416</f>
        <v>35</v>
      </c>
      <c r="K416" s="1">
        <f>E416-F416</f>
        <v>4</v>
      </c>
    </row>
    <row r="417" spans="1:11" x14ac:dyDescent="0.35">
      <c r="A417" s="1" t="s">
        <v>3995</v>
      </c>
      <c r="B417" s="1" t="s">
        <v>3774</v>
      </c>
      <c r="C417" s="1" t="s">
        <v>348</v>
      </c>
      <c r="D417" s="1">
        <v>1905</v>
      </c>
      <c r="E417" s="1">
        <v>1959</v>
      </c>
      <c r="F417" s="1">
        <v>1955</v>
      </c>
      <c r="G417" s="1">
        <v>1989</v>
      </c>
      <c r="H417" s="1">
        <v>0</v>
      </c>
      <c r="I417" s="1">
        <v>23</v>
      </c>
      <c r="J417" s="1">
        <f>F417-D417</f>
        <v>50</v>
      </c>
      <c r="K417" s="1">
        <f>E417-F417</f>
        <v>4</v>
      </c>
    </row>
    <row r="418" spans="1:11" x14ac:dyDescent="0.35">
      <c r="A418" s="1" t="s">
        <v>2013</v>
      </c>
      <c r="B418" s="1" t="s">
        <v>3771</v>
      </c>
      <c r="C418" s="1" t="s">
        <v>348</v>
      </c>
      <c r="D418" s="1">
        <v>1926</v>
      </c>
      <c r="E418" s="1">
        <v>1960</v>
      </c>
      <c r="F418" s="1">
        <v>1952</v>
      </c>
      <c r="H418" s="1">
        <v>0</v>
      </c>
      <c r="I418" s="1">
        <v>24</v>
      </c>
      <c r="J418" s="1">
        <f>F418-D418</f>
        <v>26</v>
      </c>
      <c r="K418" s="1">
        <f>E418-F418</f>
        <v>8</v>
      </c>
    </row>
    <row r="419" spans="1:11" x14ac:dyDescent="0.35">
      <c r="A419" s="1" t="s">
        <v>2034</v>
      </c>
      <c r="B419" s="1" t="s">
        <v>3997</v>
      </c>
      <c r="C419" s="1" t="s">
        <v>348</v>
      </c>
      <c r="D419" s="1">
        <v>1915</v>
      </c>
      <c r="E419" s="1">
        <v>1961</v>
      </c>
      <c r="F419" s="1">
        <v>1956</v>
      </c>
      <c r="G419" s="1">
        <v>1990</v>
      </c>
      <c r="H419" s="1">
        <v>0</v>
      </c>
      <c r="I419" s="1">
        <v>23</v>
      </c>
      <c r="J419" s="1">
        <f>F419-D419</f>
        <v>41</v>
      </c>
      <c r="K419" s="1">
        <f>E419-F419</f>
        <v>5</v>
      </c>
    </row>
    <row r="420" spans="1:11" x14ac:dyDescent="0.35">
      <c r="A420" s="1" t="s">
        <v>3996</v>
      </c>
      <c r="B420" s="1" t="s">
        <v>3768</v>
      </c>
      <c r="C420" s="1" t="s">
        <v>348</v>
      </c>
      <c r="D420" s="1">
        <v>1929</v>
      </c>
      <c r="E420" s="1">
        <v>1961</v>
      </c>
      <c r="F420" s="1">
        <v>1958</v>
      </c>
      <c r="H420" s="1">
        <v>0</v>
      </c>
      <c r="I420" s="1">
        <v>29</v>
      </c>
      <c r="J420" s="1">
        <f>F420-D420</f>
        <v>29</v>
      </c>
      <c r="K420" s="1">
        <f>E420-F420</f>
        <v>3</v>
      </c>
    </row>
    <row r="421" spans="1:11" x14ac:dyDescent="0.35">
      <c r="A421" s="1" t="s">
        <v>2055</v>
      </c>
      <c r="B421" s="1" t="s">
        <v>3765</v>
      </c>
      <c r="C421" s="1" t="s">
        <v>348</v>
      </c>
      <c r="D421" s="1">
        <v>1908</v>
      </c>
      <c r="E421" s="1">
        <v>1962</v>
      </c>
      <c r="F421" s="1">
        <v>1937</v>
      </c>
      <c r="G421" s="1">
        <v>1968</v>
      </c>
      <c r="H421" s="1">
        <v>1</v>
      </c>
      <c r="I421" s="1">
        <v>26</v>
      </c>
      <c r="J421" s="1">
        <f>F421-D421</f>
        <v>29</v>
      </c>
      <c r="K421" s="1">
        <f>E421-F421</f>
        <v>25</v>
      </c>
    </row>
    <row r="422" spans="1:11" x14ac:dyDescent="0.35">
      <c r="A422" s="1" t="s">
        <v>2090</v>
      </c>
      <c r="B422" s="1" t="s">
        <v>3762</v>
      </c>
      <c r="C422" s="1" t="s">
        <v>348</v>
      </c>
      <c r="D422" s="1">
        <v>1907</v>
      </c>
      <c r="E422" s="1">
        <v>1963</v>
      </c>
      <c r="F422" s="1">
        <v>1949</v>
      </c>
      <c r="G422" s="1">
        <v>1973</v>
      </c>
      <c r="H422" s="1">
        <v>1</v>
      </c>
      <c r="I422" s="1">
        <v>25</v>
      </c>
      <c r="J422" s="1">
        <f>F422-D422</f>
        <v>42</v>
      </c>
      <c r="K422" s="1">
        <f>E422-F422</f>
        <v>14</v>
      </c>
    </row>
    <row r="423" spans="1:11" x14ac:dyDescent="0.35">
      <c r="A423" s="1" t="s">
        <v>3583</v>
      </c>
      <c r="B423" s="1" t="s">
        <v>3762</v>
      </c>
      <c r="C423" s="1" t="s">
        <v>348</v>
      </c>
      <c r="D423" s="1">
        <v>1906</v>
      </c>
      <c r="E423" s="1">
        <v>1963</v>
      </c>
      <c r="F423" s="1">
        <v>1949</v>
      </c>
      <c r="G423" s="1">
        <v>1972</v>
      </c>
      <c r="H423" s="1">
        <v>1</v>
      </c>
      <c r="I423" s="1">
        <v>24</v>
      </c>
      <c r="J423" s="1">
        <f>F423-D423</f>
        <v>43</v>
      </c>
      <c r="K423" s="1">
        <f>E423-F423</f>
        <v>14</v>
      </c>
    </row>
    <row r="424" spans="1:11" x14ac:dyDescent="0.35">
      <c r="A424" s="1" t="s">
        <v>2087</v>
      </c>
      <c r="B424" s="1" t="s">
        <v>3998</v>
      </c>
      <c r="C424" s="1" t="s">
        <v>348</v>
      </c>
      <c r="D424" s="1">
        <v>1902</v>
      </c>
      <c r="E424" s="1">
        <v>1963</v>
      </c>
      <c r="F424" s="1">
        <v>1933</v>
      </c>
      <c r="G424" s="1">
        <v>1995</v>
      </c>
      <c r="H424" s="1">
        <v>1</v>
      </c>
      <c r="I424" s="1">
        <v>23</v>
      </c>
      <c r="J424" s="1">
        <f>F424-D424</f>
        <v>31</v>
      </c>
      <c r="K424" s="1">
        <f>E424-F424</f>
        <v>30</v>
      </c>
    </row>
    <row r="425" spans="1:11" x14ac:dyDescent="0.35">
      <c r="A425" s="1" t="s">
        <v>2118</v>
      </c>
      <c r="B425" s="1" t="s">
        <v>3759</v>
      </c>
      <c r="C425" s="1" t="s">
        <v>348</v>
      </c>
      <c r="D425" s="1">
        <v>1922</v>
      </c>
      <c r="E425" s="1">
        <v>1964</v>
      </c>
      <c r="F425" s="1">
        <v>1954</v>
      </c>
      <c r="G425" s="1">
        <v>2001</v>
      </c>
      <c r="H425" s="1">
        <v>0</v>
      </c>
      <c r="I425" s="1">
        <v>34</v>
      </c>
      <c r="J425" s="1">
        <f>F425-D425</f>
        <v>32</v>
      </c>
      <c r="K425" s="1">
        <f>E425-F425</f>
        <v>10</v>
      </c>
    </row>
    <row r="426" spans="1:11" x14ac:dyDescent="0.35">
      <c r="A426" s="1" t="s">
        <v>2111</v>
      </c>
      <c r="B426" s="1" t="s">
        <v>3759</v>
      </c>
      <c r="C426" s="1" t="s">
        <v>348</v>
      </c>
      <c r="D426" s="1">
        <v>1916</v>
      </c>
      <c r="E426" s="1">
        <v>1964</v>
      </c>
      <c r="F426" s="1">
        <v>1954</v>
      </c>
      <c r="G426" s="1">
        <v>2002</v>
      </c>
      <c r="H426" s="1">
        <v>0</v>
      </c>
      <c r="I426" s="1">
        <v>30</v>
      </c>
      <c r="J426" s="1">
        <f>F426-D426</f>
        <v>38</v>
      </c>
      <c r="K426" s="1">
        <f>E426-F426</f>
        <v>10</v>
      </c>
    </row>
    <row r="427" spans="1:11" x14ac:dyDescent="0.35">
      <c r="A427" s="1" t="s">
        <v>2115</v>
      </c>
      <c r="B427" s="1" t="s">
        <v>3759</v>
      </c>
      <c r="C427" s="1" t="s">
        <v>348</v>
      </c>
      <c r="D427" s="1">
        <v>1915</v>
      </c>
      <c r="E427" s="1">
        <v>1964</v>
      </c>
      <c r="F427" s="1">
        <v>1954</v>
      </c>
      <c r="H427" s="1">
        <v>0</v>
      </c>
      <c r="I427" s="1">
        <v>24</v>
      </c>
      <c r="J427" s="1">
        <f>F427-D427</f>
        <v>39</v>
      </c>
      <c r="K427" s="1">
        <f>E427-F427</f>
        <v>10</v>
      </c>
    </row>
    <row r="428" spans="1:11" x14ac:dyDescent="0.35">
      <c r="A428" s="1" t="s">
        <v>2139</v>
      </c>
      <c r="B428" s="1" t="s">
        <v>3756</v>
      </c>
      <c r="C428" s="1" t="s">
        <v>348</v>
      </c>
      <c r="D428" s="1">
        <v>1918</v>
      </c>
      <c r="E428" s="1">
        <v>1965</v>
      </c>
      <c r="F428" s="1">
        <v>1948</v>
      </c>
      <c r="G428" s="1">
        <v>1988</v>
      </c>
      <c r="H428" s="1">
        <v>1</v>
      </c>
      <c r="I428" s="1">
        <v>24</v>
      </c>
      <c r="J428" s="1">
        <f>F428-D428</f>
        <v>30</v>
      </c>
      <c r="K428" s="1">
        <f>E428-F428</f>
        <v>17</v>
      </c>
    </row>
    <row r="429" spans="1:11" x14ac:dyDescent="0.35">
      <c r="A429" s="1" t="s">
        <v>2136</v>
      </c>
      <c r="B429" s="1" t="s">
        <v>3756</v>
      </c>
      <c r="C429" s="1" t="s">
        <v>348</v>
      </c>
      <c r="D429" s="1">
        <v>1918</v>
      </c>
      <c r="E429" s="1">
        <v>1965</v>
      </c>
      <c r="F429" s="1">
        <v>1948</v>
      </c>
      <c r="G429" s="1">
        <v>1994</v>
      </c>
      <c r="H429" s="1">
        <v>1</v>
      </c>
      <c r="I429" s="1">
        <v>21</v>
      </c>
      <c r="J429" s="1">
        <f>F429-D429</f>
        <v>30</v>
      </c>
      <c r="K429" s="1">
        <f>E429-F429</f>
        <v>17</v>
      </c>
    </row>
    <row r="430" spans="1:11" x14ac:dyDescent="0.35">
      <c r="A430" s="1" t="s">
        <v>2140</v>
      </c>
      <c r="B430" s="1" t="s">
        <v>3756</v>
      </c>
      <c r="C430" s="1" t="s">
        <v>348</v>
      </c>
      <c r="D430" s="1">
        <v>1906</v>
      </c>
      <c r="E430" s="1">
        <v>1965</v>
      </c>
      <c r="F430" s="1">
        <v>1948</v>
      </c>
      <c r="G430" s="1">
        <v>1979</v>
      </c>
      <c r="H430" s="1">
        <v>1</v>
      </c>
      <c r="I430" s="1">
        <v>33</v>
      </c>
      <c r="J430" s="1">
        <f>F430-D430</f>
        <v>42</v>
      </c>
      <c r="K430" s="1">
        <f>E430-F430</f>
        <v>17</v>
      </c>
    </row>
    <row r="431" spans="1:11" x14ac:dyDescent="0.35">
      <c r="A431" s="1" t="s">
        <v>2164</v>
      </c>
      <c r="B431" s="1" t="s">
        <v>3753</v>
      </c>
      <c r="C431" s="1" t="s">
        <v>348</v>
      </c>
      <c r="D431" s="1">
        <v>1902</v>
      </c>
      <c r="E431" s="1">
        <v>1966</v>
      </c>
      <c r="F431" s="1">
        <v>1950</v>
      </c>
      <c r="G431" s="1">
        <v>1984</v>
      </c>
      <c r="H431" s="1">
        <v>0</v>
      </c>
      <c r="I431" s="1">
        <v>34</v>
      </c>
      <c r="J431" s="1">
        <f>F431-D431</f>
        <v>48</v>
      </c>
      <c r="K431" s="1">
        <f>E431-F431</f>
        <v>16</v>
      </c>
    </row>
    <row r="432" spans="1:11" x14ac:dyDescent="0.35">
      <c r="A432" s="1" t="s">
        <v>2188</v>
      </c>
      <c r="B432" s="1" t="s">
        <v>3750</v>
      </c>
      <c r="C432" s="1" t="s">
        <v>348</v>
      </c>
      <c r="D432" s="1">
        <v>1906</v>
      </c>
      <c r="E432" s="1">
        <v>1967</v>
      </c>
      <c r="F432" s="1">
        <v>1938</v>
      </c>
      <c r="H432" s="1">
        <v>1</v>
      </c>
      <c r="I432" s="1">
        <v>22</v>
      </c>
      <c r="J432" s="1">
        <f>F432-D432</f>
        <v>32</v>
      </c>
      <c r="K432" s="1">
        <f>E432-F432</f>
        <v>29</v>
      </c>
    </row>
    <row r="433" spans="1:11" x14ac:dyDescent="0.35">
      <c r="A433" s="1" t="s">
        <v>2212</v>
      </c>
      <c r="B433" s="1" t="s">
        <v>3747</v>
      </c>
      <c r="C433" s="1" t="s">
        <v>348</v>
      </c>
      <c r="D433" s="1">
        <v>1911</v>
      </c>
      <c r="E433" s="1">
        <v>1968</v>
      </c>
      <c r="F433" s="1">
        <v>1955</v>
      </c>
      <c r="G433" s="1">
        <v>1988</v>
      </c>
      <c r="H433" s="1">
        <v>0</v>
      </c>
      <c r="I433" s="1">
        <v>25</v>
      </c>
      <c r="J433" s="1">
        <f>F433-D433</f>
        <v>44</v>
      </c>
      <c r="K433" s="1">
        <f>E433-F433</f>
        <v>13</v>
      </c>
    </row>
    <row r="434" spans="1:11" x14ac:dyDescent="0.35">
      <c r="A434" s="1" t="s">
        <v>2246</v>
      </c>
      <c r="B434" s="1" t="s">
        <v>3744</v>
      </c>
      <c r="C434" s="1" t="s">
        <v>348</v>
      </c>
      <c r="D434" s="1">
        <v>1929</v>
      </c>
      <c r="E434" s="1">
        <v>1969</v>
      </c>
      <c r="F434" s="1">
        <v>1962</v>
      </c>
      <c r="H434" s="1">
        <v>1</v>
      </c>
      <c r="I434" s="1">
        <v>22</v>
      </c>
      <c r="J434" s="1">
        <f>F434-D434</f>
        <v>33</v>
      </c>
      <c r="K434" s="1">
        <f>E434-F434</f>
        <v>7</v>
      </c>
    </row>
    <row r="435" spans="1:11" x14ac:dyDescent="0.35">
      <c r="A435" s="1" t="s">
        <v>4000</v>
      </c>
      <c r="B435" s="1" t="s">
        <v>3999</v>
      </c>
      <c r="C435" s="1" t="s">
        <v>348</v>
      </c>
      <c r="D435" s="1">
        <v>1908</v>
      </c>
      <c r="E435" s="1">
        <v>1970</v>
      </c>
      <c r="F435" s="1">
        <v>1950</v>
      </c>
      <c r="G435" s="1">
        <v>1995</v>
      </c>
      <c r="H435" s="1">
        <v>1</v>
      </c>
      <c r="I435" s="1">
        <v>26</v>
      </c>
      <c r="J435" s="1">
        <f>F435-D435</f>
        <v>42</v>
      </c>
      <c r="K435" s="1">
        <f>E435-F435</f>
        <v>20</v>
      </c>
    </row>
    <row r="436" spans="1:11" x14ac:dyDescent="0.35">
      <c r="A436" s="1" t="s">
        <v>4001</v>
      </c>
      <c r="B436" s="1" t="s">
        <v>3741</v>
      </c>
      <c r="C436" s="1" t="s">
        <v>348</v>
      </c>
      <c r="D436" s="1">
        <v>1904</v>
      </c>
      <c r="E436" s="1">
        <v>1970</v>
      </c>
      <c r="F436" s="1">
        <v>1930</v>
      </c>
      <c r="G436" s="1">
        <v>2000</v>
      </c>
      <c r="H436" s="1">
        <v>1</v>
      </c>
      <c r="I436" s="1">
        <v>28</v>
      </c>
      <c r="J436" s="1">
        <f>F436-D436</f>
        <v>26</v>
      </c>
      <c r="K436" s="1">
        <f>E436-F436</f>
        <v>40</v>
      </c>
    </row>
    <row r="437" spans="1:11" x14ac:dyDescent="0.35">
      <c r="A437" s="1" t="s">
        <v>2294</v>
      </c>
      <c r="B437" s="1" t="s">
        <v>3738</v>
      </c>
      <c r="C437" s="1" t="s">
        <v>348</v>
      </c>
      <c r="D437" s="1">
        <v>1900</v>
      </c>
      <c r="E437" s="1">
        <v>1971</v>
      </c>
      <c r="F437" s="1">
        <v>1947</v>
      </c>
      <c r="G437" s="1">
        <v>1979</v>
      </c>
      <c r="H437" s="1">
        <v>0</v>
      </c>
      <c r="I437" s="1">
        <v>27</v>
      </c>
      <c r="J437" s="1">
        <f>F437-D437</f>
        <v>47</v>
      </c>
      <c r="K437" s="1">
        <f>E437-F437</f>
        <v>24</v>
      </c>
    </row>
    <row r="438" spans="1:11" x14ac:dyDescent="0.35">
      <c r="A438" s="1" t="s">
        <v>2317</v>
      </c>
      <c r="B438" s="1" t="s">
        <v>3735</v>
      </c>
      <c r="C438" s="1" t="s">
        <v>348</v>
      </c>
      <c r="D438" s="1">
        <v>1930</v>
      </c>
      <c r="E438" s="1">
        <v>1972</v>
      </c>
      <c r="F438" s="1">
        <v>1957</v>
      </c>
      <c r="H438" s="1">
        <v>1</v>
      </c>
      <c r="I438" s="1">
        <v>24</v>
      </c>
      <c r="J438" s="1">
        <f>F438-D438</f>
        <v>27</v>
      </c>
      <c r="K438" s="1">
        <f>E438-F438</f>
        <v>15</v>
      </c>
    </row>
    <row r="439" spans="1:11" x14ac:dyDescent="0.35">
      <c r="A439" s="1" t="s">
        <v>2315</v>
      </c>
      <c r="B439" s="1" t="s">
        <v>3735</v>
      </c>
      <c r="C439" s="1" t="s">
        <v>348</v>
      </c>
      <c r="D439" s="1">
        <v>1931</v>
      </c>
      <c r="E439" s="1">
        <v>1972</v>
      </c>
      <c r="F439" s="1">
        <v>1957</v>
      </c>
      <c r="H439" s="1">
        <v>1</v>
      </c>
      <c r="I439" s="1">
        <v>26</v>
      </c>
      <c r="J439" s="1">
        <f>F439-D439</f>
        <v>26</v>
      </c>
      <c r="K439" s="1">
        <f>E439-F439</f>
        <v>15</v>
      </c>
    </row>
    <row r="440" spans="1:11" x14ac:dyDescent="0.35">
      <c r="A440" s="1" t="s">
        <v>2351</v>
      </c>
      <c r="B440" s="1" t="s">
        <v>4002</v>
      </c>
      <c r="C440" s="1" t="s">
        <v>348</v>
      </c>
      <c r="D440" s="1">
        <v>1925</v>
      </c>
      <c r="E440" s="1">
        <v>1973</v>
      </c>
      <c r="F440" s="1">
        <v>1958</v>
      </c>
      <c r="H440" s="1">
        <v>0</v>
      </c>
      <c r="I440" s="1">
        <v>34</v>
      </c>
      <c r="J440" s="1">
        <f>F440-D440</f>
        <v>33</v>
      </c>
      <c r="K440" s="1">
        <f>E440-F440</f>
        <v>15</v>
      </c>
    </row>
    <row r="441" spans="1:11" x14ac:dyDescent="0.35">
      <c r="A441" s="1" t="s">
        <v>2349</v>
      </c>
      <c r="B441" s="1" t="s">
        <v>4002</v>
      </c>
      <c r="C441" s="1" t="s">
        <v>348</v>
      </c>
      <c r="D441" s="1">
        <v>1929</v>
      </c>
      <c r="E441" s="1">
        <v>1973</v>
      </c>
      <c r="F441" s="1">
        <v>1958</v>
      </c>
      <c r="H441" s="1">
        <v>0</v>
      </c>
      <c r="I441" s="1">
        <v>23</v>
      </c>
      <c r="J441" s="1">
        <f>F441-D441</f>
        <v>29</v>
      </c>
      <c r="K441" s="1">
        <f>E441-F441</f>
        <v>15</v>
      </c>
    </row>
    <row r="442" spans="1:11" x14ac:dyDescent="0.35">
      <c r="A442" s="1" t="s">
        <v>2345</v>
      </c>
      <c r="B442" s="1" t="s">
        <v>3732</v>
      </c>
      <c r="C442" s="1" t="s">
        <v>348</v>
      </c>
      <c r="D442" s="1">
        <v>1940</v>
      </c>
      <c r="E442" s="1">
        <v>1973</v>
      </c>
      <c r="F442" s="1">
        <v>1962</v>
      </c>
      <c r="H442" s="1">
        <v>1</v>
      </c>
      <c r="I442" s="1">
        <v>24</v>
      </c>
      <c r="J442" s="1">
        <f>F442-D442</f>
        <v>22</v>
      </c>
      <c r="K442" s="1">
        <f>E442-F442</f>
        <v>11</v>
      </c>
    </row>
    <row r="443" spans="1:11" x14ac:dyDescent="0.35">
      <c r="A443" s="1" t="s">
        <v>2385</v>
      </c>
      <c r="B443" s="1" t="s">
        <v>3729</v>
      </c>
      <c r="C443" s="1" t="s">
        <v>348</v>
      </c>
      <c r="D443" s="1">
        <v>1924</v>
      </c>
      <c r="E443" s="1">
        <v>1974</v>
      </c>
      <c r="F443" s="1">
        <v>1967</v>
      </c>
      <c r="H443" s="1">
        <v>0</v>
      </c>
      <c r="I443" s="1">
        <v>28</v>
      </c>
      <c r="J443" s="1">
        <f>F443-D443</f>
        <v>43</v>
      </c>
      <c r="K443" s="1">
        <f>E443-F443</f>
        <v>7</v>
      </c>
    </row>
    <row r="444" spans="1:11" x14ac:dyDescent="0.35">
      <c r="A444" s="1" t="s">
        <v>2388</v>
      </c>
      <c r="B444" s="1" t="s">
        <v>3729</v>
      </c>
      <c r="C444" s="1" t="s">
        <v>348</v>
      </c>
      <c r="D444" s="1">
        <v>1918</v>
      </c>
      <c r="E444" s="1">
        <v>1974</v>
      </c>
      <c r="F444" s="1">
        <v>1962</v>
      </c>
      <c r="G444" s="1">
        <v>1984</v>
      </c>
      <c r="H444" s="1">
        <v>0</v>
      </c>
      <c r="I444" s="1">
        <v>21</v>
      </c>
      <c r="J444" s="1">
        <f>F444-D444</f>
        <v>44</v>
      </c>
      <c r="K444" s="1">
        <f>E444-F444</f>
        <v>12</v>
      </c>
    </row>
    <row r="445" spans="1:11" x14ac:dyDescent="0.35">
      <c r="A445" s="1" t="s">
        <v>2416</v>
      </c>
      <c r="B445" s="1" t="s">
        <v>3726</v>
      </c>
      <c r="C445" s="1" t="s">
        <v>348</v>
      </c>
      <c r="D445" s="1">
        <v>1922</v>
      </c>
      <c r="E445" s="1">
        <v>1975</v>
      </c>
      <c r="F445" s="1">
        <v>1952</v>
      </c>
      <c r="H445" s="1">
        <v>1</v>
      </c>
      <c r="I445" s="1">
        <v>24</v>
      </c>
      <c r="J445" s="1">
        <f>F445-D445</f>
        <v>30</v>
      </c>
      <c r="K445" s="1">
        <f>E445-F445</f>
        <v>23</v>
      </c>
    </row>
    <row r="446" spans="1:11" x14ac:dyDescent="0.35">
      <c r="A446" s="1" t="s">
        <v>2419</v>
      </c>
      <c r="B446" s="1" t="s">
        <v>3726</v>
      </c>
      <c r="C446" s="1" t="s">
        <v>348</v>
      </c>
      <c r="D446" s="1">
        <v>1926</v>
      </c>
      <c r="E446" s="1">
        <v>1975</v>
      </c>
      <c r="F446" s="1">
        <v>1952</v>
      </c>
      <c r="H446" s="1">
        <v>1</v>
      </c>
      <c r="I446" s="1">
        <v>24</v>
      </c>
      <c r="J446" s="1">
        <f>F446-D446</f>
        <v>26</v>
      </c>
      <c r="K446" s="1">
        <f>E446-F446</f>
        <v>23</v>
      </c>
    </row>
    <row r="447" spans="1:11" x14ac:dyDescent="0.35">
      <c r="A447" s="1" t="s">
        <v>2421</v>
      </c>
      <c r="B447" s="1" t="s">
        <v>3726</v>
      </c>
      <c r="C447" s="1" t="s">
        <v>348</v>
      </c>
      <c r="D447" s="1">
        <v>1917</v>
      </c>
      <c r="E447" s="1">
        <v>1975</v>
      </c>
      <c r="F447" s="1">
        <v>1950</v>
      </c>
      <c r="G447" s="1">
        <v>1986</v>
      </c>
      <c r="H447" s="1">
        <v>1</v>
      </c>
      <c r="I447" s="1">
        <v>29</v>
      </c>
      <c r="J447" s="1">
        <f>F447-D447</f>
        <v>33</v>
      </c>
      <c r="K447" s="1">
        <f>E447-F447</f>
        <v>25</v>
      </c>
    </row>
    <row r="448" spans="1:11" x14ac:dyDescent="0.35">
      <c r="A448" s="1" t="s">
        <v>2442</v>
      </c>
      <c r="B448" s="1" t="s">
        <v>3723</v>
      </c>
      <c r="C448" s="1" t="s">
        <v>348</v>
      </c>
      <c r="D448" s="1">
        <v>1931</v>
      </c>
      <c r="E448" s="1">
        <v>1976</v>
      </c>
      <c r="F448" s="1">
        <v>1974</v>
      </c>
      <c r="H448" s="1">
        <v>0</v>
      </c>
      <c r="I448" s="1">
        <v>25</v>
      </c>
      <c r="J448" s="1">
        <f>F448-D448</f>
        <v>43</v>
      </c>
      <c r="K448" s="1">
        <f>E448-F448</f>
        <v>2</v>
      </c>
    </row>
    <row r="449" spans="1:11" x14ac:dyDescent="0.35">
      <c r="A449" s="1" t="s">
        <v>2446</v>
      </c>
      <c r="B449" s="1" t="s">
        <v>3723</v>
      </c>
      <c r="C449" s="1" t="s">
        <v>348</v>
      </c>
      <c r="D449" s="1">
        <v>1936</v>
      </c>
      <c r="E449" s="1">
        <v>1976</v>
      </c>
      <c r="F449" s="1">
        <v>1974</v>
      </c>
      <c r="H449" s="1">
        <v>0</v>
      </c>
      <c r="I449" s="1">
        <v>26</v>
      </c>
      <c r="J449" s="1">
        <f>F449-D449</f>
        <v>38</v>
      </c>
      <c r="K449" s="1">
        <f>E449-F449</f>
        <v>2</v>
      </c>
    </row>
    <row r="450" spans="1:11" x14ac:dyDescent="0.35">
      <c r="A450" s="1" t="s">
        <v>2483</v>
      </c>
      <c r="B450" s="1" t="s">
        <v>3720</v>
      </c>
      <c r="C450" s="1" t="s">
        <v>348</v>
      </c>
      <c r="D450" s="1">
        <v>1905</v>
      </c>
      <c r="E450" s="1">
        <v>1977</v>
      </c>
      <c r="F450" s="1">
        <v>1968</v>
      </c>
      <c r="G450" s="1">
        <v>1996</v>
      </c>
      <c r="H450" s="1">
        <v>1</v>
      </c>
      <c r="I450" s="1">
        <v>25</v>
      </c>
      <c r="J450" s="1">
        <f>F450-D450</f>
        <v>63</v>
      </c>
      <c r="K450" s="1">
        <f>E450-F450</f>
        <v>9</v>
      </c>
    </row>
    <row r="451" spans="1:11" x14ac:dyDescent="0.35">
      <c r="A451" s="1" t="s">
        <v>2476</v>
      </c>
      <c r="B451" s="1" t="s">
        <v>3720</v>
      </c>
      <c r="C451" s="1" t="s">
        <v>348</v>
      </c>
      <c r="D451" s="1">
        <v>1899</v>
      </c>
      <c r="E451" s="1">
        <v>1977</v>
      </c>
      <c r="F451" s="1">
        <v>1932</v>
      </c>
      <c r="G451" s="1">
        <v>1980</v>
      </c>
      <c r="H451" s="1">
        <v>1</v>
      </c>
      <c r="I451" s="1">
        <v>23</v>
      </c>
      <c r="J451" s="1">
        <f>F451-D451</f>
        <v>33</v>
      </c>
      <c r="K451" s="1">
        <f>E451-F451</f>
        <v>45</v>
      </c>
    </row>
    <row r="452" spans="1:11" x14ac:dyDescent="0.35">
      <c r="A452" s="1" t="s">
        <v>2517</v>
      </c>
      <c r="B452" s="1" t="s">
        <v>4003</v>
      </c>
      <c r="C452" s="1" t="s">
        <v>348</v>
      </c>
      <c r="D452" s="1">
        <v>1894</v>
      </c>
      <c r="E452" s="1">
        <v>1978</v>
      </c>
      <c r="F452" s="1">
        <v>1938</v>
      </c>
      <c r="G452" s="1">
        <v>1984</v>
      </c>
      <c r="H452" s="1">
        <v>0</v>
      </c>
      <c r="I452" s="1">
        <v>29</v>
      </c>
      <c r="J452" s="1">
        <f>F452-D452</f>
        <v>44</v>
      </c>
      <c r="K452" s="1">
        <f>E452-F452</f>
        <v>40</v>
      </c>
    </row>
    <row r="453" spans="1:11" x14ac:dyDescent="0.35">
      <c r="A453" s="1" t="s">
        <v>2514</v>
      </c>
      <c r="B453" s="1" t="s">
        <v>3717</v>
      </c>
      <c r="C453" s="1" t="s">
        <v>348</v>
      </c>
      <c r="D453" s="1">
        <v>1933</v>
      </c>
      <c r="E453" s="1">
        <v>1978</v>
      </c>
      <c r="F453" s="1">
        <v>1965</v>
      </c>
      <c r="H453" s="1">
        <v>0</v>
      </c>
      <c r="I453" s="1">
        <v>29</v>
      </c>
      <c r="J453" s="1">
        <f>F453-D453</f>
        <v>32</v>
      </c>
      <c r="K453" s="1">
        <f>E453-F453</f>
        <v>13</v>
      </c>
    </row>
    <row r="454" spans="1:11" x14ac:dyDescent="0.35">
      <c r="A454" s="1" t="s">
        <v>2520</v>
      </c>
      <c r="B454" s="1" t="s">
        <v>3717</v>
      </c>
      <c r="C454" s="1" t="s">
        <v>348</v>
      </c>
      <c r="D454" s="1">
        <v>1936</v>
      </c>
      <c r="E454" s="1">
        <v>1978</v>
      </c>
      <c r="F454" s="1">
        <v>1965</v>
      </c>
      <c r="H454" s="1">
        <v>0</v>
      </c>
      <c r="I454" s="1">
        <v>26</v>
      </c>
      <c r="J454" s="1">
        <f>F454-D454</f>
        <v>29</v>
      </c>
      <c r="K454" s="1">
        <f>E454-F454</f>
        <v>13</v>
      </c>
    </row>
    <row r="455" spans="1:11" x14ac:dyDescent="0.35">
      <c r="A455" s="1" t="s">
        <v>2555</v>
      </c>
      <c r="B455" s="1" t="s">
        <v>3714</v>
      </c>
      <c r="C455" s="1" t="s">
        <v>348</v>
      </c>
      <c r="D455" s="1">
        <v>1932</v>
      </c>
      <c r="E455" s="1">
        <v>1979</v>
      </c>
      <c r="F455" s="1">
        <v>1964</v>
      </c>
      <c r="H455" s="1">
        <v>1</v>
      </c>
      <c r="I455" s="1">
        <v>27</v>
      </c>
      <c r="J455" s="1">
        <f>F455-D455</f>
        <v>32</v>
      </c>
      <c r="K455" s="1">
        <f>E455-F455</f>
        <v>15</v>
      </c>
    </row>
    <row r="456" spans="1:11" x14ac:dyDescent="0.35">
      <c r="A456" s="1" t="s">
        <v>2550</v>
      </c>
      <c r="B456" s="1" t="s">
        <v>3714</v>
      </c>
      <c r="C456" s="1" t="s">
        <v>348</v>
      </c>
      <c r="D456" s="1">
        <v>1926</v>
      </c>
      <c r="E456" s="1">
        <v>1979</v>
      </c>
      <c r="F456" s="1">
        <v>1968</v>
      </c>
      <c r="G456" s="1">
        <v>1996</v>
      </c>
      <c r="H456" s="1">
        <v>1</v>
      </c>
      <c r="I456" s="1">
        <v>26</v>
      </c>
      <c r="J456" s="1">
        <f>F456-D456</f>
        <v>42</v>
      </c>
      <c r="K456" s="1">
        <f>E456-F456</f>
        <v>11</v>
      </c>
    </row>
    <row r="457" spans="1:11" x14ac:dyDescent="0.35">
      <c r="A457" s="1" t="s">
        <v>2557</v>
      </c>
      <c r="B457" s="1" t="s">
        <v>3714</v>
      </c>
      <c r="C457" s="1" t="s">
        <v>348</v>
      </c>
      <c r="D457" s="1">
        <v>1933</v>
      </c>
      <c r="E457" s="1">
        <v>1979</v>
      </c>
      <c r="F457" s="1">
        <v>1967</v>
      </c>
      <c r="H457" s="1">
        <v>1</v>
      </c>
      <c r="I457" s="1">
        <v>24</v>
      </c>
      <c r="J457" s="1">
        <f>F457-D457</f>
        <v>34</v>
      </c>
      <c r="K457" s="1">
        <f>E457-F457</f>
        <v>12</v>
      </c>
    </row>
    <row r="458" spans="1:11" x14ac:dyDescent="0.35">
      <c r="A458" s="1" t="s">
        <v>2584</v>
      </c>
      <c r="B458" s="1" t="s">
        <v>3711</v>
      </c>
      <c r="C458" s="1" t="s">
        <v>348</v>
      </c>
      <c r="D458" s="1">
        <v>1931</v>
      </c>
      <c r="E458" s="1">
        <v>1980</v>
      </c>
      <c r="F458" s="1">
        <v>1964</v>
      </c>
      <c r="H458" s="1">
        <v>0</v>
      </c>
      <c r="I458" s="1">
        <v>24</v>
      </c>
      <c r="J458" s="1">
        <f>F458-D458</f>
        <v>33</v>
      </c>
      <c r="K458" s="1">
        <f>E458-F458</f>
        <v>16</v>
      </c>
    </row>
    <row r="459" spans="1:11" x14ac:dyDescent="0.35">
      <c r="A459" s="1" t="s">
        <v>2586</v>
      </c>
      <c r="B459" s="1" t="s">
        <v>3711</v>
      </c>
      <c r="C459" s="1" t="s">
        <v>348</v>
      </c>
      <c r="D459" s="1">
        <v>1923</v>
      </c>
      <c r="E459" s="1">
        <v>1980</v>
      </c>
      <c r="F459" s="1">
        <v>1964</v>
      </c>
      <c r="H459" s="1">
        <v>0</v>
      </c>
      <c r="I459" s="1">
        <v>31</v>
      </c>
      <c r="J459" s="1">
        <f>F459-D459</f>
        <v>41</v>
      </c>
      <c r="K459" s="1">
        <f>E459-F459</f>
        <v>16</v>
      </c>
    </row>
    <row r="460" spans="1:11" x14ac:dyDescent="0.35">
      <c r="A460" s="1" t="s">
        <v>2615</v>
      </c>
      <c r="B460" s="1" t="s">
        <v>4004</v>
      </c>
      <c r="C460" s="1" t="s">
        <v>348</v>
      </c>
      <c r="D460" s="1">
        <v>1920</v>
      </c>
      <c r="E460" s="1">
        <v>1981</v>
      </c>
      <c r="F460" s="1">
        <v>1958</v>
      </c>
      <c r="H460" s="1">
        <v>0</v>
      </c>
      <c r="I460" s="1">
        <v>28</v>
      </c>
      <c r="J460" s="1">
        <f>F460-D460</f>
        <v>38</v>
      </c>
      <c r="K460" s="1">
        <f>E460-F460</f>
        <v>23</v>
      </c>
    </row>
    <row r="461" spans="1:11" x14ac:dyDescent="0.35">
      <c r="A461" s="1" t="s">
        <v>2610</v>
      </c>
      <c r="B461" s="1" t="s">
        <v>4004</v>
      </c>
      <c r="C461" s="1" t="s">
        <v>348</v>
      </c>
      <c r="D461" s="1">
        <v>1921</v>
      </c>
      <c r="E461" s="1">
        <v>1981</v>
      </c>
      <c r="F461" s="1">
        <v>1958</v>
      </c>
      <c r="G461" s="1">
        <v>1999</v>
      </c>
      <c r="H461" s="1">
        <v>0</v>
      </c>
      <c r="I461" s="1">
        <v>28</v>
      </c>
      <c r="J461" s="1">
        <f>F461-D461</f>
        <v>37</v>
      </c>
      <c r="K461" s="1">
        <f>E461-F461</f>
        <v>23</v>
      </c>
    </row>
    <row r="462" spans="1:11" x14ac:dyDescent="0.35">
      <c r="A462" s="1" t="s">
        <v>2614</v>
      </c>
      <c r="B462" s="1" t="s">
        <v>3708</v>
      </c>
      <c r="C462" s="1" t="s">
        <v>348</v>
      </c>
      <c r="D462" s="1">
        <v>1918</v>
      </c>
      <c r="E462" s="1">
        <v>1981</v>
      </c>
      <c r="F462" s="1">
        <v>1957</v>
      </c>
      <c r="H462" s="1">
        <v>0</v>
      </c>
      <c r="I462" s="1">
        <v>26</v>
      </c>
      <c r="J462" s="1">
        <f>F462-D462</f>
        <v>39</v>
      </c>
      <c r="K462" s="1">
        <f>E462-F462</f>
        <v>24</v>
      </c>
    </row>
    <row r="463" spans="1:11" x14ac:dyDescent="0.35">
      <c r="A463" s="1" t="s">
        <v>2643</v>
      </c>
      <c r="B463" s="1" t="s">
        <v>3705</v>
      </c>
      <c r="C463" s="1" t="s">
        <v>348</v>
      </c>
      <c r="D463" s="1">
        <v>1936</v>
      </c>
      <c r="E463" s="1">
        <v>1982</v>
      </c>
      <c r="F463" s="1">
        <v>1971</v>
      </c>
      <c r="H463" s="1">
        <v>1</v>
      </c>
      <c r="I463" s="1">
        <v>25</v>
      </c>
      <c r="J463" s="1">
        <f>F463-D463</f>
        <v>35</v>
      </c>
      <c r="K463" s="1">
        <f>E463-F463</f>
        <v>11</v>
      </c>
    </row>
    <row r="464" spans="1:11" x14ac:dyDescent="0.35">
      <c r="A464" s="1" t="s">
        <v>2665</v>
      </c>
      <c r="B464" s="1" t="s">
        <v>4005</v>
      </c>
      <c r="C464" s="1" t="s">
        <v>348</v>
      </c>
      <c r="D464" s="1">
        <v>1910</v>
      </c>
      <c r="E464" s="1">
        <v>1983</v>
      </c>
      <c r="F464" s="1">
        <v>1935</v>
      </c>
      <c r="G464" s="1">
        <v>1995</v>
      </c>
      <c r="H464" s="1">
        <v>1</v>
      </c>
      <c r="I464" s="1">
        <v>23</v>
      </c>
      <c r="J464" s="1">
        <f>F464-D464</f>
        <v>25</v>
      </c>
      <c r="K464" s="1">
        <f>E464-F464</f>
        <v>48</v>
      </c>
    </row>
    <row r="465" spans="1:11" x14ac:dyDescent="0.35">
      <c r="A465" s="1" t="s">
        <v>2668</v>
      </c>
      <c r="B465" s="1" t="s">
        <v>3702</v>
      </c>
      <c r="C465" s="1" t="s">
        <v>348</v>
      </c>
      <c r="D465" s="1">
        <v>1911</v>
      </c>
      <c r="E465" s="1">
        <v>1983</v>
      </c>
      <c r="F465" s="1">
        <v>1957</v>
      </c>
      <c r="G465" s="1">
        <v>1995</v>
      </c>
      <c r="H465" s="1">
        <v>1</v>
      </c>
      <c r="I465" s="1">
        <v>25</v>
      </c>
      <c r="J465" s="1">
        <f>F465-D465</f>
        <v>46</v>
      </c>
      <c r="K465" s="1">
        <f>E465-F465</f>
        <v>26</v>
      </c>
    </row>
    <row r="466" spans="1:11" x14ac:dyDescent="0.35">
      <c r="A466" s="1" t="s">
        <v>2694</v>
      </c>
      <c r="B466" s="1" t="s">
        <v>3699</v>
      </c>
      <c r="C466" s="1" t="s">
        <v>348</v>
      </c>
      <c r="D466" s="1">
        <v>1925</v>
      </c>
      <c r="E466" s="1">
        <v>1984</v>
      </c>
      <c r="F466" s="1">
        <v>1982</v>
      </c>
      <c r="H466" s="1">
        <v>0</v>
      </c>
      <c r="I466" s="1">
        <v>27</v>
      </c>
      <c r="J466" s="1">
        <f>F466-D466</f>
        <v>57</v>
      </c>
      <c r="K466" s="1">
        <f>E466-F466</f>
        <v>2</v>
      </c>
    </row>
    <row r="467" spans="1:11" x14ac:dyDescent="0.35">
      <c r="A467" s="1" t="s">
        <v>2689</v>
      </c>
      <c r="B467" s="1" t="s">
        <v>3699</v>
      </c>
      <c r="C467" s="1" t="s">
        <v>348</v>
      </c>
      <c r="D467" s="1">
        <v>1934</v>
      </c>
      <c r="E467" s="1">
        <v>1984</v>
      </c>
      <c r="F467" s="1">
        <v>1982</v>
      </c>
      <c r="H467" s="1">
        <v>0</v>
      </c>
      <c r="I467" s="1">
        <v>23</v>
      </c>
      <c r="J467" s="1">
        <f>F467-D467</f>
        <v>48</v>
      </c>
      <c r="K467" s="1">
        <f>E467-F467</f>
        <v>2</v>
      </c>
    </row>
    <row r="468" spans="1:11" x14ac:dyDescent="0.35">
      <c r="A468" s="1" t="s">
        <v>2715</v>
      </c>
      <c r="B468" s="1" t="s">
        <v>3696</v>
      </c>
      <c r="C468" s="1" t="s">
        <v>348</v>
      </c>
      <c r="D468" s="1">
        <v>1943</v>
      </c>
      <c r="E468" s="1">
        <v>1985</v>
      </c>
      <c r="F468" s="1">
        <v>1980</v>
      </c>
      <c r="H468" s="1">
        <v>0</v>
      </c>
      <c r="I468" s="1">
        <v>29</v>
      </c>
      <c r="J468" s="1">
        <f>F468-D468</f>
        <v>37</v>
      </c>
      <c r="K468" s="1">
        <f>E468-F468</f>
        <v>5</v>
      </c>
    </row>
    <row r="469" spans="1:11" x14ac:dyDescent="0.35">
      <c r="A469" s="1" t="s">
        <v>2752</v>
      </c>
      <c r="B469" s="1" t="s">
        <v>3693</v>
      </c>
      <c r="C469" s="1" t="s">
        <v>348</v>
      </c>
      <c r="D469" s="1">
        <v>1947</v>
      </c>
      <c r="E469" s="1">
        <v>1986</v>
      </c>
      <c r="F469" s="1">
        <v>1981</v>
      </c>
      <c r="H469" s="1">
        <v>0</v>
      </c>
      <c r="I469" s="1">
        <v>31</v>
      </c>
      <c r="J469" s="1">
        <f>F469-D469</f>
        <v>34</v>
      </c>
      <c r="K469" s="1">
        <f>E469-F469</f>
        <v>5</v>
      </c>
    </row>
    <row r="470" spans="1:11" x14ac:dyDescent="0.35">
      <c r="A470" s="1" t="s">
        <v>2756</v>
      </c>
      <c r="B470" s="1" t="s">
        <v>3693</v>
      </c>
      <c r="C470" s="1" t="s">
        <v>348</v>
      </c>
      <c r="D470" s="1">
        <v>1933</v>
      </c>
      <c r="E470" s="1">
        <v>1986</v>
      </c>
      <c r="F470" s="1">
        <v>1981</v>
      </c>
      <c r="H470" s="1">
        <v>0</v>
      </c>
      <c r="I470" s="1">
        <v>27</v>
      </c>
      <c r="J470" s="1">
        <f>F470-D470</f>
        <v>48</v>
      </c>
      <c r="K470" s="1">
        <f>E470-F470</f>
        <v>5</v>
      </c>
    </row>
    <row r="471" spans="1:11" x14ac:dyDescent="0.35">
      <c r="A471" s="1" t="s">
        <v>2747</v>
      </c>
      <c r="B471" s="1" t="s">
        <v>4007</v>
      </c>
      <c r="C471" s="1" t="s">
        <v>348</v>
      </c>
      <c r="D471" s="1">
        <v>1906</v>
      </c>
      <c r="E471" s="1">
        <v>1986</v>
      </c>
      <c r="F471" s="1">
        <v>1933</v>
      </c>
      <c r="G471" s="1">
        <v>1988</v>
      </c>
      <c r="H471" s="1">
        <v>0</v>
      </c>
      <c r="I471" s="1">
        <v>28</v>
      </c>
      <c r="J471" s="1">
        <f>F471-D471</f>
        <v>27</v>
      </c>
      <c r="K471" s="1">
        <f>E471-F471</f>
        <v>53</v>
      </c>
    </row>
    <row r="472" spans="1:11" x14ac:dyDescent="0.35">
      <c r="A472" s="1" t="s">
        <v>2784</v>
      </c>
      <c r="B472" s="1" t="s">
        <v>3690</v>
      </c>
      <c r="C472" s="1" t="s">
        <v>348</v>
      </c>
      <c r="D472" s="1">
        <v>1950</v>
      </c>
      <c r="E472" s="1">
        <v>1987</v>
      </c>
      <c r="F472" s="1">
        <v>1986</v>
      </c>
      <c r="H472" s="1">
        <v>0</v>
      </c>
      <c r="I472" s="1">
        <v>32</v>
      </c>
      <c r="J472" s="1">
        <f>F472-D472</f>
        <v>36</v>
      </c>
      <c r="K472" s="1">
        <f>E472-F472</f>
        <v>1</v>
      </c>
    </row>
    <row r="473" spans="1:11" x14ac:dyDescent="0.35">
      <c r="A473" s="1" t="s">
        <v>4006</v>
      </c>
      <c r="B473" s="1" t="s">
        <v>3690</v>
      </c>
      <c r="C473" s="1" t="s">
        <v>348</v>
      </c>
      <c r="D473" s="1">
        <v>1927</v>
      </c>
      <c r="E473" s="1">
        <v>1987</v>
      </c>
      <c r="F473" s="1">
        <v>1986</v>
      </c>
      <c r="H473" s="1">
        <v>0</v>
      </c>
      <c r="I473" s="1">
        <v>31</v>
      </c>
      <c r="J473" s="1">
        <f>F473-D473</f>
        <v>59</v>
      </c>
      <c r="K473" s="1">
        <f>E473-F473</f>
        <v>1</v>
      </c>
    </row>
    <row r="474" spans="1:11" x14ac:dyDescent="0.35">
      <c r="A474" s="1" t="s">
        <v>2818</v>
      </c>
      <c r="B474" s="1" t="s">
        <v>3687</v>
      </c>
      <c r="C474" s="1" t="s">
        <v>348</v>
      </c>
      <c r="D474" s="1">
        <v>1922</v>
      </c>
      <c r="E474" s="1">
        <v>1988</v>
      </c>
      <c r="F474" s="1">
        <v>1963</v>
      </c>
      <c r="H474" s="1">
        <v>0</v>
      </c>
      <c r="I474" s="1">
        <v>29</v>
      </c>
      <c r="J474" s="1">
        <f>F474-D474</f>
        <v>41</v>
      </c>
      <c r="K474" s="1">
        <f>E474-F474</f>
        <v>25</v>
      </c>
    </row>
    <row r="475" spans="1:11" x14ac:dyDescent="0.35">
      <c r="A475" s="1" t="s">
        <v>2820</v>
      </c>
      <c r="B475" s="1" t="s">
        <v>3687</v>
      </c>
      <c r="C475" s="1" t="s">
        <v>348</v>
      </c>
      <c r="D475" s="1">
        <v>1932</v>
      </c>
      <c r="E475" s="1">
        <v>1988</v>
      </c>
      <c r="F475" s="1">
        <v>1962</v>
      </c>
      <c r="H475" s="1">
        <v>0</v>
      </c>
      <c r="I475" s="1">
        <v>26</v>
      </c>
      <c r="J475" s="1">
        <f>F475-D475</f>
        <v>30</v>
      </c>
      <c r="K475" s="1">
        <f>E475-F475</f>
        <v>26</v>
      </c>
    </row>
    <row r="476" spans="1:11" x14ac:dyDescent="0.35">
      <c r="A476" s="1" t="s">
        <v>2815</v>
      </c>
      <c r="B476" s="1" t="s">
        <v>3687</v>
      </c>
      <c r="C476" s="1" t="s">
        <v>348</v>
      </c>
      <c r="D476" s="1">
        <v>1921</v>
      </c>
      <c r="E476" s="1">
        <v>1988</v>
      </c>
      <c r="F476" s="1">
        <v>1962</v>
      </c>
      <c r="H476" s="1">
        <v>0</v>
      </c>
      <c r="I476" s="1">
        <v>27</v>
      </c>
      <c r="J476" s="1">
        <f>F476-D476</f>
        <v>41</v>
      </c>
      <c r="K476" s="1">
        <f>E476-F476</f>
        <v>26</v>
      </c>
    </row>
    <row r="477" spans="1:11" x14ac:dyDescent="0.35">
      <c r="A477" s="1" t="s">
        <v>2842</v>
      </c>
      <c r="B477" s="1" t="s">
        <v>3684</v>
      </c>
      <c r="C477" s="1" t="s">
        <v>348</v>
      </c>
      <c r="D477" s="1">
        <v>1922</v>
      </c>
      <c r="E477" s="1">
        <v>1989</v>
      </c>
      <c r="F477" s="1">
        <v>1973</v>
      </c>
      <c r="H477" s="1">
        <v>0</v>
      </c>
      <c r="I477" s="1">
        <v>28</v>
      </c>
      <c r="J477" s="1">
        <f>F477-D477</f>
        <v>51</v>
      </c>
      <c r="K477" s="1">
        <f>E477-F477</f>
        <v>16</v>
      </c>
    </row>
    <row r="478" spans="1:11" x14ac:dyDescent="0.35">
      <c r="A478" s="1" t="s">
        <v>2848</v>
      </c>
      <c r="B478" s="1" t="s">
        <v>3684</v>
      </c>
      <c r="C478" s="1" t="s">
        <v>348</v>
      </c>
      <c r="D478" s="1">
        <v>1913</v>
      </c>
      <c r="E478" s="1">
        <v>1989</v>
      </c>
      <c r="F478" s="1">
        <v>1958</v>
      </c>
      <c r="G478" s="1">
        <v>1993</v>
      </c>
      <c r="H478" s="1">
        <v>0</v>
      </c>
      <c r="I478" s="1">
        <v>26</v>
      </c>
      <c r="J478" s="1">
        <f>F478-D478</f>
        <v>45</v>
      </c>
      <c r="K478" s="1">
        <f>E478-F478</f>
        <v>31</v>
      </c>
    </row>
    <row r="479" spans="1:11" x14ac:dyDescent="0.35">
      <c r="A479" s="1" t="s">
        <v>2846</v>
      </c>
      <c r="B479" s="1" t="s">
        <v>4008</v>
      </c>
      <c r="C479" s="1" t="s">
        <v>348</v>
      </c>
      <c r="D479" s="1">
        <v>1915</v>
      </c>
      <c r="E479" s="1">
        <v>1989</v>
      </c>
      <c r="F479" s="1">
        <v>1949</v>
      </c>
      <c r="H479" s="1">
        <v>0</v>
      </c>
      <c r="I479" s="1">
        <v>25</v>
      </c>
      <c r="J479" s="1">
        <f>F479-D479</f>
        <v>34</v>
      </c>
      <c r="K479" s="1">
        <f>E479-F479</f>
        <v>40</v>
      </c>
    </row>
    <row r="480" spans="1:11" x14ac:dyDescent="0.35">
      <c r="A480" s="1" t="s">
        <v>2877</v>
      </c>
      <c r="B480" s="1" t="s">
        <v>3681</v>
      </c>
      <c r="C480" s="1" t="s">
        <v>348</v>
      </c>
      <c r="D480" s="1">
        <v>1930</v>
      </c>
      <c r="E480" s="1">
        <v>1990</v>
      </c>
      <c r="F480" s="1">
        <v>1968</v>
      </c>
      <c r="H480" s="1">
        <v>0</v>
      </c>
      <c r="I480" s="1">
        <v>26</v>
      </c>
      <c r="J480" s="1">
        <f>F480-D480</f>
        <v>38</v>
      </c>
      <c r="K480" s="1">
        <f>E480-F480</f>
        <v>22</v>
      </c>
    </row>
    <row r="481" spans="1:11" x14ac:dyDescent="0.35">
      <c r="A481" s="1" t="s">
        <v>2875</v>
      </c>
      <c r="B481" s="1" t="s">
        <v>3681</v>
      </c>
      <c r="C481" s="1" t="s">
        <v>348</v>
      </c>
      <c r="D481" s="1">
        <v>1926</v>
      </c>
      <c r="E481" s="1">
        <v>1990</v>
      </c>
      <c r="F481" s="1">
        <v>1968</v>
      </c>
      <c r="H481" s="1">
        <v>0</v>
      </c>
      <c r="I481" s="1">
        <v>29</v>
      </c>
      <c r="J481" s="1">
        <f>F481-D481</f>
        <v>42</v>
      </c>
      <c r="K481" s="1">
        <f>E481-F481</f>
        <v>22</v>
      </c>
    </row>
    <row r="482" spans="1:11" x14ac:dyDescent="0.35">
      <c r="A482" s="1" t="s">
        <v>2878</v>
      </c>
      <c r="B482" s="1" t="s">
        <v>3681</v>
      </c>
      <c r="C482" s="1" t="s">
        <v>348</v>
      </c>
      <c r="D482" s="1">
        <v>1929</v>
      </c>
      <c r="E482" s="1">
        <v>1990</v>
      </c>
      <c r="F482" s="1">
        <v>1968</v>
      </c>
      <c r="H482" s="1">
        <v>0</v>
      </c>
      <c r="I482" s="1">
        <v>33</v>
      </c>
      <c r="J482" s="1">
        <f>F482-D482</f>
        <v>39</v>
      </c>
      <c r="K482" s="1">
        <f>E482-F482</f>
        <v>22</v>
      </c>
    </row>
    <row r="483" spans="1:11" x14ac:dyDescent="0.35">
      <c r="A483" s="1" t="s">
        <v>2902</v>
      </c>
      <c r="B483" s="1" t="s">
        <v>3678</v>
      </c>
      <c r="C483" s="1" t="s">
        <v>348</v>
      </c>
      <c r="D483" s="1">
        <v>1932</v>
      </c>
      <c r="E483" s="1">
        <v>1991</v>
      </c>
      <c r="F483" s="1">
        <v>1976</v>
      </c>
      <c r="H483" s="1">
        <v>0</v>
      </c>
      <c r="I483" s="1">
        <v>23</v>
      </c>
      <c r="J483" s="1">
        <f>F483-D483</f>
        <v>44</v>
      </c>
      <c r="K483" s="1">
        <f>E483-F483</f>
        <v>15</v>
      </c>
    </row>
    <row r="484" spans="1:11" x14ac:dyDescent="0.35">
      <c r="A484" s="1" t="s">
        <v>2921</v>
      </c>
      <c r="B484" s="1" t="s">
        <v>3675</v>
      </c>
      <c r="C484" s="1" t="s">
        <v>348</v>
      </c>
      <c r="D484" s="1">
        <v>1924</v>
      </c>
      <c r="E484" s="1">
        <v>1992</v>
      </c>
      <c r="F484" s="1">
        <v>1968</v>
      </c>
      <c r="H484" s="1">
        <v>0</v>
      </c>
      <c r="I484" s="1">
        <v>30</v>
      </c>
      <c r="J484" s="1">
        <f>F484-D484</f>
        <v>44</v>
      </c>
      <c r="K484" s="1">
        <f>E484-F484</f>
        <v>24</v>
      </c>
    </row>
    <row r="485" spans="1:11" x14ac:dyDescent="0.35">
      <c r="A485" s="1" t="s">
        <v>2952</v>
      </c>
      <c r="B485" s="1" t="s">
        <v>3672</v>
      </c>
      <c r="C485" s="1" t="s">
        <v>348</v>
      </c>
      <c r="D485" s="1">
        <v>1950</v>
      </c>
      <c r="E485" s="1">
        <v>1993</v>
      </c>
      <c r="F485" s="1">
        <v>1974</v>
      </c>
      <c r="H485" s="1">
        <v>0</v>
      </c>
      <c r="I485" s="1">
        <v>25</v>
      </c>
      <c r="J485" s="1">
        <f>F485-D485</f>
        <v>24</v>
      </c>
      <c r="K485" s="1">
        <f>E485-F485</f>
        <v>19</v>
      </c>
    </row>
    <row r="486" spans="1:11" x14ac:dyDescent="0.35">
      <c r="A486" s="1" t="s">
        <v>2950</v>
      </c>
      <c r="B486" s="1" t="s">
        <v>3672</v>
      </c>
      <c r="C486" s="1" t="s">
        <v>348</v>
      </c>
      <c r="D486" s="1">
        <v>1941</v>
      </c>
      <c r="E486" s="1">
        <v>1993</v>
      </c>
      <c r="F486" s="1">
        <v>1974</v>
      </c>
      <c r="H486" s="1">
        <v>0</v>
      </c>
      <c r="I486" s="1">
        <v>27</v>
      </c>
      <c r="J486" s="1">
        <f>F486-D486</f>
        <v>33</v>
      </c>
      <c r="K486" s="1">
        <f>E486-F486</f>
        <v>19</v>
      </c>
    </row>
    <row r="487" spans="1:11" x14ac:dyDescent="0.35">
      <c r="A487" s="1" t="s">
        <v>2982</v>
      </c>
      <c r="B487" s="1" t="s">
        <v>4009</v>
      </c>
      <c r="C487" s="1" t="s">
        <v>348</v>
      </c>
      <c r="D487" s="1">
        <v>1918</v>
      </c>
      <c r="E487" s="1">
        <v>1994</v>
      </c>
      <c r="F487" s="1">
        <v>1955</v>
      </c>
      <c r="H487" s="1">
        <v>0</v>
      </c>
      <c r="I487" s="1">
        <v>32</v>
      </c>
      <c r="J487" s="1">
        <f>F487-D487</f>
        <v>37</v>
      </c>
      <c r="K487" s="1">
        <f>E487-F487</f>
        <v>39</v>
      </c>
    </row>
    <row r="488" spans="1:11" x14ac:dyDescent="0.35">
      <c r="A488" s="1" t="s">
        <v>2986</v>
      </c>
      <c r="B488" s="1" t="s">
        <v>3669</v>
      </c>
      <c r="C488" s="1" t="s">
        <v>348</v>
      </c>
      <c r="D488" s="1">
        <v>1915</v>
      </c>
      <c r="E488" s="1">
        <v>1994</v>
      </c>
      <c r="F488" s="1">
        <v>1951</v>
      </c>
      <c r="H488" s="1">
        <v>0</v>
      </c>
      <c r="I488" s="1">
        <v>26</v>
      </c>
      <c r="J488" s="1">
        <f>F488-D488</f>
        <v>36</v>
      </c>
      <c r="K488" s="1">
        <f>E488-F488</f>
        <v>43</v>
      </c>
    </row>
    <row r="489" spans="1:11" x14ac:dyDescent="0.35">
      <c r="A489" s="1" t="s">
        <v>3016</v>
      </c>
      <c r="B489" s="1" t="s">
        <v>4010</v>
      </c>
      <c r="C489" s="1" t="s">
        <v>348</v>
      </c>
      <c r="D489" s="1">
        <v>1927</v>
      </c>
      <c r="E489" s="1">
        <v>1995</v>
      </c>
      <c r="F489" s="1">
        <v>1974</v>
      </c>
      <c r="H489" s="1">
        <v>0</v>
      </c>
      <c r="I489" s="1">
        <v>28</v>
      </c>
      <c r="J489" s="1">
        <f>F489-D489</f>
        <v>47</v>
      </c>
      <c r="K489" s="1">
        <f>E489-F489</f>
        <v>21</v>
      </c>
    </row>
    <row r="490" spans="1:11" x14ac:dyDescent="0.35">
      <c r="A490" s="1" t="s">
        <v>3013</v>
      </c>
      <c r="B490" s="1" t="s">
        <v>3666</v>
      </c>
      <c r="C490" s="1" t="s">
        <v>348</v>
      </c>
      <c r="D490" s="1">
        <v>1918</v>
      </c>
      <c r="E490" s="1">
        <v>1995</v>
      </c>
      <c r="F490" s="1">
        <v>1953</v>
      </c>
      <c r="H490" s="1">
        <v>0</v>
      </c>
      <c r="I490" s="1">
        <v>26</v>
      </c>
      <c r="J490" s="1">
        <f>F490-D490</f>
        <v>35</v>
      </c>
      <c r="K490" s="1">
        <f>E490-F490</f>
        <v>42</v>
      </c>
    </row>
    <row r="491" spans="1:11" x14ac:dyDescent="0.35">
      <c r="A491" s="1" t="s">
        <v>3048</v>
      </c>
      <c r="B491" s="1" t="s">
        <v>3663</v>
      </c>
      <c r="C491" s="1" t="s">
        <v>348</v>
      </c>
      <c r="D491" s="1">
        <v>1931</v>
      </c>
      <c r="E491" s="1">
        <v>1996</v>
      </c>
      <c r="F491" s="1">
        <v>1972</v>
      </c>
      <c r="H491" s="1">
        <v>0</v>
      </c>
      <c r="I491" s="1">
        <v>28</v>
      </c>
      <c r="J491" s="1">
        <f>F491-D491</f>
        <v>41</v>
      </c>
      <c r="K491" s="1">
        <f>E491-F491</f>
        <v>24</v>
      </c>
    </row>
    <row r="492" spans="1:11" x14ac:dyDescent="0.35">
      <c r="A492" s="1" t="s">
        <v>3052</v>
      </c>
      <c r="B492" s="1" t="s">
        <v>3663</v>
      </c>
      <c r="C492" s="1" t="s">
        <v>348</v>
      </c>
      <c r="D492" s="1">
        <v>1945</v>
      </c>
      <c r="E492" s="1">
        <v>1996</v>
      </c>
      <c r="F492" s="1">
        <v>1972</v>
      </c>
      <c r="H492" s="1">
        <v>0</v>
      </c>
      <c r="I492" s="1">
        <v>28</v>
      </c>
      <c r="J492" s="1">
        <f>F492-D492</f>
        <v>27</v>
      </c>
      <c r="K492" s="1">
        <f>E492-F492</f>
        <v>24</v>
      </c>
    </row>
    <row r="493" spans="1:11" x14ac:dyDescent="0.35">
      <c r="A493" s="1" t="s">
        <v>3054</v>
      </c>
      <c r="B493" s="1" t="s">
        <v>3663</v>
      </c>
      <c r="C493" s="1" t="s">
        <v>348</v>
      </c>
      <c r="D493" s="1">
        <v>1937</v>
      </c>
      <c r="E493" s="1">
        <v>1996</v>
      </c>
      <c r="F493" s="1">
        <v>1972</v>
      </c>
      <c r="H493" s="1">
        <v>0</v>
      </c>
      <c r="I493" s="1">
        <v>29</v>
      </c>
      <c r="J493" s="1">
        <f>F493-D493</f>
        <v>35</v>
      </c>
      <c r="K493" s="1">
        <f>E493-F493</f>
        <v>24</v>
      </c>
    </row>
    <row r="494" spans="1:11" x14ac:dyDescent="0.35">
      <c r="A494" s="1" t="s">
        <v>3083</v>
      </c>
      <c r="B494" s="1" t="s">
        <v>3660</v>
      </c>
      <c r="C494" s="1" t="s">
        <v>348</v>
      </c>
      <c r="D494" s="1">
        <v>1948</v>
      </c>
      <c r="E494" s="1">
        <v>1997</v>
      </c>
      <c r="F494" s="1">
        <v>1985</v>
      </c>
      <c r="H494" s="1">
        <v>0</v>
      </c>
      <c r="I494" s="1">
        <v>28</v>
      </c>
      <c r="J494" s="1">
        <f>F494-D494</f>
        <v>37</v>
      </c>
      <c r="K494" s="1">
        <f>E494-F494</f>
        <v>12</v>
      </c>
    </row>
    <row r="495" spans="1:11" x14ac:dyDescent="0.35">
      <c r="A495" s="1" t="s">
        <v>3079</v>
      </c>
      <c r="B495" s="1" t="s">
        <v>3660</v>
      </c>
      <c r="C495" s="1" t="s">
        <v>348</v>
      </c>
      <c r="D495" s="1">
        <v>1933</v>
      </c>
      <c r="E495" s="1">
        <v>1997</v>
      </c>
      <c r="F495" s="1">
        <v>1995</v>
      </c>
      <c r="H495" s="1">
        <v>0</v>
      </c>
      <c r="I495" s="1">
        <v>29</v>
      </c>
      <c r="J495" s="1">
        <f>F495-D495</f>
        <v>62</v>
      </c>
      <c r="K495" s="1">
        <f>E495-F495</f>
        <v>2</v>
      </c>
    </row>
    <row r="496" spans="1:11" x14ac:dyDescent="0.35">
      <c r="A496" s="1" t="s">
        <v>3084</v>
      </c>
      <c r="B496" s="1" t="s">
        <v>3660</v>
      </c>
      <c r="C496" s="1" t="s">
        <v>348</v>
      </c>
      <c r="D496" s="1">
        <v>1948</v>
      </c>
      <c r="E496" s="1">
        <v>1997</v>
      </c>
      <c r="F496" s="1">
        <v>1988</v>
      </c>
      <c r="H496" s="1">
        <v>0</v>
      </c>
      <c r="I496" s="1">
        <v>28</v>
      </c>
      <c r="J496" s="1">
        <f>F496-D496</f>
        <v>40</v>
      </c>
      <c r="K496" s="1">
        <f>E496-F496</f>
        <v>9</v>
      </c>
    </row>
    <row r="497" spans="1:11" x14ac:dyDescent="0.35">
      <c r="A497" s="1" t="s">
        <v>3120</v>
      </c>
      <c r="B497" s="1" t="s">
        <v>3657</v>
      </c>
      <c r="C497" s="1" t="s">
        <v>348</v>
      </c>
      <c r="D497" s="1">
        <v>1950</v>
      </c>
      <c r="E497" s="1">
        <v>1998</v>
      </c>
      <c r="F497" s="1">
        <v>1983</v>
      </c>
      <c r="H497" s="1">
        <v>1</v>
      </c>
      <c r="I497" s="1">
        <v>29</v>
      </c>
      <c r="J497" s="1">
        <f>F497-D497</f>
        <v>33</v>
      </c>
      <c r="K497" s="1">
        <f>E497-F497</f>
        <v>15</v>
      </c>
    </row>
    <row r="498" spans="1:11" x14ac:dyDescent="0.35">
      <c r="A498" s="1" t="s">
        <v>4011</v>
      </c>
      <c r="B498" s="1" t="s">
        <v>3657</v>
      </c>
      <c r="C498" s="1" t="s">
        <v>348</v>
      </c>
      <c r="D498" s="1">
        <v>1949</v>
      </c>
      <c r="E498" s="1">
        <v>1998</v>
      </c>
      <c r="F498" s="1">
        <v>1982</v>
      </c>
      <c r="H498" s="1">
        <v>0</v>
      </c>
      <c r="I498" s="1">
        <v>28</v>
      </c>
      <c r="J498" s="1">
        <f>F498-D498</f>
        <v>33</v>
      </c>
      <c r="K498" s="1">
        <f>E498-F498</f>
        <v>16</v>
      </c>
    </row>
    <row r="499" spans="1:11" x14ac:dyDescent="0.35">
      <c r="A499" s="1" t="s">
        <v>3116</v>
      </c>
      <c r="B499" s="1" t="s">
        <v>3657</v>
      </c>
      <c r="C499" s="1" t="s">
        <v>348</v>
      </c>
      <c r="D499" s="1">
        <v>1939</v>
      </c>
      <c r="E499" s="1">
        <v>1998</v>
      </c>
      <c r="F499" s="1">
        <v>1982</v>
      </c>
      <c r="H499" s="1">
        <v>0</v>
      </c>
      <c r="I499" s="1">
        <v>28</v>
      </c>
      <c r="J499" s="1">
        <f>F499-D499</f>
        <v>43</v>
      </c>
      <c r="K499" s="1">
        <f>E499-F499</f>
        <v>16</v>
      </c>
    </row>
    <row r="500" spans="1:11" x14ac:dyDescent="0.35">
      <c r="A500" s="1" t="s">
        <v>3141</v>
      </c>
      <c r="B500" s="1" t="s">
        <v>3654</v>
      </c>
      <c r="C500" s="1" t="s">
        <v>348</v>
      </c>
      <c r="D500" s="1">
        <v>1946</v>
      </c>
      <c r="E500" s="1">
        <v>1999</v>
      </c>
      <c r="F500" s="1">
        <v>1970</v>
      </c>
      <c r="H500" s="1">
        <v>1</v>
      </c>
      <c r="I500" s="1">
        <v>26</v>
      </c>
      <c r="J500" s="1">
        <f>F500-D500</f>
        <v>24</v>
      </c>
      <c r="K500" s="1">
        <f>E500-F500</f>
        <v>29</v>
      </c>
    </row>
    <row r="501" spans="1:11" x14ac:dyDescent="0.35">
      <c r="A501" s="1" t="s">
        <v>3144</v>
      </c>
      <c r="B501" s="1" t="s">
        <v>3654</v>
      </c>
      <c r="C501" s="1" t="s">
        <v>348</v>
      </c>
      <c r="D501" s="1">
        <v>1931</v>
      </c>
      <c r="E501" s="1">
        <v>1999</v>
      </c>
      <c r="F501" s="1">
        <v>1970</v>
      </c>
      <c r="H501" s="1">
        <v>1</v>
      </c>
      <c r="I501" s="1">
        <v>32</v>
      </c>
      <c r="J501" s="1">
        <f>F501-D501</f>
        <v>39</v>
      </c>
      <c r="K501" s="1">
        <f>E501-F501</f>
        <v>29</v>
      </c>
    </row>
    <row r="502" spans="1:11" x14ac:dyDescent="0.35">
      <c r="A502" s="1" t="s">
        <v>3180</v>
      </c>
      <c r="B502" s="1" t="s">
        <v>4012</v>
      </c>
      <c r="C502" s="1" t="s">
        <v>348</v>
      </c>
      <c r="D502" s="1">
        <v>1930</v>
      </c>
      <c r="E502" s="1">
        <v>2000</v>
      </c>
      <c r="F502" s="1">
        <v>1966</v>
      </c>
      <c r="H502" s="1">
        <v>0</v>
      </c>
      <c r="I502" s="1">
        <v>22</v>
      </c>
      <c r="J502" s="1">
        <f>F502-D502</f>
        <v>36</v>
      </c>
      <c r="K502" s="1">
        <f>E502-F502</f>
        <v>34</v>
      </c>
    </row>
    <row r="503" spans="1:11" x14ac:dyDescent="0.35">
      <c r="A503" s="1" t="s">
        <v>3176</v>
      </c>
      <c r="B503" s="1" t="s">
        <v>3651</v>
      </c>
      <c r="C503" s="1" t="s">
        <v>348</v>
      </c>
      <c r="D503" s="1">
        <v>1923</v>
      </c>
      <c r="E503" s="1">
        <v>2000</v>
      </c>
      <c r="F503" s="1">
        <v>1958</v>
      </c>
      <c r="H503" s="1">
        <v>0</v>
      </c>
      <c r="I503" s="1">
        <v>35</v>
      </c>
      <c r="J503" s="1">
        <f>F503-D503</f>
        <v>35</v>
      </c>
      <c r="K503" s="1">
        <f>E503-F503</f>
        <v>42</v>
      </c>
    </row>
    <row r="504" spans="1:11" x14ac:dyDescent="0.35">
      <c r="A504" s="1" t="s">
        <v>3173</v>
      </c>
      <c r="B504" s="1" t="s">
        <v>4012</v>
      </c>
      <c r="C504" s="1" t="s">
        <v>348</v>
      </c>
      <c r="D504" s="1">
        <v>1928</v>
      </c>
      <c r="E504" s="1">
        <v>2000</v>
      </c>
      <c r="F504" s="1">
        <v>1960</v>
      </c>
      <c r="H504" s="1">
        <v>1</v>
      </c>
      <c r="I504" s="1">
        <v>24</v>
      </c>
      <c r="J504" s="1">
        <f>F504-D504</f>
        <v>32</v>
      </c>
      <c r="K504" s="1">
        <f>E504-F504</f>
        <v>40</v>
      </c>
    </row>
    <row r="505" spans="1:11" x14ac:dyDescent="0.35">
      <c r="A505" s="1" t="s">
        <v>3219</v>
      </c>
      <c r="B505" s="1" t="s">
        <v>3648</v>
      </c>
      <c r="C505" s="1" t="s">
        <v>348</v>
      </c>
      <c r="D505" s="1">
        <v>1961</v>
      </c>
      <c r="E505" s="1">
        <v>2001</v>
      </c>
      <c r="F505" s="1">
        <v>1995</v>
      </c>
      <c r="H505" s="1">
        <v>0</v>
      </c>
      <c r="I505" s="1">
        <v>29</v>
      </c>
      <c r="J505" s="1">
        <f>F505-D505</f>
        <v>34</v>
      </c>
      <c r="K505" s="1">
        <f>E505-F505</f>
        <v>6</v>
      </c>
    </row>
    <row r="506" spans="1:11" x14ac:dyDescent="0.35">
      <c r="A506" s="1" t="s">
        <v>3221</v>
      </c>
      <c r="B506" s="1" t="s">
        <v>3648</v>
      </c>
      <c r="C506" s="1" t="s">
        <v>348</v>
      </c>
      <c r="D506" s="1">
        <v>1957</v>
      </c>
      <c r="E506" s="1">
        <v>2001</v>
      </c>
      <c r="F506" s="1">
        <v>1995</v>
      </c>
      <c r="H506" s="1">
        <v>0</v>
      </c>
      <c r="I506" s="1">
        <v>29</v>
      </c>
      <c r="J506" s="1">
        <f>F506-D506</f>
        <v>38</v>
      </c>
      <c r="K506" s="1">
        <f>E506-F506</f>
        <v>6</v>
      </c>
    </row>
    <row r="507" spans="1:11" x14ac:dyDescent="0.35">
      <c r="A507" s="1" t="s">
        <v>3215</v>
      </c>
      <c r="B507" s="1" t="s">
        <v>3648</v>
      </c>
      <c r="C507" s="1" t="s">
        <v>348</v>
      </c>
      <c r="D507" s="1">
        <v>1951</v>
      </c>
      <c r="E507" s="1">
        <v>2001</v>
      </c>
      <c r="F507" s="1">
        <v>1995</v>
      </c>
      <c r="H507" s="1">
        <v>0</v>
      </c>
      <c r="I507" s="1">
        <v>26</v>
      </c>
      <c r="J507" s="1">
        <f>F507-D507</f>
        <v>44</v>
      </c>
      <c r="K507" s="1">
        <f>E507-F507</f>
        <v>6</v>
      </c>
    </row>
    <row r="508" spans="1:11" x14ac:dyDescent="0.35">
      <c r="A508" s="1" t="s">
        <v>3257</v>
      </c>
      <c r="B508" s="1" t="s">
        <v>4013</v>
      </c>
      <c r="C508" s="1" t="s">
        <v>348</v>
      </c>
      <c r="D508" s="1">
        <v>1914</v>
      </c>
      <c r="E508" s="1">
        <v>2002</v>
      </c>
      <c r="F508" s="1">
        <v>1994</v>
      </c>
      <c r="H508" s="1">
        <v>0</v>
      </c>
      <c r="I508" s="1">
        <v>28</v>
      </c>
      <c r="J508" s="1">
        <f>F508-D508</f>
        <v>80</v>
      </c>
      <c r="K508" s="1">
        <f>E508-F508</f>
        <v>8</v>
      </c>
    </row>
    <row r="509" spans="1:11" x14ac:dyDescent="0.35">
      <c r="A509" s="1" t="s">
        <v>3258</v>
      </c>
      <c r="B509" s="1" t="s">
        <v>3645</v>
      </c>
      <c r="C509" s="1" t="s">
        <v>348</v>
      </c>
      <c r="D509" s="1">
        <v>1931</v>
      </c>
      <c r="E509" s="1">
        <v>2002</v>
      </c>
      <c r="F509" s="1">
        <v>1969</v>
      </c>
      <c r="H509" s="1">
        <v>0</v>
      </c>
      <c r="I509" s="1">
        <v>23</v>
      </c>
      <c r="J509" s="1">
        <f>F509-D509</f>
        <v>38</v>
      </c>
      <c r="K509" s="1">
        <f>E509-F509</f>
        <v>33</v>
      </c>
    </row>
    <row r="510" spans="1:11" x14ac:dyDescent="0.35">
      <c r="A510" s="1" t="s">
        <v>3252</v>
      </c>
      <c r="B510" s="1" t="s">
        <v>4013</v>
      </c>
      <c r="C510" s="1" t="s">
        <v>348</v>
      </c>
      <c r="D510" s="1">
        <v>1926</v>
      </c>
      <c r="E510" s="1">
        <v>2002</v>
      </c>
      <c r="F510" s="1">
        <v>1987</v>
      </c>
      <c r="H510" s="1">
        <v>0</v>
      </c>
      <c r="I510" s="1">
        <v>29</v>
      </c>
      <c r="J510" s="1">
        <f>F510-D510</f>
        <v>61</v>
      </c>
      <c r="K510" s="1">
        <f>E510-F510</f>
        <v>15</v>
      </c>
    </row>
    <row r="511" spans="1:11" x14ac:dyDescent="0.35">
      <c r="A511" s="1" t="s">
        <v>3284</v>
      </c>
      <c r="B511" s="1" t="s">
        <v>3642</v>
      </c>
      <c r="C511" s="1" t="s">
        <v>348</v>
      </c>
      <c r="D511" s="1">
        <v>1928</v>
      </c>
      <c r="E511" s="1">
        <v>2003</v>
      </c>
      <c r="F511" s="1">
        <v>1957</v>
      </c>
      <c r="H511" s="1">
        <v>1</v>
      </c>
      <c r="I511" s="1">
        <v>23</v>
      </c>
      <c r="J511" s="1">
        <f>F511-D511</f>
        <v>29</v>
      </c>
      <c r="K511" s="1">
        <f>E511-F511</f>
        <v>46</v>
      </c>
    </row>
    <row r="512" spans="1:11" x14ac:dyDescent="0.35">
      <c r="A512" s="1" t="s">
        <v>3289</v>
      </c>
      <c r="B512" s="1" t="s">
        <v>3642</v>
      </c>
      <c r="C512" s="1" t="s">
        <v>348</v>
      </c>
      <c r="D512" s="1">
        <v>1916</v>
      </c>
      <c r="E512" s="1">
        <v>2003</v>
      </c>
      <c r="F512" s="1">
        <v>1950</v>
      </c>
      <c r="H512" s="1">
        <v>1</v>
      </c>
      <c r="I512" s="1">
        <v>26</v>
      </c>
      <c r="J512" s="1">
        <f>F512-D512</f>
        <v>34</v>
      </c>
      <c r="K512" s="1">
        <f>E512-F512</f>
        <v>53</v>
      </c>
    </row>
    <row r="513" spans="1:11" x14ac:dyDescent="0.35">
      <c r="A513" s="1" t="s">
        <v>3288</v>
      </c>
      <c r="B513" s="1" t="s">
        <v>3642</v>
      </c>
      <c r="C513" s="1" t="s">
        <v>348</v>
      </c>
      <c r="D513" s="1">
        <v>1938</v>
      </c>
      <c r="E513" s="1">
        <v>2003</v>
      </c>
      <c r="F513" s="1">
        <v>1972</v>
      </c>
      <c r="H513" s="1">
        <v>1</v>
      </c>
      <c r="I513" s="1">
        <v>26</v>
      </c>
      <c r="J513" s="1">
        <f>F513-D513</f>
        <v>34</v>
      </c>
      <c r="K513" s="1">
        <f>E513-F513</f>
        <v>31</v>
      </c>
    </row>
    <row r="514" spans="1:11" x14ac:dyDescent="0.35">
      <c r="A514" s="1" t="s">
        <v>3317</v>
      </c>
      <c r="B514" s="1" t="s">
        <v>3639</v>
      </c>
      <c r="C514" s="1" t="s">
        <v>348</v>
      </c>
      <c r="D514" s="1">
        <v>1941</v>
      </c>
      <c r="E514" s="1">
        <v>2004</v>
      </c>
      <c r="F514" s="1">
        <v>1973</v>
      </c>
      <c r="H514" s="1">
        <v>0</v>
      </c>
      <c r="I514" s="1">
        <v>25</v>
      </c>
      <c r="J514" s="1">
        <f>F514-D514</f>
        <v>32</v>
      </c>
      <c r="K514" s="1">
        <f>E514-F514</f>
        <v>31</v>
      </c>
    </row>
    <row r="515" spans="1:11" x14ac:dyDescent="0.35">
      <c r="A515" s="1" t="s">
        <v>3321</v>
      </c>
      <c r="B515" s="1" t="s">
        <v>3639</v>
      </c>
      <c r="C515" s="1" t="s">
        <v>348</v>
      </c>
      <c r="D515" s="1">
        <v>1949</v>
      </c>
      <c r="E515" s="1">
        <v>2004</v>
      </c>
      <c r="F515" s="1">
        <v>1973</v>
      </c>
      <c r="H515" s="1">
        <v>0</v>
      </c>
      <c r="I515" s="1">
        <v>25</v>
      </c>
      <c r="J515" s="1">
        <f>F515-D515</f>
        <v>24</v>
      </c>
      <c r="K515" s="1">
        <f>E515-F515</f>
        <v>31</v>
      </c>
    </row>
    <row r="516" spans="1:11" x14ac:dyDescent="0.35">
      <c r="A516" s="1" t="s">
        <v>3320</v>
      </c>
      <c r="B516" s="1" t="s">
        <v>3639</v>
      </c>
      <c r="C516" s="1" t="s">
        <v>348</v>
      </c>
      <c r="D516" s="1">
        <v>1951</v>
      </c>
      <c r="E516" s="1">
        <v>2004</v>
      </c>
      <c r="F516" s="1">
        <v>1973</v>
      </c>
      <c r="H516" s="1">
        <v>0</v>
      </c>
      <c r="I516" s="1">
        <v>23</v>
      </c>
      <c r="J516" s="1">
        <f>F516-D516</f>
        <v>22</v>
      </c>
      <c r="K516" s="1">
        <f>E516-F516</f>
        <v>31</v>
      </c>
    </row>
    <row r="517" spans="1:11" x14ac:dyDescent="0.35">
      <c r="A517" s="1" t="s">
        <v>3352</v>
      </c>
      <c r="B517" s="1" t="s">
        <v>4014</v>
      </c>
      <c r="C517" s="1" t="s">
        <v>348</v>
      </c>
      <c r="D517" s="1">
        <v>1925</v>
      </c>
      <c r="E517" s="1">
        <v>2005</v>
      </c>
      <c r="F517" s="1">
        <v>1963</v>
      </c>
      <c r="H517" s="1">
        <v>0</v>
      </c>
      <c r="I517" s="1">
        <v>24</v>
      </c>
      <c r="J517" s="1">
        <f>F517-D517</f>
        <v>38</v>
      </c>
      <c r="K517" s="1">
        <f>E517-F517</f>
        <v>42</v>
      </c>
    </row>
    <row r="518" spans="1:11" x14ac:dyDescent="0.35">
      <c r="A518" s="1" t="s">
        <v>3348</v>
      </c>
      <c r="B518" s="1" t="s">
        <v>3636</v>
      </c>
      <c r="C518" s="1" t="s">
        <v>348</v>
      </c>
      <c r="D518" s="1">
        <v>1934</v>
      </c>
      <c r="E518" s="1">
        <v>2005</v>
      </c>
      <c r="F518" s="1">
        <v>2000</v>
      </c>
      <c r="H518" s="1">
        <v>0</v>
      </c>
      <c r="I518" s="1">
        <v>27</v>
      </c>
      <c r="J518" s="1">
        <f>F518-D518</f>
        <v>66</v>
      </c>
      <c r="K518" s="1">
        <f>E518-F518</f>
        <v>5</v>
      </c>
    </row>
    <row r="519" spans="1:11" x14ac:dyDescent="0.35">
      <c r="A519" s="1" t="s">
        <v>4015</v>
      </c>
      <c r="B519" s="1" t="s">
        <v>3636</v>
      </c>
      <c r="C519" s="1" t="s">
        <v>348</v>
      </c>
      <c r="D519" s="1">
        <v>1941</v>
      </c>
      <c r="E519" s="1">
        <v>2005</v>
      </c>
      <c r="F519" s="1">
        <v>1999</v>
      </c>
      <c r="H519" s="1">
        <v>0</v>
      </c>
      <c r="I519" s="1">
        <v>28</v>
      </c>
      <c r="J519" s="1">
        <f>F519-D519</f>
        <v>58</v>
      </c>
      <c r="K519" s="1">
        <f>E519-F519</f>
        <v>6</v>
      </c>
    </row>
    <row r="520" spans="1:11" x14ac:dyDescent="0.35">
      <c r="A520" s="1" t="s">
        <v>3385</v>
      </c>
      <c r="B520" s="1" t="s">
        <v>3633</v>
      </c>
      <c r="C520" s="1" t="s">
        <v>348</v>
      </c>
      <c r="D520" s="1">
        <v>1946</v>
      </c>
      <c r="E520" s="1">
        <v>2006</v>
      </c>
      <c r="F520" s="1">
        <v>1990</v>
      </c>
      <c r="H520" s="1">
        <v>0</v>
      </c>
      <c r="I520" s="1">
        <v>28</v>
      </c>
      <c r="J520" s="1">
        <f>F520-D520</f>
        <v>44</v>
      </c>
      <c r="K520" s="1">
        <f>E520-F520</f>
        <v>16</v>
      </c>
    </row>
    <row r="521" spans="1:11" x14ac:dyDescent="0.35">
      <c r="A521" s="1" t="s">
        <v>3381</v>
      </c>
      <c r="B521" s="1" t="s">
        <v>3633</v>
      </c>
      <c r="C521" s="1" t="s">
        <v>348</v>
      </c>
      <c r="D521" s="1">
        <v>1945</v>
      </c>
      <c r="E521" s="1">
        <v>2006</v>
      </c>
      <c r="F521" s="1">
        <v>1992</v>
      </c>
      <c r="H521" s="1">
        <v>0</v>
      </c>
      <c r="I521" s="1">
        <v>25</v>
      </c>
      <c r="J521" s="1">
        <f>F521-D521</f>
        <v>47</v>
      </c>
      <c r="K521" s="1">
        <f>E521-F521</f>
        <v>14</v>
      </c>
    </row>
    <row r="522" spans="1:11" x14ac:dyDescent="0.35">
      <c r="A522" s="1" t="s">
        <v>3416</v>
      </c>
      <c r="B522" s="1" t="s">
        <v>3630</v>
      </c>
      <c r="C522" s="1" t="s">
        <v>348</v>
      </c>
      <c r="D522" s="1">
        <v>1938</v>
      </c>
      <c r="E522" s="1">
        <v>2007</v>
      </c>
      <c r="F522" s="1">
        <v>1988</v>
      </c>
      <c r="H522" s="1">
        <v>0</v>
      </c>
      <c r="I522" s="1">
        <v>32</v>
      </c>
      <c r="J522" s="1">
        <f>F522-D522</f>
        <v>50</v>
      </c>
      <c r="K522" s="1">
        <f>E522-F522</f>
        <v>19</v>
      </c>
    </row>
    <row r="523" spans="1:11" x14ac:dyDescent="0.35">
      <c r="A523" s="1" t="s">
        <v>4016</v>
      </c>
      <c r="B523" s="1" t="s">
        <v>3630</v>
      </c>
      <c r="C523" s="1" t="s">
        <v>348</v>
      </c>
      <c r="D523" s="1">
        <v>1939</v>
      </c>
      <c r="E523" s="1">
        <v>2007</v>
      </c>
      <c r="F523" s="1">
        <v>1988</v>
      </c>
      <c r="H523" s="1">
        <v>0</v>
      </c>
      <c r="I523" s="1">
        <v>30</v>
      </c>
      <c r="J523" s="1">
        <f>F523-D523</f>
        <v>49</v>
      </c>
      <c r="K523" s="1">
        <f>E523-F523</f>
        <v>19</v>
      </c>
    </row>
    <row r="524" spans="1:11" x14ac:dyDescent="0.35">
      <c r="A524" s="1" t="s">
        <v>3449</v>
      </c>
      <c r="B524" s="1" t="s">
        <v>3627</v>
      </c>
      <c r="C524" s="1" t="s">
        <v>348</v>
      </c>
      <c r="D524" s="1">
        <v>1944</v>
      </c>
      <c r="E524" s="1">
        <v>2008</v>
      </c>
      <c r="F524" s="1">
        <v>1972</v>
      </c>
      <c r="H524" s="1">
        <v>0</v>
      </c>
      <c r="I524" s="1">
        <v>28</v>
      </c>
      <c r="J524" s="1">
        <f>F524-D524</f>
        <v>28</v>
      </c>
      <c r="K524" s="1">
        <f>E524-F524</f>
        <v>36</v>
      </c>
    </row>
    <row r="525" spans="1:11" x14ac:dyDescent="0.35">
      <c r="A525" s="1" t="s">
        <v>3452</v>
      </c>
      <c r="B525" s="1" t="s">
        <v>3627</v>
      </c>
      <c r="C525" s="1" t="s">
        <v>348</v>
      </c>
      <c r="D525" s="1">
        <v>1940</v>
      </c>
      <c r="E525" s="1">
        <v>2008</v>
      </c>
      <c r="F525" s="1">
        <v>1972</v>
      </c>
      <c r="H525" s="1">
        <v>0</v>
      </c>
      <c r="I525" s="1">
        <v>27</v>
      </c>
      <c r="J525" s="1">
        <f>F525-D525</f>
        <v>32</v>
      </c>
      <c r="K525" s="1">
        <f>E525-F525</f>
        <v>36</v>
      </c>
    </row>
    <row r="526" spans="1:11" x14ac:dyDescent="0.35">
      <c r="A526" s="1" t="s">
        <v>3454</v>
      </c>
      <c r="B526" s="1" t="s">
        <v>4017</v>
      </c>
      <c r="C526" s="1" t="s">
        <v>348</v>
      </c>
      <c r="D526" s="1">
        <v>1921</v>
      </c>
      <c r="E526" s="1">
        <v>2008</v>
      </c>
      <c r="F526" s="1">
        <v>1960</v>
      </c>
      <c r="H526" s="1">
        <v>0</v>
      </c>
      <c r="I526" s="1">
        <v>31</v>
      </c>
      <c r="J526" s="1">
        <f>F526-D526</f>
        <v>39</v>
      </c>
      <c r="K526" s="1">
        <f>E526-F526</f>
        <v>48</v>
      </c>
    </row>
  </sheetData>
  <sortState ref="A466:A467">
    <sortCondition descending="1" ref="A466"/>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9"/>
  <sheetViews>
    <sheetView topLeftCell="F1" workbookViewId="0">
      <selection activeCell="W11" sqref="W11"/>
    </sheetView>
  </sheetViews>
  <sheetFormatPr defaultRowHeight="14.5" x14ac:dyDescent="0.35"/>
  <cols>
    <col min="5" max="5" width="6" customWidth="1"/>
  </cols>
  <sheetData>
    <row r="1" spans="1:40" s="1" customFormat="1" x14ac:dyDescent="0.35">
      <c r="A1" s="1" t="s">
        <v>0</v>
      </c>
      <c r="B1" s="1" t="s">
        <v>1</v>
      </c>
      <c r="C1" s="1" t="s">
        <v>529</v>
      </c>
      <c r="D1" s="1" t="s">
        <v>530</v>
      </c>
      <c r="E1" s="1" t="s">
        <v>531</v>
      </c>
      <c r="F1" s="1" t="s">
        <v>532</v>
      </c>
      <c r="G1" s="1" t="s">
        <v>533</v>
      </c>
      <c r="H1" s="1" t="s">
        <v>534</v>
      </c>
      <c r="I1" s="1" t="s">
        <v>545</v>
      </c>
      <c r="J1" s="1" t="s">
        <v>554</v>
      </c>
      <c r="N1" s="5" t="s">
        <v>545</v>
      </c>
      <c r="O1" s="5"/>
      <c r="P1" s="5" t="s">
        <v>558</v>
      </c>
      <c r="Q1" s="5"/>
    </row>
    <row r="2" spans="1:40" s="1" customFormat="1" x14ac:dyDescent="0.35">
      <c r="A2" s="1" t="s">
        <v>30</v>
      </c>
      <c r="B2" s="1" t="s">
        <v>3</v>
      </c>
      <c r="C2" s="1">
        <v>1881</v>
      </c>
      <c r="D2" s="1">
        <v>1930</v>
      </c>
      <c r="E2" s="1">
        <v>1929</v>
      </c>
      <c r="F2" s="1">
        <v>1945</v>
      </c>
      <c r="G2" s="1">
        <v>0</v>
      </c>
      <c r="H2" s="1">
        <v>27</v>
      </c>
      <c r="I2" s="1">
        <f t="shared" ref="I2:I39" si="0">E2-C2</f>
        <v>48</v>
      </c>
      <c r="J2" s="1">
        <f t="shared" ref="J2:J39" si="1">D2-E2</f>
        <v>1</v>
      </c>
      <c r="N2" s="1" t="s">
        <v>539</v>
      </c>
      <c r="O2" s="3" t="s">
        <v>557</v>
      </c>
      <c r="P2" s="1" t="s">
        <v>539</v>
      </c>
      <c r="Q2" s="1" t="s">
        <v>557</v>
      </c>
      <c r="AI2" s="1">
        <v>1928</v>
      </c>
      <c r="AJ2" s="1">
        <f t="shared" ref="AJ2:AJ14" si="2">COUNTIFS($D$2:$D$1000, "=" &amp; $AI2, $B$2:$B$1000, "=" &amp; "Chemistry")</f>
        <v>0</v>
      </c>
      <c r="AK2" s="1">
        <f t="shared" ref="AK2:AK14" si="3">COUNTIFS($D$2:$D$1000, "=" &amp; $AI2, $B$2:$B$1000, "=" &amp; "Medicine")</f>
        <v>0</v>
      </c>
      <c r="AL2" s="1">
        <f t="shared" ref="AL2:AL14" si="4">COUNTIFS($D$2:$D$1000, "=" &amp; $AI2, $B$2:$B$1000, "=" &amp; "Physics")</f>
        <v>0</v>
      </c>
      <c r="AM2" s="1">
        <f t="shared" ref="AM2:AM14" si="5">AVERAGE(AJ2:AL2)</f>
        <v>0</v>
      </c>
    </row>
    <row r="3" spans="1:40" s="1" customFormat="1" x14ac:dyDescent="0.35">
      <c r="A3" s="1" t="s">
        <v>31</v>
      </c>
      <c r="B3" s="1" t="s">
        <v>3</v>
      </c>
      <c r="C3" s="1">
        <v>1884</v>
      </c>
      <c r="D3" s="1">
        <v>1931</v>
      </c>
      <c r="E3" s="1">
        <v>1912</v>
      </c>
      <c r="F3" s="1">
        <v>1949</v>
      </c>
      <c r="G3" s="1">
        <v>0</v>
      </c>
      <c r="H3" s="1">
        <v>23</v>
      </c>
      <c r="I3" s="1">
        <f t="shared" si="0"/>
        <v>28</v>
      </c>
      <c r="J3" s="1">
        <f t="shared" si="1"/>
        <v>19</v>
      </c>
      <c r="N3" s="1">
        <f>AVERAGE(I2:I1000)</f>
        <v>37.473684210526315</v>
      </c>
      <c r="O3" s="1">
        <f>STDEV(I2:I1000)</f>
        <v>6.7772945335789485</v>
      </c>
      <c r="P3" s="1">
        <f>AVERAGE(H2:H1000)</f>
        <v>25.421052631578949</v>
      </c>
      <c r="Q3" s="1">
        <f>STDEV(H2:H1000)</f>
        <v>3.5154606706496909</v>
      </c>
      <c r="AI3" s="1">
        <v>1929</v>
      </c>
      <c r="AJ3" s="1">
        <f t="shared" si="2"/>
        <v>0</v>
      </c>
      <c r="AK3" s="1">
        <f t="shared" si="3"/>
        <v>0</v>
      </c>
      <c r="AL3" s="1">
        <f t="shared" si="4"/>
        <v>0</v>
      </c>
      <c r="AM3" s="1">
        <f t="shared" si="5"/>
        <v>0</v>
      </c>
    </row>
    <row r="4" spans="1:40" s="1" customFormat="1" x14ac:dyDescent="0.35">
      <c r="A4" s="1" t="s">
        <v>32</v>
      </c>
      <c r="B4" s="1" t="s">
        <v>3</v>
      </c>
      <c r="C4" s="1">
        <v>1874</v>
      </c>
      <c r="D4" s="1">
        <v>1931</v>
      </c>
      <c r="E4" s="1">
        <v>1910</v>
      </c>
      <c r="F4" s="1">
        <v>1940</v>
      </c>
      <c r="G4" s="1">
        <v>0</v>
      </c>
      <c r="H4" s="1">
        <v>24</v>
      </c>
      <c r="I4" s="1">
        <f t="shared" si="0"/>
        <v>36</v>
      </c>
      <c r="J4" s="1">
        <f t="shared" si="1"/>
        <v>21</v>
      </c>
      <c r="T4" s="1" t="s">
        <v>546</v>
      </c>
      <c r="U4" s="1" t="s">
        <v>547</v>
      </c>
      <c r="V4" s="1" t="s">
        <v>548</v>
      </c>
      <c r="W4" s="1" t="s">
        <v>539</v>
      </c>
      <c r="AI4" s="1">
        <v>1930</v>
      </c>
      <c r="AJ4" s="1">
        <f t="shared" si="2"/>
        <v>1</v>
      </c>
      <c r="AK4" s="1">
        <f t="shared" si="3"/>
        <v>1</v>
      </c>
      <c r="AL4" s="1">
        <f t="shared" si="4"/>
        <v>1</v>
      </c>
      <c r="AM4" s="1">
        <f t="shared" si="5"/>
        <v>1</v>
      </c>
      <c r="AN4" s="1">
        <f>AVERAGE(AM4:AM13)</f>
        <v>1.4333333333333331</v>
      </c>
    </row>
    <row r="5" spans="1:40" s="1" customFormat="1" x14ac:dyDescent="0.35">
      <c r="A5" s="1" t="s">
        <v>33</v>
      </c>
      <c r="B5" s="1" t="s">
        <v>3</v>
      </c>
      <c r="C5" s="1">
        <v>1881</v>
      </c>
      <c r="D5" s="1">
        <v>1932</v>
      </c>
      <c r="E5" s="1">
        <v>1916</v>
      </c>
      <c r="F5" s="1">
        <v>1957</v>
      </c>
      <c r="G5" s="1">
        <v>1</v>
      </c>
      <c r="H5" s="1">
        <v>25</v>
      </c>
      <c r="I5" s="1">
        <f t="shared" si="0"/>
        <v>35</v>
      </c>
      <c r="J5" s="1">
        <f t="shared" si="1"/>
        <v>16</v>
      </c>
      <c r="N5" s="5" t="s">
        <v>559</v>
      </c>
      <c r="O5" s="5"/>
      <c r="P5" s="1" t="s">
        <v>560</v>
      </c>
      <c r="S5" s="1">
        <v>1930</v>
      </c>
      <c r="T5" s="1">
        <f>COUNTIFS($D$2:$D$1000, "=" &amp; S5, $B$2:$B$1000, "=" &amp; "Chemistry")</f>
        <v>1</v>
      </c>
      <c r="U5" s="1">
        <f>COUNTIFS($D$2:$D$1000, "=" &amp; $S5, $B$2:$B$1000, "=" &amp; "Medicine")</f>
        <v>1</v>
      </c>
      <c r="V5" s="1">
        <f>COUNTIFS($D$2:$D$1000, "=" &amp; $S5, $B$2:$B$1000, "=" &amp; "Physics")</f>
        <v>1</v>
      </c>
      <c r="W5" s="1">
        <f>AVERAGE(T5:V5)</f>
        <v>1</v>
      </c>
      <c r="AI5" s="1">
        <v>1931</v>
      </c>
      <c r="AJ5" s="1">
        <f t="shared" si="2"/>
        <v>2</v>
      </c>
      <c r="AK5" s="1">
        <f t="shared" si="3"/>
        <v>1</v>
      </c>
      <c r="AL5" s="1">
        <f t="shared" si="4"/>
        <v>0</v>
      </c>
      <c r="AM5" s="1">
        <v>1.5</v>
      </c>
    </row>
    <row r="6" spans="1:40" s="1" customFormat="1" x14ac:dyDescent="0.35">
      <c r="A6" s="1" t="s">
        <v>34</v>
      </c>
      <c r="B6" s="1" t="s">
        <v>3</v>
      </c>
      <c r="C6" s="1">
        <v>1893</v>
      </c>
      <c r="D6" s="1">
        <v>1934</v>
      </c>
      <c r="E6" s="1">
        <v>1931</v>
      </c>
      <c r="F6" s="1">
        <v>1981</v>
      </c>
      <c r="G6" s="1">
        <v>1</v>
      </c>
      <c r="H6" s="1">
        <v>30</v>
      </c>
      <c r="I6" s="1">
        <f t="shared" si="0"/>
        <v>38</v>
      </c>
      <c r="J6" s="1">
        <f t="shared" si="1"/>
        <v>3</v>
      </c>
      <c r="N6" s="1" t="s">
        <v>539</v>
      </c>
      <c r="O6" s="1" t="s">
        <v>557</v>
      </c>
      <c r="P6" s="1">
        <f>AVERAGE(W5:W14)</f>
        <v>1.4333333333333331</v>
      </c>
      <c r="S6" s="1">
        <v>1931</v>
      </c>
      <c r="T6" s="1">
        <f t="shared" ref="T6:T14" si="6">COUNTIFS($D$2:$D$1000, "=" &amp; S6, $B$2:$B$1000, "=" &amp; "Chemistry")</f>
        <v>2</v>
      </c>
      <c r="U6" s="1">
        <f t="shared" ref="U6:U14" si="7">COUNTIFS($D$2:$D$1000, "=" &amp; $S6, $B$2:$B$1000, "=" &amp; "Medicine")</f>
        <v>1</v>
      </c>
      <c r="V6" s="1">
        <f t="shared" ref="V6:V14" si="8">COUNTIFS($D$2:$D$1000, "=" &amp; $S6, $B$2:$B$1000, "=" &amp; "Physics")</f>
        <v>0</v>
      </c>
      <c r="W6" s="1">
        <v>1.5</v>
      </c>
      <c r="AI6" s="1">
        <v>1932</v>
      </c>
      <c r="AJ6" s="1">
        <f t="shared" si="2"/>
        <v>1</v>
      </c>
      <c r="AK6" s="1">
        <f t="shared" si="3"/>
        <v>2</v>
      </c>
      <c r="AL6" s="1">
        <f t="shared" si="4"/>
        <v>1</v>
      </c>
      <c r="AM6" s="1">
        <f t="shared" si="5"/>
        <v>1.3333333333333333</v>
      </c>
    </row>
    <row r="7" spans="1:40" s="1" customFormat="1" x14ac:dyDescent="0.35">
      <c r="A7" s="1" t="s">
        <v>35</v>
      </c>
      <c r="B7" s="1" t="s">
        <v>3</v>
      </c>
      <c r="C7" s="1">
        <v>1900</v>
      </c>
      <c r="D7" s="1">
        <v>1935</v>
      </c>
      <c r="E7" s="1">
        <v>1934</v>
      </c>
      <c r="F7" s="1">
        <v>1958</v>
      </c>
      <c r="G7" s="1">
        <v>0</v>
      </c>
      <c r="H7" s="1">
        <v>30</v>
      </c>
      <c r="I7" s="1">
        <f t="shared" si="0"/>
        <v>34</v>
      </c>
      <c r="J7" s="1">
        <f t="shared" si="1"/>
        <v>1</v>
      </c>
      <c r="N7" s="1">
        <f>AVERAGE(J2:J1000)</f>
        <v>10.368421052631579</v>
      </c>
      <c r="O7" s="1">
        <f>STDEV(J2:J1000)</f>
        <v>7.3830377276696515</v>
      </c>
      <c r="S7" s="1">
        <v>1932</v>
      </c>
      <c r="T7" s="1">
        <f t="shared" si="6"/>
        <v>1</v>
      </c>
      <c r="U7" s="1">
        <f t="shared" si="7"/>
        <v>2</v>
      </c>
      <c r="V7" s="1">
        <f t="shared" si="8"/>
        <v>1</v>
      </c>
      <c r="W7" s="1">
        <f t="shared" ref="W7:W14" si="9">AVERAGE(T7:V7)</f>
        <v>1.3333333333333333</v>
      </c>
      <c r="AI7" s="1">
        <v>1933</v>
      </c>
      <c r="AJ7" s="1">
        <f t="shared" si="2"/>
        <v>0</v>
      </c>
      <c r="AK7" s="1">
        <f t="shared" si="3"/>
        <v>1</v>
      </c>
      <c r="AL7" s="1">
        <f t="shared" si="4"/>
        <v>2</v>
      </c>
      <c r="AM7" s="1">
        <v>1.5</v>
      </c>
    </row>
    <row r="8" spans="1:40" s="1" customFormat="1" x14ac:dyDescent="0.35">
      <c r="A8" s="1" t="s">
        <v>36</v>
      </c>
      <c r="B8" s="1" t="s">
        <v>3</v>
      </c>
      <c r="C8" s="1">
        <v>1897</v>
      </c>
      <c r="D8" s="1">
        <v>1935</v>
      </c>
      <c r="E8" s="1">
        <v>1934</v>
      </c>
      <c r="F8" s="1">
        <v>1956</v>
      </c>
      <c r="G8" s="1">
        <v>0</v>
      </c>
      <c r="H8" s="1">
        <v>28</v>
      </c>
      <c r="I8" s="1">
        <f t="shared" si="0"/>
        <v>37</v>
      </c>
      <c r="J8" s="1">
        <f t="shared" si="1"/>
        <v>1</v>
      </c>
      <c r="S8" s="1">
        <v>1933</v>
      </c>
      <c r="T8" s="1">
        <f t="shared" si="6"/>
        <v>0</v>
      </c>
      <c r="U8" s="1">
        <f t="shared" si="7"/>
        <v>1</v>
      </c>
      <c r="V8" s="1">
        <f t="shared" si="8"/>
        <v>2</v>
      </c>
      <c r="W8" s="1">
        <v>1.5</v>
      </c>
      <c r="AI8" s="1">
        <v>1934</v>
      </c>
      <c r="AJ8" s="1">
        <f t="shared" si="2"/>
        <v>1</v>
      </c>
      <c r="AK8" s="1">
        <f t="shared" si="3"/>
        <v>3</v>
      </c>
      <c r="AL8" s="1">
        <f t="shared" si="4"/>
        <v>0</v>
      </c>
      <c r="AM8" s="1">
        <v>2</v>
      </c>
    </row>
    <row r="9" spans="1:40" s="1" customFormat="1" x14ac:dyDescent="0.35">
      <c r="A9" s="1" t="s">
        <v>37</v>
      </c>
      <c r="B9" s="1" t="s">
        <v>3</v>
      </c>
      <c r="C9" s="1">
        <v>1884</v>
      </c>
      <c r="D9" s="1">
        <v>1936</v>
      </c>
      <c r="E9" s="1">
        <v>1923</v>
      </c>
      <c r="F9" s="1">
        <v>1966</v>
      </c>
      <c r="G9" s="1">
        <v>1</v>
      </c>
      <c r="H9" s="1">
        <v>24</v>
      </c>
      <c r="I9" s="1">
        <f t="shared" si="0"/>
        <v>39</v>
      </c>
      <c r="J9" s="1">
        <f t="shared" si="1"/>
        <v>13</v>
      </c>
      <c r="S9" s="1">
        <v>1934</v>
      </c>
      <c r="T9" s="1">
        <f t="shared" si="6"/>
        <v>1</v>
      </c>
      <c r="U9" s="1">
        <f t="shared" si="7"/>
        <v>3</v>
      </c>
      <c r="V9" s="1">
        <f t="shared" si="8"/>
        <v>0</v>
      </c>
      <c r="W9" s="1">
        <v>2</v>
      </c>
      <c r="AI9" s="1">
        <v>1935</v>
      </c>
      <c r="AJ9" s="1">
        <f t="shared" si="2"/>
        <v>2</v>
      </c>
      <c r="AK9" s="1">
        <f t="shared" si="3"/>
        <v>1</v>
      </c>
      <c r="AL9" s="1">
        <f t="shared" si="4"/>
        <v>1</v>
      </c>
      <c r="AM9" s="1">
        <f t="shared" si="5"/>
        <v>1.3333333333333333</v>
      </c>
    </row>
    <row r="10" spans="1:40" s="1" customFormat="1" x14ac:dyDescent="0.35">
      <c r="A10" s="1" t="s">
        <v>38</v>
      </c>
      <c r="B10" s="1" t="s">
        <v>3</v>
      </c>
      <c r="C10" s="1">
        <v>1883</v>
      </c>
      <c r="D10" s="1">
        <v>1937</v>
      </c>
      <c r="E10" s="1">
        <v>1927</v>
      </c>
      <c r="F10" s="1">
        <v>1950</v>
      </c>
      <c r="G10" s="1">
        <v>0</v>
      </c>
      <c r="H10" s="1">
        <v>27</v>
      </c>
      <c r="I10" s="1">
        <f t="shared" si="0"/>
        <v>44</v>
      </c>
      <c r="J10" s="1">
        <f t="shared" si="1"/>
        <v>10</v>
      </c>
      <c r="S10" s="1">
        <v>1935</v>
      </c>
      <c r="T10" s="1">
        <f t="shared" si="6"/>
        <v>2</v>
      </c>
      <c r="U10" s="1">
        <f t="shared" si="7"/>
        <v>1</v>
      </c>
      <c r="V10" s="1">
        <f t="shared" si="8"/>
        <v>1</v>
      </c>
      <c r="W10" s="1">
        <f t="shared" si="9"/>
        <v>1.3333333333333333</v>
      </c>
      <c r="AI10" s="1">
        <v>1936</v>
      </c>
      <c r="AJ10" s="1">
        <f t="shared" si="2"/>
        <v>1</v>
      </c>
      <c r="AK10" s="1">
        <f t="shared" si="3"/>
        <v>2</v>
      </c>
      <c r="AL10" s="1">
        <f t="shared" si="4"/>
        <v>2</v>
      </c>
      <c r="AM10" s="1">
        <f t="shared" si="5"/>
        <v>1.6666666666666667</v>
      </c>
    </row>
    <row r="11" spans="1:40" s="1" customFormat="1" x14ac:dyDescent="0.35">
      <c r="A11" s="1" t="s">
        <v>39</v>
      </c>
      <c r="B11" s="1" t="s">
        <v>3</v>
      </c>
      <c r="C11" s="1">
        <v>1889</v>
      </c>
      <c r="D11" s="1">
        <v>1937</v>
      </c>
      <c r="E11" s="1">
        <v>1930</v>
      </c>
      <c r="F11" s="1">
        <v>1971</v>
      </c>
      <c r="G11" s="1">
        <v>0</v>
      </c>
      <c r="H11" s="1">
        <v>22</v>
      </c>
      <c r="I11" s="1">
        <f t="shared" si="0"/>
        <v>41</v>
      </c>
      <c r="J11" s="1">
        <f t="shared" si="1"/>
        <v>7</v>
      </c>
      <c r="S11" s="1">
        <v>1936</v>
      </c>
      <c r="T11" s="1">
        <f t="shared" si="6"/>
        <v>1</v>
      </c>
      <c r="U11" s="1">
        <f t="shared" si="7"/>
        <v>2</v>
      </c>
      <c r="V11" s="1">
        <f t="shared" si="8"/>
        <v>2</v>
      </c>
      <c r="W11" s="1">
        <f t="shared" si="9"/>
        <v>1.6666666666666667</v>
      </c>
      <c r="AI11" s="1">
        <v>1937</v>
      </c>
      <c r="AJ11" s="1">
        <f t="shared" si="2"/>
        <v>2</v>
      </c>
      <c r="AK11" s="1">
        <f t="shared" si="3"/>
        <v>1</v>
      </c>
      <c r="AL11" s="1">
        <f t="shared" si="4"/>
        <v>2</v>
      </c>
      <c r="AM11" s="1">
        <f t="shared" si="5"/>
        <v>1.6666666666666667</v>
      </c>
    </row>
    <row r="12" spans="1:40" s="1" customFormat="1" x14ac:dyDescent="0.35">
      <c r="A12" s="1" t="s">
        <v>40</v>
      </c>
      <c r="B12" s="1" t="s">
        <v>3</v>
      </c>
      <c r="C12" s="1">
        <v>1900</v>
      </c>
      <c r="D12" s="1">
        <v>1938</v>
      </c>
      <c r="E12" s="1">
        <v>1933</v>
      </c>
      <c r="F12" s="1">
        <v>1967</v>
      </c>
      <c r="G12" s="1">
        <v>0</v>
      </c>
      <c r="H12" s="1">
        <v>22</v>
      </c>
      <c r="I12" s="1">
        <f t="shared" si="0"/>
        <v>33</v>
      </c>
      <c r="J12" s="1">
        <f t="shared" si="1"/>
        <v>5</v>
      </c>
      <c r="S12" s="1">
        <v>1937</v>
      </c>
      <c r="T12" s="1">
        <f t="shared" si="6"/>
        <v>2</v>
      </c>
      <c r="U12" s="1">
        <f t="shared" si="7"/>
        <v>1</v>
      </c>
      <c r="V12" s="1">
        <f t="shared" si="8"/>
        <v>2</v>
      </c>
      <c r="W12" s="1">
        <f t="shared" si="9"/>
        <v>1.6666666666666667</v>
      </c>
      <c r="AI12" s="1">
        <v>1938</v>
      </c>
      <c r="AJ12" s="1">
        <f t="shared" si="2"/>
        <v>1</v>
      </c>
      <c r="AK12" s="1">
        <f t="shared" si="3"/>
        <v>1</v>
      </c>
      <c r="AL12" s="1">
        <f t="shared" si="4"/>
        <v>1</v>
      </c>
      <c r="AM12" s="1">
        <f t="shared" si="5"/>
        <v>1</v>
      </c>
    </row>
    <row r="13" spans="1:40" s="1" customFormat="1" x14ac:dyDescent="0.35">
      <c r="A13" s="1" t="s">
        <v>41</v>
      </c>
      <c r="B13" s="1" t="s">
        <v>3</v>
      </c>
      <c r="C13" s="1">
        <v>1903</v>
      </c>
      <c r="D13" s="1">
        <v>1939</v>
      </c>
      <c r="E13" s="1">
        <v>1934</v>
      </c>
      <c r="F13" s="1">
        <v>1995</v>
      </c>
      <c r="G13" s="1">
        <v>0</v>
      </c>
      <c r="H13" s="1">
        <v>24</v>
      </c>
      <c r="I13" s="1">
        <f t="shared" si="0"/>
        <v>31</v>
      </c>
      <c r="J13" s="1">
        <f t="shared" si="1"/>
        <v>5</v>
      </c>
      <c r="S13" s="1">
        <v>1938</v>
      </c>
      <c r="T13" s="1">
        <f t="shared" si="6"/>
        <v>1</v>
      </c>
      <c r="U13" s="1">
        <f t="shared" si="7"/>
        <v>1</v>
      </c>
      <c r="V13" s="1">
        <f t="shared" si="8"/>
        <v>1</v>
      </c>
      <c r="W13" s="1">
        <f t="shared" si="9"/>
        <v>1</v>
      </c>
      <c r="AI13" s="1">
        <v>1939</v>
      </c>
      <c r="AJ13" s="1">
        <f t="shared" si="2"/>
        <v>2</v>
      </c>
      <c r="AK13" s="1">
        <f t="shared" si="3"/>
        <v>1</v>
      </c>
      <c r="AL13" s="1">
        <f t="shared" si="4"/>
        <v>1</v>
      </c>
      <c r="AM13" s="1">
        <f t="shared" si="5"/>
        <v>1.3333333333333333</v>
      </c>
    </row>
    <row r="14" spans="1:40" s="1" customFormat="1" x14ac:dyDescent="0.35">
      <c r="A14" s="1" t="s">
        <v>42</v>
      </c>
      <c r="B14" s="1" t="s">
        <v>3</v>
      </c>
      <c r="C14" s="1">
        <v>1887</v>
      </c>
      <c r="D14" s="1">
        <v>1939</v>
      </c>
      <c r="E14" s="1">
        <v>1925</v>
      </c>
      <c r="F14" s="1">
        <v>1976</v>
      </c>
      <c r="G14" s="1">
        <v>0</v>
      </c>
      <c r="H14" s="1">
        <v>23</v>
      </c>
      <c r="I14" s="1">
        <f t="shared" si="0"/>
        <v>38</v>
      </c>
      <c r="J14" s="1">
        <f t="shared" si="1"/>
        <v>14</v>
      </c>
      <c r="S14" s="1">
        <v>1939</v>
      </c>
      <c r="T14" s="1">
        <f t="shared" si="6"/>
        <v>2</v>
      </c>
      <c r="U14" s="1">
        <f t="shared" si="7"/>
        <v>1</v>
      </c>
      <c r="V14" s="1">
        <f t="shared" si="8"/>
        <v>1</v>
      </c>
      <c r="W14" s="1">
        <f t="shared" si="9"/>
        <v>1.3333333333333333</v>
      </c>
      <c r="AI14" s="1">
        <v>1940</v>
      </c>
      <c r="AJ14" s="1">
        <f t="shared" si="2"/>
        <v>0</v>
      </c>
      <c r="AK14" s="1">
        <f t="shared" si="3"/>
        <v>0</v>
      </c>
      <c r="AL14" s="1">
        <f t="shared" si="4"/>
        <v>0</v>
      </c>
      <c r="AM14" s="1">
        <f t="shared" si="5"/>
        <v>0</v>
      </c>
      <c r="AN14" s="1" t="e">
        <f>AVERAGE(AM17:AM23)</f>
        <v>#DIV/0!</v>
      </c>
    </row>
    <row r="15" spans="1:40" s="1" customFormat="1" x14ac:dyDescent="0.35">
      <c r="A15" s="1" t="s">
        <v>185</v>
      </c>
      <c r="B15" s="1" t="s">
        <v>157</v>
      </c>
      <c r="C15" s="1">
        <v>1868</v>
      </c>
      <c r="D15" s="1">
        <v>1930</v>
      </c>
      <c r="E15" s="1">
        <v>1901</v>
      </c>
      <c r="F15" s="1">
        <v>1943</v>
      </c>
      <c r="G15" s="1">
        <v>0</v>
      </c>
      <c r="H15" s="1">
        <v>23</v>
      </c>
      <c r="I15" s="1">
        <f t="shared" si="0"/>
        <v>33</v>
      </c>
      <c r="J15" s="1">
        <f t="shared" si="1"/>
        <v>29</v>
      </c>
    </row>
    <row r="16" spans="1:40" s="1" customFormat="1" x14ac:dyDescent="0.35">
      <c r="A16" s="1" t="s">
        <v>186</v>
      </c>
      <c r="B16" s="1" t="s">
        <v>157</v>
      </c>
      <c r="C16" s="1">
        <v>1883</v>
      </c>
      <c r="D16" s="1">
        <v>1931</v>
      </c>
      <c r="E16" s="1">
        <v>1922</v>
      </c>
      <c r="F16" s="1">
        <v>1970</v>
      </c>
      <c r="G16" s="1">
        <v>0</v>
      </c>
      <c r="H16" s="1">
        <v>23</v>
      </c>
      <c r="I16" s="1">
        <f t="shared" si="0"/>
        <v>39</v>
      </c>
      <c r="J16" s="1">
        <f t="shared" si="1"/>
        <v>9</v>
      </c>
    </row>
    <row r="17" spans="1:17" s="1" customFormat="1" x14ac:dyDescent="0.35">
      <c r="A17" s="1" t="s">
        <v>187</v>
      </c>
      <c r="B17" s="1" t="s">
        <v>157</v>
      </c>
      <c r="C17" s="1">
        <v>1889</v>
      </c>
      <c r="D17" s="1">
        <v>1932</v>
      </c>
      <c r="E17" s="1">
        <v>1928</v>
      </c>
      <c r="F17" s="1">
        <v>1977</v>
      </c>
      <c r="G17" s="1">
        <v>0</v>
      </c>
      <c r="H17" s="1">
        <v>26</v>
      </c>
      <c r="I17" s="1">
        <f t="shared" si="0"/>
        <v>39</v>
      </c>
      <c r="J17" s="1">
        <f t="shared" si="1"/>
        <v>4</v>
      </c>
    </row>
    <row r="18" spans="1:17" s="1" customFormat="1" x14ac:dyDescent="0.35">
      <c r="A18" s="1" t="s">
        <v>188</v>
      </c>
      <c r="B18" s="1" t="s">
        <v>157</v>
      </c>
      <c r="C18" s="1">
        <v>1857</v>
      </c>
      <c r="D18" s="1">
        <v>1932</v>
      </c>
      <c r="E18" s="1">
        <v>1906</v>
      </c>
      <c r="F18" s="1">
        <v>1952</v>
      </c>
      <c r="G18" s="1">
        <v>0</v>
      </c>
      <c r="H18" s="1">
        <v>29</v>
      </c>
      <c r="I18" s="1">
        <f t="shared" si="0"/>
        <v>49</v>
      </c>
      <c r="J18" s="1">
        <f t="shared" si="1"/>
        <v>26</v>
      </c>
    </row>
    <row r="19" spans="1:17" s="1" customFormat="1" x14ac:dyDescent="0.35">
      <c r="A19" s="1" t="s">
        <v>189</v>
      </c>
      <c r="B19" s="1" t="s">
        <v>157</v>
      </c>
      <c r="C19" s="1">
        <v>1866</v>
      </c>
      <c r="D19" s="1">
        <v>1933</v>
      </c>
      <c r="E19" s="1">
        <v>1912</v>
      </c>
      <c r="F19" s="1">
        <v>1945</v>
      </c>
      <c r="G19" s="1">
        <v>0</v>
      </c>
      <c r="H19" s="1">
        <v>25</v>
      </c>
      <c r="I19" s="1">
        <f t="shared" si="0"/>
        <v>46</v>
      </c>
      <c r="J19" s="1">
        <f t="shared" si="1"/>
        <v>21</v>
      </c>
    </row>
    <row r="20" spans="1:17" s="1" customFormat="1" x14ac:dyDescent="0.35">
      <c r="A20" s="1" t="s">
        <v>190</v>
      </c>
      <c r="B20" s="1" t="s">
        <v>157</v>
      </c>
      <c r="C20" s="1">
        <v>1885</v>
      </c>
      <c r="D20" s="1">
        <v>1934</v>
      </c>
      <c r="E20" s="1">
        <v>1926</v>
      </c>
      <c r="F20" s="1">
        <v>1950</v>
      </c>
      <c r="G20" s="1">
        <v>0</v>
      </c>
      <c r="H20" s="1">
        <v>27</v>
      </c>
      <c r="I20" s="1">
        <f t="shared" si="0"/>
        <v>41</v>
      </c>
      <c r="J20" s="1">
        <f t="shared" si="1"/>
        <v>8</v>
      </c>
    </row>
    <row r="21" spans="1:17" s="1" customFormat="1" x14ac:dyDescent="0.35">
      <c r="A21" s="1" t="s">
        <v>191</v>
      </c>
      <c r="B21" s="1" t="s">
        <v>157</v>
      </c>
      <c r="C21" s="1">
        <v>1892</v>
      </c>
      <c r="D21" s="1">
        <v>1934</v>
      </c>
      <c r="E21" s="1">
        <v>1926</v>
      </c>
      <c r="F21" s="1">
        <v>1987</v>
      </c>
      <c r="G21" s="1">
        <v>0</v>
      </c>
      <c r="H21" s="1">
        <v>30</v>
      </c>
      <c r="I21" s="1">
        <f t="shared" si="0"/>
        <v>34</v>
      </c>
      <c r="J21" s="1">
        <f t="shared" si="1"/>
        <v>8</v>
      </c>
    </row>
    <row r="22" spans="1:17" s="1" customFormat="1" x14ac:dyDescent="0.35">
      <c r="A22" s="1" t="s">
        <v>192</v>
      </c>
      <c r="B22" s="1" t="s">
        <v>157</v>
      </c>
      <c r="C22" s="1">
        <v>1878</v>
      </c>
      <c r="D22" s="1">
        <v>1934</v>
      </c>
      <c r="E22" s="1">
        <v>1920</v>
      </c>
      <c r="F22" s="1">
        <v>1976</v>
      </c>
      <c r="G22" s="1">
        <v>0</v>
      </c>
      <c r="H22" s="1">
        <v>27</v>
      </c>
      <c r="I22" s="1">
        <f t="shared" si="0"/>
        <v>42</v>
      </c>
      <c r="J22" s="1">
        <f t="shared" si="1"/>
        <v>14</v>
      </c>
    </row>
    <row r="23" spans="1:17" s="1" customFormat="1" x14ac:dyDescent="0.35">
      <c r="A23" s="1" t="s">
        <v>193</v>
      </c>
      <c r="B23" s="1" t="s">
        <v>157</v>
      </c>
      <c r="C23" s="1">
        <v>1869</v>
      </c>
      <c r="D23" s="1">
        <v>1935</v>
      </c>
      <c r="E23" s="1">
        <v>1924</v>
      </c>
      <c r="F23" s="1">
        <v>1941</v>
      </c>
      <c r="G23" s="1">
        <v>0</v>
      </c>
      <c r="H23" s="1">
        <v>26</v>
      </c>
      <c r="I23" s="1">
        <f t="shared" si="0"/>
        <v>55</v>
      </c>
      <c r="J23" s="1">
        <f t="shared" si="1"/>
        <v>11</v>
      </c>
    </row>
    <row r="24" spans="1:17" s="1" customFormat="1" x14ac:dyDescent="0.35">
      <c r="A24" s="1" t="s">
        <v>194</v>
      </c>
      <c r="B24" s="1" t="s">
        <v>157</v>
      </c>
      <c r="C24" s="1">
        <v>1875</v>
      </c>
      <c r="D24" s="1">
        <v>1936</v>
      </c>
      <c r="E24" s="1">
        <v>1914</v>
      </c>
      <c r="F24" s="1">
        <v>1968</v>
      </c>
      <c r="G24" s="1">
        <v>0</v>
      </c>
      <c r="H24" s="1">
        <v>34</v>
      </c>
      <c r="I24" s="1">
        <f t="shared" si="0"/>
        <v>39</v>
      </c>
      <c r="J24" s="1">
        <f t="shared" si="1"/>
        <v>22</v>
      </c>
    </row>
    <row r="25" spans="1:17" s="1" customFormat="1" x14ac:dyDescent="0.35">
      <c r="A25" s="1" t="s">
        <v>195</v>
      </c>
      <c r="B25" s="1" t="s">
        <v>157</v>
      </c>
      <c r="C25" s="1">
        <v>1873</v>
      </c>
      <c r="D25" s="1">
        <v>1936</v>
      </c>
      <c r="E25" s="1">
        <v>1921</v>
      </c>
      <c r="F25" s="1">
        <v>1961</v>
      </c>
      <c r="G25" s="1">
        <v>0</v>
      </c>
      <c r="H25" s="1">
        <v>23</v>
      </c>
      <c r="I25" s="1">
        <f t="shared" si="0"/>
        <v>48</v>
      </c>
      <c r="J25" s="1">
        <f t="shared" si="1"/>
        <v>15</v>
      </c>
      <c r="N25" s="5"/>
      <c r="O25" s="5"/>
      <c r="P25" s="5"/>
      <c r="Q25" s="5"/>
    </row>
    <row r="26" spans="1:17" s="1" customFormat="1" x14ac:dyDescent="0.35">
      <c r="A26" s="1" t="s">
        <v>196</v>
      </c>
      <c r="B26" s="1" t="s">
        <v>157</v>
      </c>
      <c r="C26" s="1">
        <v>1893</v>
      </c>
      <c r="D26" s="1">
        <v>1937</v>
      </c>
      <c r="E26" s="1">
        <v>1928</v>
      </c>
      <c r="F26" s="1">
        <v>1986</v>
      </c>
      <c r="G26" s="1">
        <v>0</v>
      </c>
      <c r="H26" s="1">
        <v>35</v>
      </c>
      <c r="I26" s="1">
        <f t="shared" si="0"/>
        <v>35</v>
      </c>
      <c r="J26" s="1">
        <f t="shared" si="1"/>
        <v>9</v>
      </c>
      <c r="O26" s="3"/>
    </row>
    <row r="27" spans="1:17" s="1" customFormat="1" x14ac:dyDescent="0.35">
      <c r="A27" s="1" t="s">
        <v>197</v>
      </c>
      <c r="B27" s="1" t="s">
        <v>157</v>
      </c>
      <c r="C27" s="1">
        <v>1892</v>
      </c>
      <c r="D27" s="1">
        <v>1938</v>
      </c>
      <c r="E27" s="1">
        <v>1928</v>
      </c>
      <c r="F27" s="1">
        <v>1968</v>
      </c>
      <c r="G27" s="1">
        <v>0</v>
      </c>
      <c r="H27" s="1">
        <v>28</v>
      </c>
      <c r="I27" s="1">
        <f t="shared" si="0"/>
        <v>36</v>
      </c>
      <c r="J27" s="1">
        <f t="shared" si="1"/>
        <v>10</v>
      </c>
    </row>
    <row r="28" spans="1:17" s="1" customFormat="1" x14ac:dyDescent="0.35">
      <c r="A28" s="1" t="s">
        <v>198</v>
      </c>
      <c r="B28" s="1" t="s">
        <v>157</v>
      </c>
      <c r="C28" s="1">
        <v>1895</v>
      </c>
      <c r="D28" s="1">
        <v>1939</v>
      </c>
      <c r="E28" s="1">
        <v>1932</v>
      </c>
      <c r="F28" s="1">
        <v>1964</v>
      </c>
      <c r="G28" s="1">
        <v>0</v>
      </c>
      <c r="H28" s="1">
        <v>26</v>
      </c>
      <c r="I28" s="1">
        <f t="shared" si="0"/>
        <v>37</v>
      </c>
      <c r="J28" s="1">
        <f t="shared" si="1"/>
        <v>7</v>
      </c>
    </row>
    <row r="29" spans="1:17" s="1" customFormat="1" x14ac:dyDescent="0.35">
      <c r="A29" s="1" t="s">
        <v>382</v>
      </c>
      <c r="B29" s="1" t="s">
        <v>348</v>
      </c>
      <c r="C29" s="1">
        <v>1888</v>
      </c>
      <c r="D29" s="1">
        <v>1930</v>
      </c>
      <c r="E29" s="1">
        <v>1928</v>
      </c>
      <c r="F29" s="1">
        <v>1970</v>
      </c>
      <c r="G29" s="1">
        <v>0</v>
      </c>
      <c r="H29" s="1">
        <v>19</v>
      </c>
      <c r="I29" s="1">
        <f t="shared" si="0"/>
        <v>40</v>
      </c>
      <c r="J29" s="1">
        <f t="shared" si="1"/>
        <v>2</v>
      </c>
      <c r="N29" s="5"/>
      <c r="O29" s="5"/>
    </row>
    <row r="30" spans="1:17" s="1" customFormat="1" x14ac:dyDescent="0.35">
      <c r="A30" s="1" t="s">
        <v>383</v>
      </c>
      <c r="B30" s="1" t="s">
        <v>348</v>
      </c>
      <c r="C30" s="1">
        <v>1901</v>
      </c>
      <c r="D30" s="1">
        <v>1932</v>
      </c>
      <c r="E30" s="1">
        <v>1925</v>
      </c>
      <c r="F30" s="1">
        <v>1976</v>
      </c>
      <c r="G30" s="1">
        <v>1</v>
      </c>
      <c r="H30" s="1">
        <v>22</v>
      </c>
      <c r="I30" s="1">
        <f t="shared" si="0"/>
        <v>24</v>
      </c>
      <c r="J30" s="1">
        <f t="shared" si="1"/>
        <v>7</v>
      </c>
    </row>
    <row r="31" spans="1:17" s="1" customFormat="1" x14ac:dyDescent="0.35">
      <c r="A31" s="1" t="s">
        <v>384</v>
      </c>
      <c r="B31" s="1" t="s">
        <v>348</v>
      </c>
      <c r="C31" s="1">
        <v>1902</v>
      </c>
      <c r="D31" s="1">
        <v>1933</v>
      </c>
      <c r="E31" s="1">
        <v>1928</v>
      </c>
      <c r="F31" s="1">
        <v>1984</v>
      </c>
      <c r="G31" s="1">
        <v>1</v>
      </c>
      <c r="H31" s="1">
        <v>24</v>
      </c>
      <c r="I31" s="1">
        <f t="shared" si="0"/>
        <v>26</v>
      </c>
      <c r="J31" s="1">
        <f t="shared" si="1"/>
        <v>5</v>
      </c>
    </row>
    <row r="32" spans="1:17" s="1" customFormat="1" x14ac:dyDescent="0.35">
      <c r="A32" s="1" t="s">
        <v>385</v>
      </c>
      <c r="B32" s="1" t="s">
        <v>348</v>
      </c>
      <c r="C32" s="1">
        <v>1887</v>
      </c>
      <c r="D32" s="1">
        <v>1933</v>
      </c>
      <c r="E32" s="1">
        <v>1926</v>
      </c>
      <c r="F32" s="1">
        <v>1961</v>
      </c>
      <c r="G32" s="1">
        <v>1</v>
      </c>
      <c r="H32" s="1">
        <v>23</v>
      </c>
      <c r="I32" s="1">
        <f t="shared" si="0"/>
        <v>39</v>
      </c>
      <c r="J32" s="1">
        <f t="shared" si="1"/>
        <v>7</v>
      </c>
    </row>
    <row r="33" spans="1:10" s="1" customFormat="1" x14ac:dyDescent="0.35">
      <c r="A33" s="1" t="s">
        <v>386</v>
      </c>
      <c r="B33" s="1" t="s">
        <v>348</v>
      </c>
      <c r="C33" s="1">
        <v>1891</v>
      </c>
      <c r="D33" s="1">
        <v>1935</v>
      </c>
      <c r="E33" s="1">
        <v>1932</v>
      </c>
      <c r="F33" s="1">
        <v>1974</v>
      </c>
      <c r="G33" s="1">
        <v>0</v>
      </c>
      <c r="H33" s="1">
        <v>22</v>
      </c>
      <c r="I33" s="1">
        <f t="shared" si="0"/>
        <v>41</v>
      </c>
      <c r="J33" s="1">
        <f t="shared" si="1"/>
        <v>3</v>
      </c>
    </row>
    <row r="34" spans="1:10" s="1" customFormat="1" x14ac:dyDescent="0.35">
      <c r="A34" s="1" t="s">
        <v>387</v>
      </c>
      <c r="B34" s="1" t="s">
        <v>348</v>
      </c>
      <c r="C34" s="1">
        <v>1905</v>
      </c>
      <c r="D34" s="1">
        <v>1936</v>
      </c>
      <c r="E34" s="1">
        <v>1932</v>
      </c>
      <c r="F34" s="1">
        <v>1991</v>
      </c>
      <c r="G34" s="1">
        <v>0</v>
      </c>
      <c r="H34" s="1">
        <v>25</v>
      </c>
      <c r="I34" s="1">
        <f t="shared" si="0"/>
        <v>27</v>
      </c>
      <c r="J34" s="1">
        <f t="shared" si="1"/>
        <v>4</v>
      </c>
    </row>
    <row r="35" spans="1:10" s="1" customFormat="1" x14ac:dyDescent="0.35">
      <c r="A35" s="1" t="s">
        <v>388</v>
      </c>
      <c r="B35" s="1" t="s">
        <v>348</v>
      </c>
      <c r="C35" s="1">
        <v>1883</v>
      </c>
      <c r="D35" s="1">
        <v>1936</v>
      </c>
      <c r="E35" s="1">
        <v>1912</v>
      </c>
      <c r="F35" s="1">
        <v>1964</v>
      </c>
      <c r="G35" s="1">
        <v>0</v>
      </c>
      <c r="H35" s="1">
        <v>23</v>
      </c>
      <c r="I35" s="1">
        <f t="shared" si="0"/>
        <v>29</v>
      </c>
      <c r="J35" s="1">
        <f t="shared" si="1"/>
        <v>24</v>
      </c>
    </row>
    <row r="36" spans="1:10" s="1" customFormat="1" x14ac:dyDescent="0.35">
      <c r="A36" s="1" t="s">
        <v>389</v>
      </c>
      <c r="B36" s="1" t="s">
        <v>348</v>
      </c>
      <c r="C36" s="1">
        <v>1881</v>
      </c>
      <c r="D36" s="1">
        <v>1937</v>
      </c>
      <c r="E36" s="1">
        <v>1926</v>
      </c>
      <c r="F36" s="1">
        <v>1958</v>
      </c>
      <c r="G36" s="1">
        <v>0</v>
      </c>
      <c r="H36" s="1">
        <v>30</v>
      </c>
      <c r="I36" s="1">
        <f t="shared" si="0"/>
        <v>45</v>
      </c>
      <c r="J36" s="1">
        <f t="shared" si="1"/>
        <v>11</v>
      </c>
    </row>
    <row r="37" spans="1:10" s="1" customFormat="1" x14ac:dyDescent="0.35">
      <c r="A37" s="1" t="s">
        <v>390</v>
      </c>
      <c r="B37" s="1" t="s">
        <v>348</v>
      </c>
      <c r="C37" s="1">
        <v>1892</v>
      </c>
      <c r="D37" s="1">
        <v>1937</v>
      </c>
      <c r="E37" s="1">
        <v>1927</v>
      </c>
      <c r="F37" s="1">
        <v>1975</v>
      </c>
      <c r="G37" s="1">
        <v>0</v>
      </c>
      <c r="H37" s="1">
        <v>22</v>
      </c>
      <c r="I37" s="1">
        <f t="shared" si="0"/>
        <v>35</v>
      </c>
      <c r="J37" s="1">
        <f t="shared" si="1"/>
        <v>10</v>
      </c>
    </row>
    <row r="38" spans="1:10" s="1" customFormat="1" x14ac:dyDescent="0.35">
      <c r="A38" s="1" t="s">
        <v>391</v>
      </c>
      <c r="B38" s="1" t="s">
        <v>348</v>
      </c>
      <c r="C38" s="1">
        <v>1901</v>
      </c>
      <c r="D38" s="1">
        <v>1938</v>
      </c>
      <c r="E38" s="1">
        <v>1934</v>
      </c>
      <c r="F38" s="1">
        <v>1954</v>
      </c>
      <c r="G38" s="1">
        <v>1</v>
      </c>
      <c r="H38" s="1">
        <v>21</v>
      </c>
      <c r="I38" s="1">
        <f t="shared" si="0"/>
        <v>33</v>
      </c>
      <c r="J38" s="1">
        <f t="shared" si="1"/>
        <v>4</v>
      </c>
    </row>
    <row r="39" spans="1:10" s="1" customFormat="1" x14ac:dyDescent="0.35">
      <c r="A39" s="1" t="s">
        <v>392</v>
      </c>
      <c r="B39" s="1" t="s">
        <v>348</v>
      </c>
      <c r="C39" s="1">
        <v>1901</v>
      </c>
      <c r="D39" s="1">
        <v>1939</v>
      </c>
      <c r="E39" s="1">
        <v>1931</v>
      </c>
      <c r="F39" s="1">
        <v>1958</v>
      </c>
      <c r="G39" s="1">
        <v>0</v>
      </c>
      <c r="H39" s="1">
        <v>24</v>
      </c>
      <c r="I39" s="1">
        <f t="shared" si="0"/>
        <v>30</v>
      </c>
      <c r="J39" s="1">
        <f t="shared" si="1"/>
        <v>8</v>
      </c>
    </row>
  </sheetData>
  <mergeCells count="6">
    <mergeCell ref="N25:O25"/>
    <mergeCell ref="P25:Q25"/>
    <mergeCell ref="N29:O29"/>
    <mergeCell ref="N1:O1"/>
    <mergeCell ref="P1:Q1"/>
    <mergeCell ref="N5:O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0"/>
  <sheetViews>
    <sheetView topLeftCell="F1" workbookViewId="0">
      <selection activeCell="P6" sqref="P6"/>
    </sheetView>
  </sheetViews>
  <sheetFormatPr defaultRowHeight="14.5" x14ac:dyDescent="0.35"/>
  <sheetData>
    <row r="1" spans="1:39" s="1" customFormat="1" x14ac:dyDescent="0.35">
      <c r="A1" s="1" t="s">
        <v>0</v>
      </c>
      <c r="B1" s="1" t="s">
        <v>1</v>
      </c>
      <c r="C1" s="1" t="s">
        <v>529</v>
      </c>
      <c r="D1" s="1" t="s">
        <v>530</v>
      </c>
      <c r="E1" s="1" t="s">
        <v>531</v>
      </c>
      <c r="F1" s="1" t="s">
        <v>532</v>
      </c>
      <c r="G1" s="1" t="s">
        <v>533</v>
      </c>
      <c r="H1" s="1" t="s">
        <v>534</v>
      </c>
      <c r="I1" s="1" t="s">
        <v>545</v>
      </c>
      <c r="J1" s="1" t="s">
        <v>554</v>
      </c>
      <c r="N1" s="5" t="s">
        <v>545</v>
      </c>
      <c r="O1" s="5"/>
      <c r="P1" s="5" t="s">
        <v>558</v>
      </c>
      <c r="Q1" s="5"/>
    </row>
    <row r="2" spans="1:39" s="1" customFormat="1" x14ac:dyDescent="0.35">
      <c r="A2" s="1" t="s">
        <v>43</v>
      </c>
      <c r="B2" s="1" t="s">
        <v>3</v>
      </c>
      <c r="C2" s="1">
        <v>1885</v>
      </c>
      <c r="D2" s="1">
        <v>1943</v>
      </c>
      <c r="E2" s="1">
        <v>1934</v>
      </c>
      <c r="F2" s="1">
        <v>1966</v>
      </c>
      <c r="G2" s="1">
        <v>0</v>
      </c>
      <c r="H2" s="1">
        <v>23</v>
      </c>
      <c r="I2" s="1">
        <f t="shared" ref="I2:I30" si="0">E2-C2</f>
        <v>49</v>
      </c>
      <c r="J2" s="1">
        <f t="shared" ref="J2:J30" si="1">D2-E2</f>
        <v>9</v>
      </c>
      <c r="N2" s="1" t="s">
        <v>539</v>
      </c>
      <c r="O2" s="3" t="s">
        <v>557</v>
      </c>
      <c r="P2" s="1" t="s">
        <v>539</v>
      </c>
      <c r="Q2" s="1" t="s">
        <v>557</v>
      </c>
      <c r="AI2" s="1">
        <v>1941</v>
      </c>
      <c r="AJ2" s="1">
        <f t="shared" ref="AJ2:AJ10" si="2">COUNTIFS($D$2:$D$1000, "=" &amp; $AI2, $B$2:$B$1000, "=" &amp; "Chemistry")</f>
        <v>0</v>
      </c>
      <c r="AK2" s="1">
        <f t="shared" ref="AK2:AK10" si="3">COUNTIFS($D$2:$D$1000, "=" &amp; $AI2, $B$2:$B$1000, "=" &amp; "Medicine")</f>
        <v>0</v>
      </c>
      <c r="AL2" s="1">
        <f t="shared" ref="AL2:AL10" si="4">COUNTIFS($D$2:$D$1000, "=" &amp; $AI2, $B$2:$B$1000, "=" &amp; "Physics")</f>
        <v>0</v>
      </c>
      <c r="AM2" s="1">
        <f t="shared" ref="AM2:AM10" si="5">AVERAGE(AJ2:AL2)</f>
        <v>0</v>
      </c>
    </row>
    <row r="3" spans="1:39" s="1" customFormat="1" x14ac:dyDescent="0.35">
      <c r="A3" s="1" t="s">
        <v>44</v>
      </c>
      <c r="B3" s="1" t="s">
        <v>3</v>
      </c>
      <c r="C3" s="1">
        <v>1879</v>
      </c>
      <c r="D3" s="1">
        <v>1944</v>
      </c>
      <c r="E3" s="1">
        <v>1938</v>
      </c>
      <c r="F3" s="1">
        <v>1968</v>
      </c>
      <c r="G3" s="1">
        <v>0</v>
      </c>
      <c r="H3" s="1">
        <v>22</v>
      </c>
      <c r="I3" s="1">
        <f t="shared" si="0"/>
        <v>59</v>
      </c>
      <c r="J3" s="1">
        <f t="shared" si="1"/>
        <v>6</v>
      </c>
      <c r="N3" s="1">
        <f>AVERAGE(I2:I10)</f>
        <v>40.555555555555557</v>
      </c>
      <c r="O3" s="1">
        <f>STDEV(I2:I10)</f>
        <v>8.3980817915627508</v>
      </c>
      <c r="P3" s="1">
        <f>AVERAGE(H2:H1000)</f>
        <v>25.551724137931036</v>
      </c>
      <c r="Q3" s="1">
        <f>STDEV(H2:H1000)</f>
        <v>3.4287253660023631</v>
      </c>
      <c r="AI3" s="1">
        <v>1942</v>
      </c>
      <c r="AJ3" s="1">
        <f t="shared" si="2"/>
        <v>0</v>
      </c>
      <c r="AK3" s="1">
        <f t="shared" si="3"/>
        <v>0</v>
      </c>
      <c r="AL3" s="1">
        <f t="shared" si="4"/>
        <v>0</v>
      </c>
      <c r="AM3" s="1">
        <f t="shared" si="5"/>
        <v>0</v>
      </c>
    </row>
    <row r="4" spans="1:39" s="1" customFormat="1" x14ac:dyDescent="0.35">
      <c r="A4" s="1" t="s">
        <v>45</v>
      </c>
      <c r="B4" s="1" t="s">
        <v>3</v>
      </c>
      <c r="C4" s="1">
        <v>1895</v>
      </c>
      <c r="D4" s="1">
        <v>1945</v>
      </c>
      <c r="E4" s="1">
        <v>1932</v>
      </c>
      <c r="F4" s="1">
        <v>1973</v>
      </c>
      <c r="G4" s="1">
        <v>0</v>
      </c>
      <c r="H4" s="1">
        <v>23</v>
      </c>
      <c r="I4" s="1">
        <f t="shared" si="0"/>
        <v>37</v>
      </c>
      <c r="J4" s="1">
        <f t="shared" si="1"/>
        <v>13</v>
      </c>
      <c r="T4" s="1" t="s">
        <v>546</v>
      </c>
      <c r="U4" s="1" t="s">
        <v>547</v>
      </c>
      <c r="V4" s="1" t="s">
        <v>548</v>
      </c>
      <c r="W4" s="1" t="s">
        <v>539</v>
      </c>
      <c r="AI4" s="1">
        <v>1943</v>
      </c>
      <c r="AJ4" s="1">
        <f t="shared" si="2"/>
        <v>1</v>
      </c>
      <c r="AK4" s="1">
        <f t="shared" si="3"/>
        <v>2</v>
      </c>
      <c r="AL4" s="1">
        <f t="shared" si="4"/>
        <v>1</v>
      </c>
      <c r="AM4" s="1">
        <f t="shared" si="5"/>
        <v>1.3333333333333333</v>
      </c>
    </row>
    <row r="5" spans="1:39" s="1" customFormat="1" x14ac:dyDescent="0.35">
      <c r="A5" s="1" t="s">
        <v>46</v>
      </c>
      <c r="B5" s="1" t="s">
        <v>3</v>
      </c>
      <c r="C5" s="1">
        <v>1891</v>
      </c>
      <c r="D5" s="1">
        <v>1946</v>
      </c>
      <c r="E5" s="1">
        <v>1929</v>
      </c>
      <c r="F5" s="1">
        <v>1987</v>
      </c>
      <c r="G5" s="1">
        <v>0</v>
      </c>
      <c r="H5" s="1">
        <v>24</v>
      </c>
      <c r="I5" s="1">
        <f t="shared" si="0"/>
        <v>38</v>
      </c>
      <c r="J5" s="1">
        <f t="shared" si="1"/>
        <v>17</v>
      </c>
      <c r="N5" s="5" t="s">
        <v>559</v>
      </c>
      <c r="O5" s="5"/>
      <c r="P5" s="1" t="s">
        <v>560</v>
      </c>
      <c r="S5" s="1">
        <v>1940</v>
      </c>
      <c r="T5" s="1">
        <f>COUNTIFS($D$2:$D$1000, "=" &amp; S5, $B$2:$B$1000, "=" &amp; "Chemistry")</f>
        <v>0</v>
      </c>
      <c r="U5" s="1">
        <f>COUNTIFS($D$2:$D$1000, "=" &amp; $S5, $B$2:$B$1000, "=" &amp; "Medicine")</f>
        <v>0</v>
      </c>
      <c r="V5" s="1">
        <f>COUNTIFS($D$2:$D$1000, "=" &amp; $S5, $B$2:$B$1000, "=" &amp; "Physics")</f>
        <v>0</v>
      </c>
      <c r="W5" s="1">
        <f>AVERAGE(T5:V5)</f>
        <v>0</v>
      </c>
      <c r="AI5" s="1">
        <v>1944</v>
      </c>
      <c r="AJ5" s="1">
        <f t="shared" si="2"/>
        <v>1</v>
      </c>
      <c r="AK5" s="1">
        <f t="shared" si="3"/>
        <v>2</v>
      </c>
      <c r="AL5" s="1">
        <f t="shared" si="4"/>
        <v>1</v>
      </c>
      <c r="AM5" s="1">
        <f t="shared" si="5"/>
        <v>1.3333333333333333</v>
      </c>
    </row>
    <row r="6" spans="1:39" s="1" customFormat="1" x14ac:dyDescent="0.35">
      <c r="A6" s="1" t="s">
        <v>47</v>
      </c>
      <c r="B6" s="1" t="s">
        <v>3</v>
      </c>
      <c r="C6" s="1">
        <v>1904</v>
      </c>
      <c r="D6" s="1">
        <v>1946</v>
      </c>
      <c r="E6" s="1">
        <v>1935</v>
      </c>
      <c r="F6" s="1">
        <v>1971</v>
      </c>
      <c r="G6" s="1">
        <v>0</v>
      </c>
      <c r="H6" s="1">
        <v>25</v>
      </c>
      <c r="I6" s="1">
        <f t="shared" si="0"/>
        <v>31</v>
      </c>
      <c r="J6" s="1">
        <f t="shared" si="1"/>
        <v>11</v>
      </c>
      <c r="N6" s="1" t="s">
        <v>539</v>
      </c>
      <c r="O6" s="1" t="s">
        <v>557</v>
      </c>
      <c r="P6" s="1">
        <f>AVERAGE(W8:W14)</f>
        <v>1.3809523809523812</v>
      </c>
      <c r="S6" s="1">
        <v>1941</v>
      </c>
      <c r="T6" s="1">
        <f t="shared" ref="T6:T14" si="6">COUNTIFS($D$2:$D$1000, "=" &amp; S6, $B$2:$B$1000, "=" &amp; "Chemistry")</f>
        <v>0</v>
      </c>
      <c r="U6" s="1">
        <f t="shared" ref="U6:U14" si="7">COUNTIFS($D$2:$D$1000, "=" &amp; $S6, $B$2:$B$1000, "=" &amp; "Medicine")</f>
        <v>0</v>
      </c>
      <c r="V6" s="1">
        <f t="shared" ref="V6:V14" si="8">COUNTIFS($D$2:$D$1000, "=" &amp; $S6, $B$2:$B$1000, "=" &amp; "Physics")</f>
        <v>0</v>
      </c>
      <c r="W6" s="1">
        <f t="shared" ref="W6:W14" si="9">AVERAGE(T6:V6)</f>
        <v>0</v>
      </c>
      <c r="AI6" s="1">
        <v>1945</v>
      </c>
      <c r="AJ6" s="1">
        <f t="shared" si="2"/>
        <v>1</v>
      </c>
      <c r="AK6" s="1">
        <f t="shared" si="3"/>
        <v>3</v>
      </c>
      <c r="AL6" s="1">
        <f t="shared" si="4"/>
        <v>1</v>
      </c>
      <c r="AM6" s="1">
        <f t="shared" si="5"/>
        <v>1.6666666666666667</v>
      </c>
    </row>
    <row r="7" spans="1:39" s="1" customFormat="1" x14ac:dyDescent="0.35">
      <c r="A7" s="1" t="s">
        <v>48</v>
      </c>
      <c r="B7" s="1" t="s">
        <v>3</v>
      </c>
      <c r="C7" s="1">
        <v>1887</v>
      </c>
      <c r="D7" s="1">
        <v>1946</v>
      </c>
      <c r="E7" s="1">
        <v>1926</v>
      </c>
      <c r="F7" s="1">
        <v>1955</v>
      </c>
      <c r="G7" s="1">
        <v>0</v>
      </c>
      <c r="H7" s="1">
        <v>27</v>
      </c>
      <c r="I7" s="1">
        <f t="shared" si="0"/>
        <v>39</v>
      </c>
      <c r="J7" s="1">
        <f t="shared" si="1"/>
        <v>20</v>
      </c>
      <c r="N7" s="1">
        <f>AVERAGE(J2:J1000)</f>
        <v>14.551724137931034</v>
      </c>
      <c r="O7" s="1">
        <f>STDEV(J2:J1000)</f>
        <v>7.1443594479268926</v>
      </c>
      <c r="S7" s="1">
        <v>1942</v>
      </c>
      <c r="T7" s="1">
        <f t="shared" si="6"/>
        <v>0</v>
      </c>
      <c r="U7" s="1">
        <f t="shared" si="7"/>
        <v>0</v>
      </c>
      <c r="V7" s="1">
        <f t="shared" si="8"/>
        <v>0</v>
      </c>
      <c r="W7" s="1">
        <f t="shared" si="9"/>
        <v>0</v>
      </c>
      <c r="AI7" s="1">
        <v>1946</v>
      </c>
      <c r="AJ7" s="1">
        <f t="shared" si="2"/>
        <v>3</v>
      </c>
      <c r="AK7" s="1">
        <f t="shared" si="3"/>
        <v>1</v>
      </c>
      <c r="AL7" s="1">
        <f t="shared" si="4"/>
        <v>1</v>
      </c>
      <c r="AM7" s="1">
        <f t="shared" si="5"/>
        <v>1.6666666666666667</v>
      </c>
    </row>
    <row r="8" spans="1:39" s="1" customFormat="1" x14ac:dyDescent="0.35">
      <c r="A8" s="1" t="s">
        <v>49</v>
      </c>
      <c r="B8" s="1" t="s">
        <v>3</v>
      </c>
      <c r="C8" s="1">
        <v>1886</v>
      </c>
      <c r="D8" s="1">
        <v>1947</v>
      </c>
      <c r="E8" s="1">
        <v>1925</v>
      </c>
      <c r="F8" s="1">
        <v>1975</v>
      </c>
      <c r="G8" s="1">
        <v>0</v>
      </c>
      <c r="H8" s="1">
        <v>24</v>
      </c>
      <c r="I8" s="1">
        <f t="shared" si="0"/>
        <v>39</v>
      </c>
      <c r="J8" s="1">
        <f t="shared" si="1"/>
        <v>22</v>
      </c>
      <c r="S8" s="1">
        <v>1943</v>
      </c>
      <c r="T8" s="1">
        <f t="shared" si="6"/>
        <v>1</v>
      </c>
      <c r="U8" s="1">
        <f t="shared" si="7"/>
        <v>2</v>
      </c>
      <c r="V8" s="1">
        <f t="shared" si="8"/>
        <v>1</v>
      </c>
      <c r="W8" s="1">
        <f t="shared" si="9"/>
        <v>1.3333333333333333</v>
      </c>
      <c r="AI8" s="1">
        <v>1947</v>
      </c>
      <c r="AJ8" s="1">
        <f t="shared" si="2"/>
        <v>1</v>
      </c>
      <c r="AK8" s="1">
        <f t="shared" si="3"/>
        <v>3</v>
      </c>
      <c r="AL8" s="1">
        <f t="shared" si="4"/>
        <v>1</v>
      </c>
      <c r="AM8" s="1">
        <f t="shared" si="5"/>
        <v>1.6666666666666667</v>
      </c>
    </row>
    <row r="9" spans="1:39" s="1" customFormat="1" x14ac:dyDescent="0.35">
      <c r="A9" s="1" t="s">
        <v>50</v>
      </c>
      <c r="B9" s="1" t="s">
        <v>3</v>
      </c>
      <c r="C9" s="1">
        <v>1902</v>
      </c>
      <c r="D9" s="1">
        <v>1948</v>
      </c>
      <c r="E9" s="1">
        <v>1937</v>
      </c>
      <c r="F9" s="1">
        <v>1971</v>
      </c>
      <c r="G9" s="1">
        <v>0</v>
      </c>
      <c r="H9" s="1">
        <v>28</v>
      </c>
      <c r="I9" s="1">
        <f t="shared" si="0"/>
        <v>35</v>
      </c>
      <c r="J9" s="1">
        <f t="shared" si="1"/>
        <v>11</v>
      </c>
      <c r="S9" s="1">
        <v>1944</v>
      </c>
      <c r="T9" s="1">
        <f t="shared" si="6"/>
        <v>1</v>
      </c>
      <c r="U9" s="1">
        <f t="shared" si="7"/>
        <v>2</v>
      </c>
      <c r="V9" s="1">
        <f t="shared" si="8"/>
        <v>1</v>
      </c>
      <c r="W9" s="1">
        <f t="shared" si="9"/>
        <v>1.3333333333333333</v>
      </c>
      <c r="AI9" s="1">
        <v>1948</v>
      </c>
      <c r="AJ9" s="1">
        <f t="shared" si="2"/>
        <v>1</v>
      </c>
      <c r="AK9" s="1">
        <f t="shared" si="3"/>
        <v>1</v>
      </c>
      <c r="AL9" s="1">
        <f t="shared" si="4"/>
        <v>1</v>
      </c>
      <c r="AM9" s="1">
        <f t="shared" si="5"/>
        <v>1</v>
      </c>
    </row>
    <row r="10" spans="1:39" s="1" customFormat="1" x14ac:dyDescent="0.35">
      <c r="A10" s="1" t="s">
        <v>51</v>
      </c>
      <c r="B10" s="1" t="s">
        <v>3</v>
      </c>
      <c r="C10" s="1">
        <v>1895</v>
      </c>
      <c r="D10" s="1">
        <v>1949</v>
      </c>
      <c r="E10" s="1">
        <v>1933</v>
      </c>
      <c r="F10" s="1">
        <v>1982</v>
      </c>
      <c r="G10" s="1">
        <v>1</v>
      </c>
      <c r="H10" s="1">
        <v>27</v>
      </c>
      <c r="I10" s="1">
        <f t="shared" si="0"/>
        <v>38</v>
      </c>
      <c r="J10" s="1">
        <f t="shared" si="1"/>
        <v>16</v>
      </c>
      <c r="S10" s="1">
        <v>1945</v>
      </c>
      <c r="T10" s="1">
        <f t="shared" si="6"/>
        <v>1</v>
      </c>
      <c r="U10" s="1">
        <f t="shared" si="7"/>
        <v>3</v>
      </c>
      <c r="V10" s="1">
        <f t="shared" si="8"/>
        <v>1</v>
      </c>
      <c r="W10" s="1">
        <f t="shared" si="9"/>
        <v>1.6666666666666667</v>
      </c>
      <c r="AI10" s="1">
        <v>1949</v>
      </c>
      <c r="AJ10" s="1">
        <f t="shared" si="2"/>
        <v>1</v>
      </c>
      <c r="AK10" s="1">
        <f t="shared" si="3"/>
        <v>1</v>
      </c>
      <c r="AL10" s="1">
        <f t="shared" si="4"/>
        <v>1</v>
      </c>
      <c r="AM10" s="1">
        <f t="shared" si="5"/>
        <v>1</v>
      </c>
    </row>
    <row r="11" spans="1:39" s="1" customFormat="1" x14ac:dyDescent="0.35">
      <c r="A11" s="1" t="s">
        <v>199</v>
      </c>
      <c r="B11" s="1" t="s">
        <v>157</v>
      </c>
      <c r="C11" s="1">
        <v>1895</v>
      </c>
      <c r="D11" s="1">
        <v>1943</v>
      </c>
      <c r="E11" s="1">
        <v>1934</v>
      </c>
      <c r="F11" s="1">
        <v>1976</v>
      </c>
      <c r="G11" s="1">
        <v>0</v>
      </c>
      <c r="H11" s="1">
        <v>39</v>
      </c>
      <c r="I11" s="1">
        <f t="shared" si="0"/>
        <v>39</v>
      </c>
      <c r="J11" s="1">
        <f t="shared" si="1"/>
        <v>9</v>
      </c>
      <c r="S11" s="1">
        <v>1946</v>
      </c>
      <c r="T11" s="1">
        <f t="shared" si="6"/>
        <v>3</v>
      </c>
      <c r="U11" s="1">
        <f t="shared" si="7"/>
        <v>1</v>
      </c>
      <c r="V11" s="1">
        <f t="shared" si="8"/>
        <v>1</v>
      </c>
      <c r="W11" s="1">
        <f t="shared" si="9"/>
        <v>1.6666666666666667</v>
      </c>
    </row>
    <row r="12" spans="1:39" s="1" customFormat="1" x14ac:dyDescent="0.35">
      <c r="A12" s="1" t="s">
        <v>200</v>
      </c>
      <c r="B12" s="1" t="s">
        <v>157</v>
      </c>
      <c r="C12" s="1">
        <v>1893</v>
      </c>
      <c r="D12" s="1">
        <v>1943</v>
      </c>
      <c r="E12" s="1">
        <v>1939</v>
      </c>
      <c r="F12" s="1">
        <v>1986</v>
      </c>
      <c r="G12" s="1">
        <v>0</v>
      </c>
      <c r="H12" s="1">
        <v>27</v>
      </c>
      <c r="I12" s="1">
        <f t="shared" si="0"/>
        <v>46</v>
      </c>
      <c r="J12" s="1">
        <f t="shared" si="1"/>
        <v>4</v>
      </c>
      <c r="S12" s="1">
        <v>1947</v>
      </c>
      <c r="T12" s="1">
        <f t="shared" si="6"/>
        <v>1</v>
      </c>
      <c r="U12" s="1">
        <f t="shared" si="7"/>
        <v>3</v>
      </c>
      <c r="V12" s="1">
        <f t="shared" si="8"/>
        <v>1</v>
      </c>
      <c r="W12" s="1">
        <f t="shared" si="9"/>
        <v>1.6666666666666667</v>
      </c>
    </row>
    <row r="13" spans="1:39" s="1" customFormat="1" x14ac:dyDescent="0.35">
      <c r="A13" s="1" t="s">
        <v>201</v>
      </c>
      <c r="B13" s="1" t="s">
        <v>157</v>
      </c>
      <c r="C13" s="1">
        <v>1874</v>
      </c>
      <c r="D13" s="1">
        <v>1944</v>
      </c>
      <c r="E13" s="1">
        <v>1922</v>
      </c>
      <c r="F13" s="1">
        <v>1965</v>
      </c>
      <c r="G13" s="1">
        <v>0</v>
      </c>
      <c r="H13" s="1">
        <v>25</v>
      </c>
      <c r="I13" s="1">
        <f t="shared" si="0"/>
        <v>48</v>
      </c>
      <c r="J13" s="1">
        <f t="shared" si="1"/>
        <v>22</v>
      </c>
      <c r="N13" s="5"/>
      <c r="O13" s="5"/>
      <c r="P13" s="5"/>
      <c r="Q13" s="5"/>
      <c r="S13" s="1">
        <v>1948</v>
      </c>
      <c r="T13" s="1">
        <f t="shared" si="6"/>
        <v>1</v>
      </c>
      <c r="U13" s="1">
        <f t="shared" si="7"/>
        <v>1</v>
      </c>
      <c r="V13" s="1">
        <f t="shared" si="8"/>
        <v>1</v>
      </c>
      <c r="W13" s="1">
        <f t="shared" si="9"/>
        <v>1</v>
      </c>
    </row>
    <row r="14" spans="1:39" s="1" customFormat="1" x14ac:dyDescent="0.35">
      <c r="A14" s="1" t="s">
        <v>202</v>
      </c>
      <c r="B14" s="1" t="s">
        <v>157</v>
      </c>
      <c r="C14" s="1">
        <v>1888</v>
      </c>
      <c r="D14" s="1">
        <v>1944</v>
      </c>
      <c r="E14" s="1">
        <v>1922</v>
      </c>
      <c r="F14" s="1">
        <v>1963</v>
      </c>
      <c r="G14" s="1">
        <v>0</v>
      </c>
      <c r="H14" s="1">
        <v>27</v>
      </c>
      <c r="I14" s="1">
        <f t="shared" si="0"/>
        <v>34</v>
      </c>
      <c r="J14" s="1">
        <f t="shared" si="1"/>
        <v>22</v>
      </c>
      <c r="O14" s="3"/>
      <c r="S14" s="1">
        <v>1949</v>
      </c>
      <c r="T14" s="1">
        <f t="shared" si="6"/>
        <v>1</v>
      </c>
      <c r="U14" s="1">
        <f t="shared" si="7"/>
        <v>1</v>
      </c>
      <c r="V14" s="1">
        <f t="shared" si="8"/>
        <v>1</v>
      </c>
      <c r="W14" s="1">
        <f t="shared" si="9"/>
        <v>1</v>
      </c>
    </row>
    <row r="15" spans="1:39" s="1" customFormat="1" x14ac:dyDescent="0.35">
      <c r="A15" s="1" t="s">
        <v>203</v>
      </c>
      <c r="B15" s="1" t="s">
        <v>157</v>
      </c>
      <c r="C15" s="1">
        <v>1906</v>
      </c>
      <c r="D15" s="1">
        <v>1945</v>
      </c>
      <c r="E15" s="1">
        <v>1940</v>
      </c>
      <c r="F15" s="1">
        <v>1979</v>
      </c>
      <c r="G15" s="1">
        <v>1</v>
      </c>
      <c r="H15" s="1">
        <v>24</v>
      </c>
      <c r="I15" s="1">
        <f t="shared" si="0"/>
        <v>34</v>
      </c>
      <c r="J15" s="1">
        <f t="shared" si="1"/>
        <v>5</v>
      </c>
    </row>
    <row r="16" spans="1:39" s="1" customFormat="1" x14ac:dyDescent="0.35">
      <c r="A16" s="1" t="s">
        <v>204</v>
      </c>
      <c r="B16" s="1" t="s">
        <v>157</v>
      </c>
      <c r="C16" s="1">
        <v>1881</v>
      </c>
      <c r="D16" s="1">
        <v>1945</v>
      </c>
      <c r="E16" s="1">
        <v>1928</v>
      </c>
      <c r="F16" s="1">
        <v>1955</v>
      </c>
      <c r="G16" s="1">
        <v>0</v>
      </c>
      <c r="H16" s="1">
        <v>27</v>
      </c>
      <c r="I16" s="1">
        <f t="shared" si="0"/>
        <v>47</v>
      </c>
      <c r="J16" s="1">
        <f t="shared" si="1"/>
        <v>17</v>
      </c>
    </row>
    <row r="17" spans="1:15" s="1" customFormat="1" x14ac:dyDescent="0.35">
      <c r="A17" s="1" t="s">
        <v>205</v>
      </c>
      <c r="B17" s="1" t="s">
        <v>157</v>
      </c>
      <c r="C17" s="1">
        <v>1898</v>
      </c>
      <c r="D17" s="1">
        <v>1945</v>
      </c>
      <c r="E17" s="1">
        <v>1940</v>
      </c>
      <c r="F17" s="1">
        <v>1968</v>
      </c>
      <c r="G17" s="1">
        <v>0</v>
      </c>
      <c r="H17" s="1">
        <v>29</v>
      </c>
      <c r="I17" s="1">
        <f t="shared" si="0"/>
        <v>42</v>
      </c>
      <c r="J17" s="1">
        <f t="shared" si="1"/>
        <v>5</v>
      </c>
      <c r="N17" s="5"/>
      <c r="O17" s="5"/>
    </row>
    <row r="18" spans="1:15" s="1" customFormat="1" x14ac:dyDescent="0.35">
      <c r="A18" s="1" t="s">
        <v>206</v>
      </c>
      <c r="B18" s="1" t="s">
        <v>157</v>
      </c>
      <c r="C18" s="1">
        <v>1890</v>
      </c>
      <c r="D18" s="1">
        <v>1946</v>
      </c>
      <c r="E18" s="1">
        <v>1926</v>
      </c>
      <c r="F18" s="1">
        <v>1967</v>
      </c>
      <c r="G18" s="1">
        <v>0</v>
      </c>
      <c r="H18" s="1">
        <v>26</v>
      </c>
      <c r="I18" s="1">
        <f t="shared" si="0"/>
        <v>36</v>
      </c>
      <c r="J18" s="1">
        <f t="shared" si="1"/>
        <v>20</v>
      </c>
    </row>
    <row r="19" spans="1:15" s="1" customFormat="1" x14ac:dyDescent="0.35">
      <c r="A19" s="1" t="s">
        <v>207</v>
      </c>
      <c r="B19" s="1" t="s">
        <v>157</v>
      </c>
      <c r="C19" s="1">
        <v>1896</v>
      </c>
      <c r="D19" s="1">
        <v>1947</v>
      </c>
      <c r="E19" s="1">
        <v>1936</v>
      </c>
      <c r="F19" s="1">
        <v>1984</v>
      </c>
      <c r="G19" s="1">
        <v>0</v>
      </c>
      <c r="H19" s="1">
        <v>24</v>
      </c>
      <c r="I19" s="1">
        <f t="shared" si="0"/>
        <v>40</v>
      </c>
      <c r="J19" s="1">
        <f t="shared" si="1"/>
        <v>11</v>
      </c>
    </row>
    <row r="20" spans="1:15" s="1" customFormat="1" x14ac:dyDescent="0.35">
      <c r="A20" s="1" t="s">
        <v>208</v>
      </c>
      <c r="B20" s="1" t="s">
        <v>157</v>
      </c>
      <c r="C20" s="1">
        <v>1896</v>
      </c>
      <c r="D20" s="1">
        <v>1947</v>
      </c>
      <c r="E20" s="1">
        <v>1936</v>
      </c>
      <c r="F20" s="1">
        <v>1957</v>
      </c>
      <c r="G20" s="1">
        <v>0</v>
      </c>
      <c r="H20" s="1">
        <v>24</v>
      </c>
      <c r="I20" s="1">
        <f t="shared" si="0"/>
        <v>40</v>
      </c>
      <c r="J20" s="1">
        <f t="shared" si="1"/>
        <v>11</v>
      </c>
    </row>
    <row r="21" spans="1:15" s="1" customFormat="1" x14ac:dyDescent="0.35">
      <c r="A21" s="1" t="s">
        <v>209</v>
      </c>
      <c r="B21" s="1" t="s">
        <v>157</v>
      </c>
      <c r="C21" s="1">
        <v>1887</v>
      </c>
      <c r="D21" s="1">
        <v>1947</v>
      </c>
      <c r="E21" s="1">
        <v>1933</v>
      </c>
      <c r="F21" s="1">
        <v>1971</v>
      </c>
      <c r="G21" s="1">
        <v>0</v>
      </c>
      <c r="H21" s="1">
        <v>23</v>
      </c>
      <c r="I21" s="1">
        <f t="shared" si="0"/>
        <v>46</v>
      </c>
      <c r="J21" s="1">
        <f t="shared" si="1"/>
        <v>14</v>
      </c>
    </row>
    <row r="22" spans="1:15" s="1" customFormat="1" x14ac:dyDescent="0.35">
      <c r="A22" s="1" t="s">
        <v>210</v>
      </c>
      <c r="B22" s="1" t="s">
        <v>157</v>
      </c>
      <c r="C22" s="1">
        <v>1899</v>
      </c>
      <c r="D22" s="1">
        <v>1948</v>
      </c>
      <c r="E22" s="1">
        <v>1939</v>
      </c>
      <c r="F22" s="1">
        <v>1965</v>
      </c>
      <c r="G22" s="1">
        <v>0</v>
      </c>
      <c r="H22" s="1">
        <v>26</v>
      </c>
      <c r="I22" s="1">
        <f t="shared" si="0"/>
        <v>40</v>
      </c>
      <c r="J22" s="1">
        <f t="shared" si="1"/>
        <v>9</v>
      </c>
    </row>
    <row r="23" spans="1:15" s="1" customFormat="1" x14ac:dyDescent="0.35">
      <c r="A23" s="1" t="s">
        <v>211</v>
      </c>
      <c r="B23" s="1" t="s">
        <v>157</v>
      </c>
      <c r="C23" s="1">
        <v>1874</v>
      </c>
      <c r="D23" s="1">
        <v>1949</v>
      </c>
      <c r="E23" s="1">
        <v>1936</v>
      </c>
      <c r="F23" s="1">
        <v>1955</v>
      </c>
      <c r="G23" s="1">
        <v>0</v>
      </c>
      <c r="H23" s="1">
        <v>28</v>
      </c>
      <c r="I23" s="1">
        <f t="shared" si="0"/>
        <v>62</v>
      </c>
      <c r="J23" s="1">
        <f t="shared" si="1"/>
        <v>13</v>
      </c>
    </row>
    <row r="24" spans="1:15" s="1" customFormat="1" x14ac:dyDescent="0.35">
      <c r="A24" s="1" t="s">
        <v>393</v>
      </c>
      <c r="B24" s="1" t="s">
        <v>348</v>
      </c>
      <c r="C24" s="1">
        <v>1888</v>
      </c>
      <c r="D24" s="1">
        <v>1943</v>
      </c>
      <c r="E24" s="1">
        <v>1922</v>
      </c>
      <c r="F24" s="1">
        <v>1969</v>
      </c>
      <c r="G24" s="1">
        <v>0</v>
      </c>
      <c r="H24" s="1">
        <v>24</v>
      </c>
      <c r="I24" s="1">
        <f t="shared" si="0"/>
        <v>34</v>
      </c>
      <c r="J24" s="1">
        <f t="shared" si="1"/>
        <v>21</v>
      </c>
    </row>
    <row r="25" spans="1:15" s="1" customFormat="1" x14ac:dyDescent="0.35">
      <c r="A25" s="1" t="s">
        <v>394</v>
      </c>
      <c r="B25" s="1" t="s">
        <v>348</v>
      </c>
      <c r="C25" s="1">
        <v>1898</v>
      </c>
      <c r="D25" s="1">
        <v>1944</v>
      </c>
      <c r="E25" s="1">
        <v>1937</v>
      </c>
      <c r="F25" s="1">
        <v>1988</v>
      </c>
      <c r="G25" s="1">
        <v>0</v>
      </c>
      <c r="H25" s="1">
        <v>29</v>
      </c>
      <c r="I25" s="1">
        <f t="shared" si="0"/>
        <v>39</v>
      </c>
      <c r="J25" s="1">
        <f t="shared" si="1"/>
        <v>7</v>
      </c>
    </row>
    <row r="26" spans="1:15" s="1" customFormat="1" x14ac:dyDescent="0.35">
      <c r="A26" s="1" t="s">
        <v>395</v>
      </c>
      <c r="B26" s="1" t="s">
        <v>348</v>
      </c>
      <c r="C26" s="1">
        <v>1900</v>
      </c>
      <c r="D26" s="1">
        <v>1945</v>
      </c>
      <c r="E26" s="1">
        <v>1925</v>
      </c>
      <c r="F26" s="1">
        <v>1958</v>
      </c>
      <c r="G26" s="1">
        <v>1</v>
      </c>
      <c r="H26" s="1">
        <v>21</v>
      </c>
      <c r="I26" s="1">
        <f t="shared" si="0"/>
        <v>25</v>
      </c>
      <c r="J26" s="1">
        <f t="shared" si="1"/>
        <v>20</v>
      </c>
    </row>
    <row r="27" spans="1:15" s="1" customFormat="1" x14ac:dyDescent="0.35">
      <c r="A27" s="1" t="s">
        <v>396</v>
      </c>
      <c r="B27" s="1" t="s">
        <v>348</v>
      </c>
      <c r="C27" s="1">
        <v>1882</v>
      </c>
      <c r="D27" s="1">
        <v>1946</v>
      </c>
      <c r="E27" s="1">
        <v>1909</v>
      </c>
      <c r="F27" s="1">
        <v>1961</v>
      </c>
      <c r="G27" s="1">
        <v>0</v>
      </c>
      <c r="H27" s="1">
        <v>26</v>
      </c>
      <c r="I27" s="1">
        <f t="shared" si="0"/>
        <v>27</v>
      </c>
      <c r="J27" s="1">
        <f t="shared" si="1"/>
        <v>37</v>
      </c>
    </row>
    <row r="28" spans="1:15" s="1" customFormat="1" x14ac:dyDescent="0.35">
      <c r="A28" s="1" t="s">
        <v>397</v>
      </c>
      <c r="B28" s="1" t="s">
        <v>348</v>
      </c>
      <c r="C28" s="1">
        <v>1892</v>
      </c>
      <c r="D28" s="1">
        <v>1947</v>
      </c>
      <c r="E28" s="1">
        <v>1926</v>
      </c>
      <c r="F28" s="1">
        <v>1965</v>
      </c>
      <c r="G28" s="1">
        <v>0</v>
      </c>
      <c r="H28" s="1">
        <v>21</v>
      </c>
      <c r="I28" s="1">
        <f t="shared" si="0"/>
        <v>34</v>
      </c>
      <c r="J28" s="1">
        <f t="shared" si="1"/>
        <v>21</v>
      </c>
    </row>
    <row r="29" spans="1:15" s="1" customFormat="1" x14ac:dyDescent="0.35">
      <c r="A29" s="1" t="s">
        <v>398</v>
      </c>
      <c r="B29" s="1" t="s">
        <v>348</v>
      </c>
      <c r="C29" s="1">
        <v>1897</v>
      </c>
      <c r="D29" s="1">
        <v>1948</v>
      </c>
      <c r="E29" s="1">
        <v>1934</v>
      </c>
      <c r="F29" s="1">
        <v>1974</v>
      </c>
      <c r="G29" s="1">
        <v>0</v>
      </c>
      <c r="H29" s="1">
        <v>26</v>
      </c>
      <c r="I29" s="1">
        <f t="shared" si="0"/>
        <v>37</v>
      </c>
      <c r="J29" s="1">
        <f t="shared" si="1"/>
        <v>14</v>
      </c>
    </row>
    <row r="30" spans="1:15" s="1" customFormat="1" x14ac:dyDescent="0.35">
      <c r="A30" s="1" t="s">
        <v>399</v>
      </c>
      <c r="B30" s="1" t="s">
        <v>348</v>
      </c>
      <c r="C30" s="1">
        <v>1907</v>
      </c>
      <c r="D30" s="1">
        <v>1949</v>
      </c>
      <c r="E30" s="1">
        <v>1934</v>
      </c>
      <c r="F30" s="1">
        <v>1981</v>
      </c>
      <c r="G30" s="1">
        <v>1</v>
      </c>
      <c r="H30" s="1">
        <v>22</v>
      </c>
      <c r="I30" s="1">
        <f t="shared" si="0"/>
        <v>27</v>
      </c>
      <c r="J30" s="1">
        <f t="shared" si="1"/>
        <v>15</v>
      </c>
    </row>
  </sheetData>
  <mergeCells count="6">
    <mergeCell ref="N13:O13"/>
    <mergeCell ref="P13:Q13"/>
    <mergeCell ref="N17:O17"/>
    <mergeCell ref="N1:O1"/>
    <mergeCell ref="P1:Q1"/>
    <mergeCell ref="N5:O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5"/>
  <sheetViews>
    <sheetView topLeftCell="E1" workbookViewId="0">
      <selection activeCell="W5" sqref="W5:W14"/>
    </sheetView>
  </sheetViews>
  <sheetFormatPr defaultRowHeight="14.5" x14ac:dyDescent="0.35"/>
  <sheetData>
    <row r="1" spans="1:40" s="1" customFormat="1" x14ac:dyDescent="0.35">
      <c r="A1" s="1" t="s">
        <v>0</v>
      </c>
      <c r="B1" s="1" t="s">
        <v>1</v>
      </c>
      <c r="C1" s="1" t="s">
        <v>529</v>
      </c>
      <c r="D1" s="1" t="s">
        <v>530</v>
      </c>
      <c r="E1" s="1" t="s">
        <v>531</v>
      </c>
      <c r="F1" s="1" t="s">
        <v>532</v>
      </c>
      <c r="G1" s="1" t="s">
        <v>533</v>
      </c>
      <c r="H1" s="1" t="s">
        <v>534</v>
      </c>
      <c r="I1" s="1" t="s">
        <v>545</v>
      </c>
      <c r="J1" s="1" t="s">
        <v>554</v>
      </c>
      <c r="N1" s="5" t="s">
        <v>545</v>
      </c>
      <c r="O1" s="5"/>
      <c r="P1" s="5" t="s">
        <v>558</v>
      </c>
      <c r="Q1" s="5"/>
    </row>
    <row r="2" spans="1:40" s="1" customFormat="1" x14ac:dyDescent="0.35">
      <c r="A2" s="1" t="s">
        <v>52</v>
      </c>
      <c r="B2" s="1" t="s">
        <v>3</v>
      </c>
      <c r="C2" s="1">
        <v>1902</v>
      </c>
      <c r="D2" s="1">
        <v>1950</v>
      </c>
      <c r="E2" s="1">
        <v>1928</v>
      </c>
      <c r="F2" s="1">
        <v>1958</v>
      </c>
      <c r="G2" s="1">
        <v>0</v>
      </c>
      <c r="H2" s="1">
        <v>24</v>
      </c>
      <c r="I2" s="1">
        <f t="shared" ref="I2:I55" si="0">E2-C2</f>
        <v>26</v>
      </c>
      <c r="J2" s="1">
        <f t="shared" ref="J2:J55" si="1">D2-E2</f>
        <v>22</v>
      </c>
      <c r="N2" s="1" t="s">
        <v>539</v>
      </c>
      <c r="O2" s="3" t="s">
        <v>557</v>
      </c>
      <c r="P2" s="1" t="s">
        <v>539</v>
      </c>
      <c r="Q2" s="1" t="s">
        <v>557</v>
      </c>
      <c r="AI2" s="1">
        <v>1950</v>
      </c>
      <c r="AJ2" s="1">
        <f t="shared" ref="AJ2:AJ15" si="2">COUNTIFS($D$2:$D$1000, "=" &amp; $AI2, $B$2:$B$1000, "=" &amp; "Chemistry")</f>
        <v>2</v>
      </c>
      <c r="AK2" s="1">
        <f t="shared" ref="AK2:AK15" si="3">COUNTIFS($D$2:$D$1000, "=" &amp; $AI2, $B$2:$B$1000, "=" &amp; "Medicine")</f>
        <v>3</v>
      </c>
      <c r="AL2" s="1">
        <f t="shared" ref="AL2:AL15" si="4">COUNTIFS($D$2:$D$1000, "=" &amp; $AI2, $B$2:$B$1000, "=" &amp; "Physics")</f>
        <v>1</v>
      </c>
      <c r="AM2" s="1">
        <f t="shared" ref="AM2:AM15" si="5">AVERAGE(AJ2:AL2)</f>
        <v>2</v>
      </c>
      <c r="AN2" s="1">
        <f>AVERAGE(AM2:AM11)</f>
        <v>1.8000000000000003</v>
      </c>
    </row>
    <row r="3" spans="1:40" s="1" customFormat="1" x14ac:dyDescent="0.35">
      <c r="A3" s="1" t="s">
        <v>53</v>
      </c>
      <c r="B3" s="1" t="s">
        <v>3</v>
      </c>
      <c r="C3" s="1">
        <v>1876</v>
      </c>
      <c r="D3" s="1">
        <v>1950</v>
      </c>
      <c r="E3" s="1">
        <v>1928</v>
      </c>
      <c r="F3" s="1">
        <v>1954</v>
      </c>
      <c r="G3" s="1">
        <v>0</v>
      </c>
      <c r="H3" s="1">
        <v>23</v>
      </c>
      <c r="I3" s="1">
        <f t="shared" si="0"/>
        <v>52</v>
      </c>
      <c r="J3" s="1">
        <f t="shared" si="1"/>
        <v>22</v>
      </c>
      <c r="N3" s="1">
        <f>AVERAGE(I2:I10)</f>
        <v>36.777777777777779</v>
      </c>
      <c r="O3" s="1">
        <f>STDEV(I2:I10)</f>
        <v>9.8840500021218194</v>
      </c>
      <c r="P3" s="1">
        <f>AVERAGE(H2:H1000)</f>
        <v>25.74074074074074</v>
      </c>
      <c r="Q3" s="1">
        <f>STDEV(H2:H1000)</f>
        <v>3.1574122744961737</v>
      </c>
      <c r="AI3" s="1">
        <v>1951</v>
      </c>
      <c r="AJ3" s="1">
        <f t="shared" si="2"/>
        <v>2</v>
      </c>
      <c r="AK3" s="1">
        <f t="shared" si="3"/>
        <v>1</v>
      </c>
      <c r="AL3" s="1">
        <f t="shared" si="4"/>
        <v>2</v>
      </c>
      <c r="AM3" s="1">
        <f t="shared" si="5"/>
        <v>1.6666666666666667</v>
      </c>
    </row>
    <row r="4" spans="1:40" s="1" customFormat="1" x14ac:dyDescent="0.35">
      <c r="A4" s="1" t="s">
        <v>54</v>
      </c>
      <c r="B4" s="1" t="s">
        <v>3</v>
      </c>
      <c r="C4" s="1">
        <v>1907</v>
      </c>
      <c r="D4" s="1">
        <v>1951</v>
      </c>
      <c r="E4" s="1">
        <v>1941</v>
      </c>
      <c r="F4" s="1">
        <v>1991</v>
      </c>
      <c r="G4" s="1">
        <v>0</v>
      </c>
      <c r="H4" s="1">
        <v>25</v>
      </c>
      <c r="I4" s="1">
        <f t="shared" si="0"/>
        <v>34</v>
      </c>
      <c r="J4" s="1">
        <f t="shared" si="1"/>
        <v>10</v>
      </c>
      <c r="T4" s="1" t="s">
        <v>546</v>
      </c>
      <c r="U4" s="1" t="s">
        <v>547</v>
      </c>
      <c r="V4" s="1" t="s">
        <v>548</v>
      </c>
      <c r="W4" s="1" t="s">
        <v>539</v>
      </c>
      <c r="AI4" s="1">
        <v>1952</v>
      </c>
      <c r="AJ4" s="1">
        <f t="shared" si="2"/>
        <v>2</v>
      </c>
      <c r="AK4" s="1">
        <f t="shared" si="3"/>
        <v>1</v>
      </c>
      <c r="AL4" s="1">
        <f t="shared" si="4"/>
        <v>2</v>
      </c>
      <c r="AM4" s="1">
        <f t="shared" si="5"/>
        <v>1.6666666666666667</v>
      </c>
    </row>
    <row r="5" spans="1:40" s="1" customFormat="1" x14ac:dyDescent="0.35">
      <c r="A5" s="1" t="s">
        <v>55</v>
      </c>
      <c r="B5" s="1" t="s">
        <v>3</v>
      </c>
      <c r="C5" s="1">
        <v>1912</v>
      </c>
      <c r="D5" s="1">
        <v>1951</v>
      </c>
      <c r="E5" s="1">
        <v>1942</v>
      </c>
      <c r="F5" s="1">
        <v>1999</v>
      </c>
      <c r="G5" s="1">
        <v>0</v>
      </c>
      <c r="H5" s="1">
        <v>25</v>
      </c>
      <c r="I5" s="1">
        <f t="shared" si="0"/>
        <v>30</v>
      </c>
      <c r="J5" s="1">
        <f t="shared" si="1"/>
        <v>9</v>
      </c>
      <c r="N5" s="5" t="s">
        <v>559</v>
      </c>
      <c r="O5" s="5"/>
      <c r="P5" s="1" t="s">
        <v>560</v>
      </c>
      <c r="S5" s="1">
        <v>1950</v>
      </c>
      <c r="T5" s="1">
        <f>COUNTIFS($D$2:$D$1000, "=" &amp; S5, $B$2:$B$1000, "=" &amp; "Chemistry")</f>
        <v>2</v>
      </c>
      <c r="U5" s="1">
        <f>COUNTIFS($D$2:$D$1000, "=" &amp; $S5, $B$2:$B$1000, "=" &amp; "Medicine")</f>
        <v>3</v>
      </c>
      <c r="V5" s="1">
        <f>COUNTIFS($D$2:$D$1000, "=" &amp; $S5, $B$2:$B$1000, "=" &amp; "Physics")</f>
        <v>1</v>
      </c>
      <c r="W5" s="1">
        <f>AVERAGE(T5:V5)</f>
        <v>2</v>
      </c>
      <c r="AI5" s="1">
        <v>1953</v>
      </c>
      <c r="AJ5" s="1">
        <f t="shared" si="2"/>
        <v>1</v>
      </c>
      <c r="AK5" s="1">
        <f t="shared" si="3"/>
        <v>2</v>
      </c>
      <c r="AL5" s="1">
        <f t="shared" si="4"/>
        <v>1</v>
      </c>
      <c r="AM5" s="1">
        <f t="shared" si="5"/>
        <v>1.3333333333333333</v>
      </c>
    </row>
    <row r="6" spans="1:40" s="1" customFormat="1" x14ac:dyDescent="0.35">
      <c r="A6" s="1" t="s">
        <v>56</v>
      </c>
      <c r="B6" s="1" t="s">
        <v>3</v>
      </c>
      <c r="C6" s="1">
        <v>1910</v>
      </c>
      <c r="D6" s="1">
        <v>1952</v>
      </c>
      <c r="E6" s="1">
        <v>1941</v>
      </c>
      <c r="F6" s="1">
        <v>2002</v>
      </c>
      <c r="G6" s="1">
        <v>0</v>
      </c>
      <c r="H6" s="1">
        <v>26</v>
      </c>
      <c r="I6" s="1">
        <f t="shared" si="0"/>
        <v>31</v>
      </c>
      <c r="J6" s="1">
        <f t="shared" si="1"/>
        <v>11</v>
      </c>
      <c r="N6" s="1" t="s">
        <v>539</v>
      </c>
      <c r="O6" s="1" t="s">
        <v>557</v>
      </c>
      <c r="P6" s="1">
        <f>AVERAGE(W5:W14)</f>
        <v>1.8000000000000003</v>
      </c>
      <c r="S6" s="1">
        <v>1951</v>
      </c>
      <c r="T6" s="1">
        <f t="shared" ref="T6:T14" si="6">COUNTIFS($D$2:$D$1000, "=" &amp; S6, $B$2:$B$1000, "=" &amp; "Chemistry")</f>
        <v>2</v>
      </c>
      <c r="U6" s="1">
        <f t="shared" ref="U6:U14" si="7">COUNTIFS($D$2:$D$1000, "=" &amp; $S6, $B$2:$B$1000, "=" &amp; "Medicine")</f>
        <v>1</v>
      </c>
      <c r="V6" s="1">
        <f t="shared" ref="V6:V14" si="8">COUNTIFS($D$2:$D$1000, "=" &amp; $S6, $B$2:$B$1000, "=" &amp; "Physics")</f>
        <v>2</v>
      </c>
      <c r="W6" s="1">
        <f t="shared" ref="W6:W14" si="9">AVERAGE(T6:V6)</f>
        <v>1.6666666666666667</v>
      </c>
      <c r="AI6" s="1">
        <v>1954</v>
      </c>
      <c r="AJ6" s="1">
        <f t="shared" si="2"/>
        <v>1</v>
      </c>
      <c r="AK6" s="1">
        <f t="shared" si="3"/>
        <v>3</v>
      </c>
      <c r="AL6" s="1">
        <f t="shared" si="4"/>
        <v>2</v>
      </c>
      <c r="AM6" s="1">
        <f t="shared" si="5"/>
        <v>2</v>
      </c>
    </row>
    <row r="7" spans="1:40" s="1" customFormat="1" x14ac:dyDescent="0.35">
      <c r="A7" s="1" t="s">
        <v>57</v>
      </c>
      <c r="B7" s="1" t="s">
        <v>3</v>
      </c>
      <c r="C7" s="1">
        <v>1914</v>
      </c>
      <c r="D7" s="1">
        <v>1952</v>
      </c>
      <c r="E7" s="1">
        <v>1941</v>
      </c>
      <c r="F7" s="1">
        <v>1994</v>
      </c>
      <c r="G7" s="1">
        <v>0</v>
      </c>
      <c r="H7" s="1">
        <v>27</v>
      </c>
      <c r="I7" s="1">
        <f t="shared" si="0"/>
        <v>27</v>
      </c>
      <c r="J7" s="1">
        <f t="shared" si="1"/>
        <v>11</v>
      </c>
      <c r="N7" s="1">
        <f>AVERAGE(J2:J1000)</f>
        <v>13.203703703703704</v>
      </c>
      <c r="O7" s="1">
        <f>STDEV(J2:J1000)</f>
        <v>8.8836921391817487</v>
      </c>
      <c r="S7" s="1">
        <v>1952</v>
      </c>
      <c r="T7" s="1">
        <f t="shared" si="6"/>
        <v>2</v>
      </c>
      <c r="U7" s="1">
        <f t="shared" si="7"/>
        <v>1</v>
      </c>
      <c r="V7" s="1">
        <f t="shared" si="8"/>
        <v>2</v>
      </c>
      <c r="W7" s="1">
        <f t="shared" si="9"/>
        <v>1.6666666666666667</v>
      </c>
      <c r="AI7" s="1">
        <v>1955</v>
      </c>
      <c r="AJ7" s="1">
        <f t="shared" si="2"/>
        <v>1</v>
      </c>
      <c r="AK7" s="1">
        <f t="shared" si="3"/>
        <v>1</v>
      </c>
      <c r="AL7" s="1">
        <f t="shared" si="4"/>
        <v>2</v>
      </c>
      <c r="AM7" s="1">
        <f t="shared" si="5"/>
        <v>1.3333333333333333</v>
      </c>
    </row>
    <row r="8" spans="1:40" s="1" customFormat="1" x14ac:dyDescent="0.35">
      <c r="A8" s="1" t="s">
        <v>58</v>
      </c>
      <c r="B8" s="1" t="s">
        <v>3</v>
      </c>
      <c r="C8" s="1">
        <v>1881</v>
      </c>
      <c r="D8" s="1">
        <v>1953</v>
      </c>
      <c r="E8" s="1">
        <v>1922</v>
      </c>
      <c r="F8" s="1">
        <v>1965</v>
      </c>
      <c r="G8" s="1">
        <v>1</v>
      </c>
      <c r="H8" s="1">
        <v>22</v>
      </c>
      <c r="I8" s="1">
        <f t="shared" si="0"/>
        <v>41</v>
      </c>
      <c r="J8" s="1">
        <f t="shared" si="1"/>
        <v>31</v>
      </c>
      <c r="S8" s="1">
        <v>1953</v>
      </c>
      <c r="T8" s="1">
        <f t="shared" si="6"/>
        <v>1</v>
      </c>
      <c r="U8" s="1">
        <f t="shared" si="7"/>
        <v>2</v>
      </c>
      <c r="V8" s="1">
        <f t="shared" si="8"/>
        <v>1</v>
      </c>
      <c r="W8" s="1">
        <f t="shared" si="9"/>
        <v>1.3333333333333333</v>
      </c>
      <c r="AI8" s="1">
        <v>1956</v>
      </c>
      <c r="AJ8" s="1">
        <f t="shared" si="2"/>
        <v>2</v>
      </c>
      <c r="AK8" s="1">
        <f t="shared" si="3"/>
        <v>3</v>
      </c>
      <c r="AL8" s="1">
        <f t="shared" si="4"/>
        <v>3</v>
      </c>
      <c r="AM8" s="1">
        <f t="shared" si="5"/>
        <v>2.6666666666666665</v>
      </c>
    </row>
    <row r="9" spans="1:40" s="1" customFormat="1" x14ac:dyDescent="0.35">
      <c r="A9" s="1" t="s">
        <v>59</v>
      </c>
      <c r="B9" s="1" t="s">
        <v>3</v>
      </c>
      <c r="C9" s="1">
        <v>1901</v>
      </c>
      <c r="D9" s="1">
        <v>1954</v>
      </c>
      <c r="E9" s="1">
        <v>1939</v>
      </c>
      <c r="F9" s="1">
        <v>1994</v>
      </c>
      <c r="G9" s="1">
        <v>1</v>
      </c>
      <c r="H9" s="1">
        <v>24</v>
      </c>
      <c r="I9" s="1">
        <f t="shared" si="0"/>
        <v>38</v>
      </c>
      <c r="J9" s="1">
        <f t="shared" si="1"/>
        <v>15</v>
      </c>
      <c r="S9" s="1">
        <v>1954</v>
      </c>
      <c r="T9" s="1">
        <f t="shared" si="6"/>
        <v>1</v>
      </c>
      <c r="U9" s="1">
        <f t="shared" si="7"/>
        <v>3</v>
      </c>
      <c r="V9" s="1">
        <f t="shared" si="8"/>
        <v>2</v>
      </c>
      <c r="W9" s="1">
        <f t="shared" si="9"/>
        <v>2</v>
      </c>
      <c r="AI9" s="1">
        <v>1957</v>
      </c>
      <c r="AJ9" s="1">
        <f t="shared" si="2"/>
        <v>1</v>
      </c>
      <c r="AK9" s="1">
        <f t="shared" si="3"/>
        <v>1</v>
      </c>
      <c r="AL9" s="1">
        <f t="shared" si="4"/>
        <v>2</v>
      </c>
      <c r="AM9" s="1">
        <f t="shared" si="5"/>
        <v>1.3333333333333333</v>
      </c>
    </row>
    <row r="10" spans="1:40" s="1" customFormat="1" x14ac:dyDescent="0.35">
      <c r="A10" s="1" t="s">
        <v>60</v>
      </c>
      <c r="B10" s="1" t="s">
        <v>3</v>
      </c>
      <c r="C10" s="1">
        <v>1901</v>
      </c>
      <c r="D10" s="1">
        <v>1955</v>
      </c>
      <c r="E10" s="1">
        <v>1953</v>
      </c>
      <c r="F10" s="1">
        <v>1978</v>
      </c>
      <c r="G10" s="1">
        <v>0</v>
      </c>
      <c r="H10" s="1">
        <v>26</v>
      </c>
      <c r="I10" s="1">
        <f t="shared" si="0"/>
        <v>52</v>
      </c>
      <c r="J10" s="1">
        <f t="shared" si="1"/>
        <v>2</v>
      </c>
      <c r="S10" s="1">
        <v>1955</v>
      </c>
      <c r="T10" s="1">
        <f t="shared" si="6"/>
        <v>1</v>
      </c>
      <c r="U10" s="1">
        <f t="shared" si="7"/>
        <v>1</v>
      </c>
      <c r="V10" s="1">
        <f t="shared" si="8"/>
        <v>2</v>
      </c>
      <c r="W10" s="1">
        <f t="shared" si="9"/>
        <v>1.3333333333333333</v>
      </c>
      <c r="AI10" s="1">
        <v>1958</v>
      </c>
      <c r="AJ10" s="1">
        <f t="shared" si="2"/>
        <v>1</v>
      </c>
      <c r="AK10" s="1">
        <f t="shared" si="3"/>
        <v>3</v>
      </c>
      <c r="AL10" s="1">
        <f t="shared" si="4"/>
        <v>3</v>
      </c>
      <c r="AM10" s="1">
        <f t="shared" si="5"/>
        <v>2.3333333333333335</v>
      </c>
    </row>
    <row r="11" spans="1:40" s="1" customFormat="1" x14ac:dyDescent="0.35">
      <c r="A11" s="1" t="s">
        <v>61</v>
      </c>
      <c r="B11" s="1" t="s">
        <v>3</v>
      </c>
      <c r="C11" s="1">
        <v>1897</v>
      </c>
      <c r="D11" s="1">
        <v>1956</v>
      </c>
      <c r="E11" s="1">
        <v>1930</v>
      </c>
      <c r="F11" s="1">
        <v>1967</v>
      </c>
      <c r="G11" s="1">
        <v>0</v>
      </c>
      <c r="H11" s="1">
        <v>24</v>
      </c>
      <c r="I11" s="1">
        <f t="shared" si="0"/>
        <v>33</v>
      </c>
      <c r="J11" s="1">
        <f t="shared" si="1"/>
        <v>26</v>
      </c>
      <c r="S11" s="1">
        <v>1956</v>
      </c>
      <c r="T11" s="1">
        <f t="shared" si="6"/>
        <v>2</v>
      </c>
      <c r="U11" s="1">
        <f t="shared" si="7"/>
        <v>3</v>
      </c>
      <c r="V11" s="1">
        <f t="shared" si="8"/>
        <v>3</v>
      </c>
      <c r="W11" s="1">
        <f t="shared" si="9"/>
        <v>2.6666666666666665</v>
      </c>
      <c r="AI11" s="1">
        <v>1959</v>
      </c>
      <c r="AJ11" s="1">
        <f t="shared" si="2"/>
        <v>1</v>
      </c>
      <c r="AK11" s="1">
        <f t="shared" si="3"/>
        <v>2</v>
      </c>
      <c r="AL11" s="1">
        <f t="shared" si="4"/>
        <v>2</v>
      </c>
      <c r="AM11" s="1">
        <f t="shared" si="5"/>
        <v>1.6666666666666667</v>
      </c>
    </row>
    <row r="12" spans="1:40" s="1" customFormat="1" x14ac:dyDescent="0.35">
      <c r="A12" s="1" t="s">
        <v>62</v>
      </c>
      <c r="B12" s="1" t="s">
        <v>3</v>
      </c>
      <c r="C12" s="1">
        <v>1896</v>
      </c>
      <c r="D12" s="1">
        <v>1956</v>
      </c>
      <c r="E12" s="1">
        <v>1934</v>
      </c>
      <c r="F12" s="1">
        <v>1986</v>
      </c>
      <c r="G12" s="1">
        <v>1</v>
      </c>
      <c r="H12" s="1">
        <v>21</v>
      </c>
      <c r="I12" s="1">
        <f t="shared" si="0"/>
        <v>38</v>
      </c>
      <c r="J12" s="1">
        <f t="shared" si="1"/>
        <v>22</v>
      </c>
      <c r="S12" s="1">
        <v>1957</v>
      </c>
      <c r="T12" s="1">
        <f t="shared" si="6"/>
        <v>1</v>
      </c>
      <c r="U12" s="1">
        <f t="shared" si="7"/>
        <v>1</v>
      </c>
      <c r="V12" s="1">
        <f t="shared" si="8"/>
        <v>2</v>
      </c>
      <c r="W12" s="1">
        <f t="shared" si="9"/>
        <v>1.3333333333333333</v>
      </c>
      <c r="AI12" s="1">
        <v>1960</v>
      </c>
      <c r="AJ12" s="1">
        <f t="shared" si="2"/>
        <v>0</v>
      </c>
      <c r="AK12" s="1">
        <f t="shared" si="3"/>
        <v>0</v>
      </c>
      <c r="AL12" s="1">
        <f t="shared" si="4"/>
        <v>0</v>
      </c>
      <c r="AM12" s="1">
        <f t="shared" si="5"/>
        <v>0</v>
      </c>
      <c r="AN12" s="1">
        <f>AVERAGE(AM12:AM21)</f>
        <v>0</v>
      </c>
    </row>
    <row r="13" spans="1:40" s="1" customFormat="1" x14ac:dyDescent="0.35">
      <c r="A13" s="1" t="s">
        <v>63</v>
      </c>
      <c r="B13" s="1" t="s">
        <v>3</v>
      </c>
      <c r="C13" s="1">
        <v>1907</v>
      </c>
      <c r="D13" s="1">
        <v>1957</v>
      </c>
      <c r="E13" s="1">
        <v>1949</v>
      </c>
      <c r="F13" s="1">
        <v>1997</v>
      </c>
      <c r="G13" s="1">
        <v>0</v>
      </c>
      <c r="H13" s="1">
        <v>24</v>
      </c>
      <c r="I13" s="1">
        <f t="shared" si="0"/>
        <v>42</v>
      </c>
      <c r="J13" s="1">
        <f t="shared" si="1"/>
        <v>8</v>
      </c>
      <c r="S13" s="1">
        <v>1958</v>
      </c>
      <c r="T13" s="1">
        <f t="shared" si="6"/>
        <v>1</v>
      </c>
      <c r="U13" s="1">
        <f t="shared" si="7"/>
        <v>3</v>
      </c>
      <c r="V13" s="1">
        <f t="shared" si="8"/>
        <v>3</v>
      </c>
      <c r="W13" s="1">
        <f t="shared" si="9"/>
        <v>2.3333333333333335</v>
      </c>
      <c r="AI13" s="1">
        <v>1961</v>
      </c>
      <c r="AJ13" s="1">
        <f t="shared" si="2"/>
        <v>0</v>
      </c>
      <c r="AK13" s="1">
        <f t="shared" si="3"/>
        <v>0</v>
      </c>
      <c r="AL13" s="1">
        <f t="shared" si="4"/>
        <v>0</v>
      </c>
      <c r="AM13" s="1">
        <f t="shared" si="5"/>
        <v>0</v>
      </c>
    </row>
    <row r="14" spans="1:40" s="1" customFormat="1" x14ac:dyDescent="0.35">
      <c r="A14" s="1" t="s">
        <v>64</v>
      </c>
      <c r="B14" s="1" t="s">
        <v>3</v>
      </c>
      <c r="C14" s="1">
        <v>1918</v>
      </c>
      <c r="D14" s="1">
        <v>1958</v>
      </c>
      <c r="E14" s="1">
        <v>1955</v>
      </c>
      <c r="G14" s="1">
        <v>0</v>
      </c>
      <c r="H14" s="1">
        <v>25</v>
      </c>
      <c r="I14" s="1">
        <f t="shared" si="0"/>
        <v>37</v>
      </c>
      <c r="J14" s="1">
        <f t="shared" si="1"/>
        <v>3</v>
      </c>
      <c r="S14" s="1">
        <v>1959</v>
      </c>
      <c r="T14" s="1">
        <f t="shared" si="6"/>
        <v>1</v>
      </c>
      <c r="U14" s="1">
        <f t="shared" si="7"/>
        <v>2</v>
      </c>
      <c r="V14" s="1">
        <f t="shared" si="8"/>
        <v>2</v>
      </c>
      <c r="W14" s="1">
        <f t="shared" si="9"/>
        <v>1.6666666666666667</v>
      </c>
      <c r="AI14" s="1">
        <v>1962</v>
      </c>
      <c r="AJ14" s="1">
        <f t="shared" si="2"/>
        <v>0</v>
      </c>
      <c r="AK14" s="1">
        <f t="shared" si="3"/>
        <v>0</v>
      </c>
      <c r="AL14" s="1">
        <f t="shared" si="4"/>
        <v>0</v>
      </c>
      <c r="AM14" s="1">
        <f t="shared" si="5"/>
        <v>0</v>
      </c>
    </row>
    <row r="15" spans="1:40" s="1" customFormat="1" x14ac:dyDescent="0.35">
      <c r="A15" s="1" t="s">
        <v>65</v>
      </c>
      <c r="B15" s="1" t="s">
        <v>3</v>
      </c>
      <c r="C15" s="1">
        <v>1890</v>
      </c>
      <c r="D15" s="1">
        <v>1959</v>
      </c>
      <c r="E15" s="1">
        <v>1922</v>
      </c>
      <c r="F15" s="1">
        <v>1967</v>
      </c>
      <c r="G15" s="1">
        <v>0</v>
      </c>
      <c r="H15" s="1">
        <v>28</v>
      </c>
      <c r="I15" s="1">
        <f t="shared" si="0"/>
        <v>32</v>
      </c>
      <c r="J15" s="1">
        <f t="shared" si="1"/>
        <v>37</v>
      </c>
      <c r="AI15" s="1">
        <v>1963</v>
      </c>
      <c r="AJ15" s="1">
        <f t="shared" si="2"/>
        <v>0</v>
      </c>
      <c r="AK15" s="1">
        <f t="shared" si="3"/>
        <v>0</v>
      </c>
      <c r="AL15" s="1">
        <f t="shared" si="4"/>
        <v>0</v>
      </c>
      <c r="AM15" s="1">
        <f t="shared" si="5"/>
        <v>0</v>
      </c>
    </row>
    <row r="16" spans="1:40" s="1" customFormat="1" x14ac:dyDescent="0.35">
      <c r="A16" s="1" t="s">
        <v>212</v>
      </c>
      <c r="B16" s="1" t="s">
        <v>157</v>
      </c>
      <c r="C16" s="1">
        <v>1896</v>
      </c>
      <c r="D16" s="1">
        <v>1950</v>
      </c>
      <c r="E16" s="1">
        <v>1948</v>
      </c>
      <c r="F16" s="1">
        <v>1965</v>
      </c>
      <c r="G16" s="1">
        <v>0</v>
      </c>
      <c r="H16" s="1">
        <v>24</v>
      </c>
      <c r="I16" s="1">
        <f t="shared" si="0"/>
        <v>52</v>
      </c>
      <c r="J16" s="1">
        <f t="shared" si="1"/>
        <v>2</v>
      </c>
    </row>
    <row r="17" spans="1:17" s="1" customFormat="1" x14ac:dyDescent="0.35">
      <c r="A17" s="1" t="s">
        <v>213</v>
      </c>
      <c r="B17" s="1" t="s">
        <v>157</v>
      </c>
      <c r="C17" s="1">
        <v>1886</v>
      </c>
      <c r="D17" s="1">
        <v>1950</v>
      </c>
      <c r="E17" s="1">
        <v>1939</v>
      </c>
      <c r="F17" s="1">
        <v>1972</v>
      </c>
      <c r="G17" s="1">
        <v>0</v>
      </c>
      <c r="H17" s="1">
        <v>24</v>
      </c>
      <c r="I17" s="1">
        <f t="shared" si="0"/>
        <v>53</v>
      </c>
      <c r="J17" s="1">
        <f t="shared" si="1"/>
        <v>11</v>
      </c>
    </row>
    <row r="18" spans="1:17" s="1" customFormat="1" x14ac:dyDescent="0.35">
      <c r="A18" s="1" t="s">
        <v>214</v>
      </c>
      <c r="B18" s="1" t="s">
        <v>157</v>
      </c>
      <c r="C18" s="1">
        <v>1897</v>
      </c>
      <c r="D18" s="1">
        <v>1950</v>
      </c>
      <c r="E18" s="1">
        <v>1937</v>
      </c>
      <c r="F18" s="1">
        <v>1996</v>
      </c>
      <c r="G18" s="1">
        <v>0</v>
      </c>
      <c r="H18" s="1">
        <v>25</v>
      </c>
      <c r="I18" s="1">
        <f t="shared" si="0"/>
        <v>40</v>
      </c>
      <c r="J18" s="1">
        <f t="shared" si="1"/>
        <v>13</v>
      </c>
    </row>
    <row r="19" spans="1:17" s="1" customFormat="1" x14ac:dyDescent="0.35">
      <c r="A19" s="1" t="s">
        <v>215</v>
      </c>
      <c r="B19" s="1" t="s">
        <v>157</v>
      </c>
      <c r="C19" s="1">
        <v>1899</v>
      </c>
      <c r="D19" s="1">
        <v>1951</v>
      </c>
      <c r="E19" s="1">
        <v>1927</v>
      </c>
      <c r="F19" s="1">
        <v>1972</v>
      </c>
      <c r="G19" s="1">
        <v>0</v>
      </c>
      <c r="H19" s="1">
        <v>23</v>
      </c>
      <c r="I19" s="1">
        <f t="shared" si="0"/>
        <v>28</v>
      </c>
      <c r="J19" s="1">
        <f t="shared" si="1"/>
        <v>24</v>
      </c>
    </row>
    <row r="20" spans="1:17" s="1" customFormat="1" x14ac:dyDescent="0.35">
      <c r="A20" s="1" t="s">
        <v>216</v>
      </c>
      <c r="B20" s="1" t="s">
        <v>157</v>
      </c>
      <c r="C20" s="1">
        <v>1888</v>
      </c>
      <c r="D20" s="1">
        <v>1952</v>
      </c>
      <c r="E20" s="1">
        <v>1943</v>
      </c>
      <c r="F20" s="1">
        <v>1973</v>
      </c>
      <c r="G20" s="1">
        <v>0</v>
      </c>
      <c r="H20" s="1">
        <v>30</v>
      </c>
      <c r="I20" s="1">
        <f t="shared" si="0"/>
        <v>55</v>
      </c>
      <c r="J20" s="1">
        <f t="shared" si="1"/>
        <v>9</v>
      </c>
    </row>
    <row r="21" spans="1:17" s="1" customFormat="1" x14ac:dyDescent="0.35">
      <c r="A21" s="1" t="s">
        <v>217</v>
      </c>
      <c r="B21" s="1" t="s">
        <v>157</v>
      </c>
      <c r="C21" s="1">
        <v>1900</v>
      </c>
      <c r="D21" s="1">
        <v>1953</v>
      </c>
      <c r="E21" s="1">
        <v>1937</v>
      </c>
      <c r="F21" s="1">
        <v>1981</v>
      </c>
      <c r="G21" s="1">
        <v>1</v>
      </c>
      <c r="H21" s="1">
        <v>25</v>
      </c>
      <c r="I21" s="1">
        <f t="shared" si="0"/>
        <v>37</v>
      </c>
      <c r="J21" s="1">
        <f t="shared" si="1"/>
        <v>16</v>
      </c>
    </row>
    <row r="22" spans="1:17" s="1" customFormat="1" x14ac:dyDescent="0.35">
      <c r="A22" s="1" t="s">
        <v>218</v>
      </c>
      <c r="B22" s="1" t="s">
        <v>157</v>
      </c>
      <c r="C22" s="1">
        <v>1899</v>
      </c>
      <c r="D22" s="1">
        <v>1953</v>
      </c>
      <c r="E22" s="1">
        <v>1946</v>
      </c>
      <c r="F22" s="1">
        <v>1986</v>
      </c>
      <c r="G22" s="1">
        <v>0</v>
      </c>
      <c r="H22" s="1">
        <v>25</v>
      </c>
      <c r="I22" s="1">
        <f t="shared" si="0"/>
        <v>47</v>
      </c>
      <c r="J22" s="1">
        <f t="shared" si="1"/>
        <v>7</v>
      </c>
      <c r="N22" s="5"/>
      <c r="O22" s="5"/>
      <c r="P22" s="5"/>
      <c r="Q22" s="5"/>
    </row>
    <row r="23" spans="1:17" s="1" customFormat="1" x14ac:dyDescent="0.35">
      <c r="A23" s="1" t="s">
        <v>219</v>
      </c>
      <c r="B23" s="1" t="s">
        <v>157</v>
      </c>
      <c r="C23" s="1">
        <v>1897</v>
      </c>
      <c r="D23" s="1">
        <v>1954</v>
      </c>
      <c r="E23" s="1">
        <v>1949</v>
      </c>
      <c r="F23" s="1">
        <v>1985</v>
      </c>
      <c r="G23" s="1">
        <v>0</v>
      </c>
      <c r="H23" s="1">
        <v>33</v>
      </c>
      <c r="I23" s="1">
        <f t="shared" si="0"/>
        <v>52</v>
      </c>
      <c r="J23" s="1">
        <f t="shared" si="1"/>
        <v>5</v>
      </c>
      <c r="O23" s="3"/>
    </row>
    <row r="24" spans="1:17" s="1" customFormat="1" x14ac:dyDescent="0.35">
      <c r="A24" s="1" t="s">
        <v>220</v>
      </c>
      <c r="B24" s="1" t="s">
        <v>157</v>
      </c>
      <c r="C24" s="1">
        <v>1916</v>
      </c>
      <c r="D24" s="1">
        <v>1954</v>
      </c>
      <c r="E24" s="1">
        <v>1949</v>
      </c>
      <c r="F24" s="1">
        <v>2003</v>
      </c>
      <c r="G24" s="1">
        <v>0</v>
      </c>
      <c r="H24" s="1">
        <v>24</v>
      </c>
      <c r="I24" s="1">
        <f t="shared" si="0"/>
        <v>33</v>
      </c>
      <c r="J24" s="1">
        <f t="shared" si="1"/>
        <v>5</v>
      </c>
    </row>
    <row r="25" spans="1:17" s="1" customFormat="1" x14ac:dyDescent="0.35">
      <c r="A25" s="1" t="s">
        <v>221</v>
      </c>
      <c r="B25" s="1" t="s">
        <v>157</v>
      </c>
      <c r="C25" s="1">
        <v>1915</v>
      </c>
      <c r="D25" s="1">
        <v>1954</v>
      </c>
      <c r="E25" s="1">
        <v>1949</v>
      </c>
      <c r="G25" s="1">
        <v>0</v>
      </c>
      <c r="H25" s="1">
        <v>25</v>
      </c>
      <c r="I25" s="1">
        <f t="shared" si="0"/>
        <v>34</v>
      </c>
      <c r="J25" s="1">
        <f t="shared" si="1"/>
        <v>5</v>
      </c>
    </row>
    <row r="26" spans="1:17" s="1" customFormat="1" x14ac:dyDescent="0.35">
      <c r="A26" s="1" t="s">
        <v>222</v>
      </c>
      <c r="B26" s="1" t="s">
        <v>157</v>
      </c>
      <c r="C26" s="1">
        <v>1903</v>
      </c>
      <c r="D26" s="1">
        <v>1955</v>
      </c>
      <c r="E26" s="1">
        <v>1939</v>
      </c>
      <c r="F26" s="1">
        <v>1982</v>
      </c>
      <c r="G26" s="1">
        <v>1</v>
      </c>
      <c r="H26" s="1">
        <v>27</v>
      </c>
      <c r="I26" s="1">
        <f t="shared" si="0"/>
        <v>36</v>
      </c>
      <c r="J26" s="1">
        <f t="shared" si="1"/>
        <v>16</v>
      </c>
      <c r="N26" s="5"/>
      <c r="O26" s="5"/>
    </row>
    <row r="27" spans="1:17" s="1" customFormat="1" x14ac:dyDescent="0.35">
      <c r="A27" s="1" t="s">
        <v>223</v>
      </c>
      <c r="B27" s="1" t="s">
        <v>157</v>
      </c>
      <c r="C27" s="1">
        <v>1895</v>
      </c>
      <c r="D27" s="1">
        <v>1956</v>
      </c>
      <c r="E27" s="1">
        <v>1941</v>
      </c>
      <c r="F27" s="1">
        <v>1988</v>
      </c>
      <c r="G27" s="1">
        <v>0</v>
      </c>
      <c r="H27" s="1">
        <v>35</v>
      </c>
      <c r="I27" s="1">
        <f t="shared" si="0"/>
        <v>46</v>
      </c>
      <c r="J27" s="1">
        <f t="shared" si="1"/>
        <v>15</v>
      </c>
    </row>
    <row r="28" spans="1:17" s="1" customFormat="1" x14ac:dyDescent="0.35">
      <c r="A28" s="1" t="s">
        <v>224</v>
      </c>
      <c r="B28" s="1" t="s">
        <v>157</v>
      </c>
      <c r="C28" s="1">
        <v>1904</v>
      </c>
      <c r="D28" s="1">
        <v>1956</v>
      </c>
      <c r="E28" s="1">
        <v>1929</v>
      </c>
      <c r="F28" s="1">
        <v>1979</v>
      </c>
      <c r="G28" s="1">
        <v>0</v>
      </c>
      <c r="H28" s="1">
        <v>25</v>
      </c>
      <c r="I28" s="1">
        <f t="shared" si="0"/>
        <v>25</v>
      </c>
      <c r="J28" s="1">
        <f t="shared" si="1"/>
        <v>27</v>
      </c>
    </row>
    <row r="29" spans="1:17" s="1" customFormat="1" x14ac:dyDescent="0.35">
      <c r="A29" s="1" t="s">
        <v>225</v>
      </c>
      <c r="B29" s="1" t="s">
        <v>157</v>
      </c>
      <c r="C29" s="1">
        <v>1895</v>
      </c>
      <c r="D29" s="1">
        <v>1956</v>
      </c>
      <c r="E29" s="1">
        <v>1941</v>
      </c>
      <c r="F29" s="1">
        <v>1973</v>
      </c>
      <c r="G29" s="1">
        <v>0</v>
      </c>
      <c r="H29" s="1">
        <v>28</v>
      </c>
      <c r="I29" s="1">
        <f t="shared" si="0"/>
        <v>46</v>
      </c>
      <c r="J29" s="1">
        <f t="shared" si="1"/>
        <v>15</v>
      </c>
    </row>
    <row r="30" spans="1:17" s="1" customFormat="1" x14ac:dyDescent="0.35">
      <c r="A30" s="1" t="s">
        <v>226</v>
      </c>
      <c r="B30" s="1" t="s">
        <v>157</v>
      </c>
      <c r="C30" s="1">
        <v>1907</v>
      </c>
      <c r="D30" s="1">
        <v>1957</v>
      </c>
      <c r="E30" s="1">
        <v>1948</v>
      </c>
      <c r="F30" s="1">
        <v>1992</v>
      </c>
      <c r="G30" s="1">
        <v>0</v>
      </c>
      <c r="H30" s="1">
        <v>22</v>
      </c>
      <c r="I30" s="1">
        <f t="shared" si="0"/>
        <v>41</v>
      </c>
      <c r="J30" s="1">
        <f t="shared" si="1"/>
        <v>9</v>
      </c>
    </row>
    <row r="31" spans="1:17" s="1" customFormat="1" x14ac:dyDescent="0.35">
      <c r="A31" s="1" t="s">
        <v>227</v>
      </c>
      <c r="B31" s="1" t="s">
        <v>157</v>
      </c>
      <c r="C31" s="1">
        <v>1903</v>
      </c>
      <c r="D31" s="1">
        <v>1958</v>
      </c>
      <c r="E31" s="1">
        <v>1941</v>
      </c>
      <c r="F31" s="1">
        <v>1989</v>
      </c>
      <c r="G31" s="1">
        <v>0</v>
      </c>
      <c r="H31" s="1">
        <v>28</v>
      </c>
      <c r="I31" s="1">
        <f t="shared" si="0"/>
        <v>38</v>
      </c>
      <c r="J31" s="1">
        <f t="shared" si="1"/>
        <v>17</v>
      </c>
    </row>
    <row r="32" spans="1:17" s="1" customFormat="1" x14ac:dyDescent="0.35">
      <c r="A32" s="1" t="s">
        <v>228</v>
      </c>
      <c r="B32" s="1" t="s">
        <v>157</v>
      </c>
      <c r="C32" s="1">
        <v>1925</v>
      </c>
      <c r="D32" s="1">
        <v>1958</v>
      </c>
      <c r="E32" s="1">
        <v>1945</v>
      </c>
      <c r="G32" s="1">
        <v>0</v>
      </c>
      <c r="H32" s="1">
        <v>22</v>
      </c>
      <c r="I32" s="1">
        <f t="shared" si="0"/>
        <v>20</v>
      </c>
      <c r="J32" s="1">
        <f t="shared" si="1"/>
        <v>13</v>
      </c>
    </row>
    <row r="33" spans="1:10" s="1" customFormat="1" x14ac:dyDescent="0.35">
      <c r="A33" s="1" t="s">
        <v>229</v>
      </c>
      <c r="B33" s="1" t="s">
        <v>157</v>
      </c>
      <c r="C33" s="1">
        <v>1909</v>
      </c>
      <c r="D33" s="1">
        <v>1958</v>
      </c>
      <c r="E33" s="1">
        <v>1941</v>
      </c>
      <c r="F33" s="1">
        <v>1975</v>
      </c>
      <c r="G33" s="1">
        <v>0</v>
      </c>
      <c r="H33" s="1">
        <v>25</v>
      </c>
      <c r="I33" s="1">
        <f t="shared" si="0"/>
        <v>32</v>
      </c>
      <c r="J33" s="1">
        <f t="shared" si="1"/>
        <v>17</v>
      </c>
    </row>
    <row r="34" spans="1:10" s="1" customFormat="1" x14ac:dyDescent="0.35">
      <c r="A34" s="1" t="s">
        <v>230</v>
      </c>
      <c r="B34" s="1" t="s">
        <v>157</v>
      </c>
      <c r="C34" s="1">
        <v>1918</v>
      </c>
      <c r="D34" s="1">
        <v>1959</v>
      </c>
      <c r="E34" s="1">
        <v>1956</v>
      </c>
      <c r="G34" s="1">
        <v>0</v>
      </c>
      <c r="H34" s="1">
        <v>23</v>
      </c>
      <c r="I34" s="1">
        <f t="shared" si="0"/>
        <v>38</v>
      </c>
      <c r="J34" s="1">
        <f t="shared" si="1"/>
        <v>3</v>
      </c>
    </row>
    <row r="35" spans="1:10" s="1" customFormat="1" x14ac:dyDescent="0.35">
      <c r="A35" s="1" t="s">
        <v>231</v>
      </c>
      <c r="B35" s="1" t="s">
        <v>157</v>
      </c>
      <c r="C35" s="1">
        <v>1905</v>
      </c>
      <c r="D35" s="1">
        <v>1959</v>
      </c>
      <c r="E35" s="1">
        <v>1955</v>
      </c>
      <c r="F35" s="1">
        <v>1993</v>
      </c>
      <c r="G35" s="1">
        <v>0</v>
      </c>
      <c r="H35" s="1">
        <v>24</v>
      </c>
      <c r="I35" s="1">
        <f t="shared" si="0"/>
        <v>50</v>
      </c>
      <c r="J35" s="1">
        <f t="shared" si="1"/>
        <v>4</v>
      </c>
    </row>
    <row r="36" spans="1:10" s="1" customFormat="1" x14ac:dyDescent="0.35">
      <c r="A36" s="1" t="s">
        <v>400</v>
      </c>
      <c r="B36" s="1" t="s">
        <v>348</v>
      </c>
      <c r="C36" s="1">
        <v>1903</v>
      </c>
      <c r="D36" s="1">
        <v>1950</v>
      </c>
      <c r="E36" s="1">
        <v>1946</v>
      </c>
      <c r="F36" s="1">
        <v>1969</v>
      </c>
      <c r="G36" s="1">
        <v>0</v>
      </c>
      <c r="H36" s="1">
        <v>24</v>
      </c>
      <c r="I36" s="1">
        <f t="shared" si="0"/>
        <v>43</v>
      </c>
      <c r="J36" s="1">
        <f t="shared" si="1"/>
        <v>4</v>
      </c>
    </row>
    <row r="37" spans="1:10" s="1" customFormat="1" x14ac:dyDescent="0.35">
      <c r="A37" s="1" t="s">
        <v>401</v>
      </c>
      <c r="B37" s="1" t="s">
        <v>348</v>
      </c>
      <c r="C37" s="1">
        <v>1897</v>
      </c>
      <c r="D37" s="1">
        <v>1951</v>
      </c>
      <c r="E37" s="1">
        <v>1932</v>
      </c>
      <c r="F37" s="1">
        <v>1967</v>
      </c>
      <c r="G37" s="1">
        <v>0</v>
      </c>
      <c r="H37" s="1">
        <v>31</v>
      </c>
      <c r="I37" s="1">
        <f t="shared" si="0"/>
        <v>35</v>
      </c>
      <c r="J37" s="1">
        <f t="shared" si="1"/>
        <v>19</v>
      </c>
    </row>
    <row r="38" spans="1:10" s="1" customFormat="1" x14ac:dyDescent="0.35">
      <c r="A38" s="1" t="s">
        <v>402</v>
      </c>
      <c r="B38" s="1" t="s">
        <v>348</v>
      </c>
      <c r="C38" s="1">
        <v>1903</v>
      </c>
      <c r="D38" s="1">
        <v>1951</v>
      </c>
      <c r="E38" s="1">
        <v>1932</v>
      </c>
      <c r="F38" s="1">
        <v>1995</v>
      </c>
      <c r="G38" s="1">
        <v>0</v>
      </c>
      <c r="H38" s="1">
        <v>28</v>
      </c>
      <c r="I38" s="1">
        <f t="shared" si="0"/>
        <v>29</v>
      </c>
      <c r="J38" s="1">
        <f t="shared" si="1"/>
        <v>19</v>
      </c>
    </row>
    <row r="39" spans="1:10" s="1" customFormat="1" x14ac:dyDescent="0.35">
      <c r="A39" s="1" t="s">
        <v>403</v>
      </c>
      <c r="B39" s="1" t="s">
        <v>348</v>
      </c>
      <c r="C39" s="1">
        <v>1905</v>
      </c>
      <c r="D39" s="1">
        <v>1952</v>
      </c>
      <c r="E39" s="1">
        <v>1946</v>
      </c>
      <c r="F39" s="1">
        <v>1983</v>
      </c>
      <c r="G39" s="1">
        <v>1</v>
      </c>
      <c r="H39" s="1">
        <v>23</v>
      </c>
      <c r="I39" s="1">
        <f t="shared" si="0"/>
        <v>41</v>
      </c>
      <c r="J39" s="1">
        <f t="shared" si="1"/>
        <v>6</v>
      </c>
    </row>
    <row r="40" spans="1:10" s="1" customFormat="1" x14ac:dyDescent="0.35">
      <c r="A40" s="1" t="s">
        <v>404</v>
      </c>
      <c r="B40" s="1" t="s">
        <v>348</v>
      </c>
      <c r="C40" s="1">
        <v>1912</v>
      </c>
      <c r="D40" s="1">
        <v>1952</v>
      </c>
      <c r="E40" s="1">
        <v>1948</v>
      </c>
      <c r="G40" s="1">
        <v>0</v>
      </c>
      <c r="H40" s="1">
        <v>26</v>
      </c>
      <c r="I40" s="1">
        <f t="shared" si="0"/>
        <v>36</v>
      </c>
      <c r="J40" s="1">
        <f t="shared" si="1"/>
        <v>4</v>
      </c>
    </row>
    <row r="41" spans="1:10" s="1" customFormat="1" x14ac:dyDescent="0.35">
      <c r="A41" s="1" t="s">
        <v>405</v>
      </c>
      <c r="B41" s="1" t="s">
        <v>348</v>
      </c>
      <c r="C41" s="1">
        <v>1888</v>
      </c>
      <c r="D41" s="1">
        <v>1953</v>
      </c>
      <c r="E41" s="1">
        <v>1934</v>
      </c>
      <c r="F41" s="1">
        <v>1966</v>
      </c>
      <c r="G41" s="1">
        <v>0</v>
      </c>
      <c r="H41" s="1">
        <v>27</v>
      </c>
      <c r="I41" s="1">
        <f t="shared" si="0"/>
        <v>46</v>
      </c>
      <c r="J41" s="1">
        <f t="shared" si="1"/>
        <v>19</v>
      </c>
    </row>
    <row r="42" spans="1:10" s="1" customFormat="1" x14ac:dyDescent="0.35">
      <c r="A42" s="1" t="s">
        <v>406</v>
      </c>
      <c r="B42" s="1" t="s">
        <v>348</v>
      </c>
      <c r="C42" s="1">
        <v>1882</v>
      </c>
      <c r="D42" s="1">
        <v>1954</v>
      </c>
      <c r="E42" s="1">
        <v>1925</v>
      </c>
      <c r="F42" s="1">
        <v>1970</v>
      </c>
      <c r="G42" s="1">
        <v>1</v>
      </c>
      <c r="H42" s="1">
        <v>25</v>
      </c>
      <c r="I42" s="1">
        <f t="shared" si="0"/>
        <v>43</v>
      </c>
      <c r="J42" s="1">
        <f t="shared" si="1"/>
        <v>29</v>
      </c>
    </row>
    <row r="43" spans="1:10" s="1" customFormat="1" x14ac:dyDescent="0.35">
      <c r="A43" s="1" t="s">
        <v>407</v>
      </c>
      <c r="B43" s="1" t="s">
        <v>348</v>
      </c>
      <c r="C43" s="1">
        <v>1891</v>
      </c>
      <c r="D43" s="1">
        <v>1954</v>
      </c>
      <c r="E43" s="1">
        <v>1924</v>
      </c>
      <c r="F43" s="1">
        <v>1957</v>
      </c>
      <c r="G43" s="1">
        <v>0</v>
      </c>
      <c r="H43" s="1">
        <v>23</v>
      </c>
      <c r="I43" s="1">
        <f t="shared" si="0"/>
        <v>33</v>
      </c>
      <c r="J43" s="1">
        <f t="shared" si="1"/>
        <v>30</v>
      </c>
    </row>
    <row r="44" spans="1:10" s="1" customFormat="1" x14ac:dyDescent="0.35">
      <c r="A44" s="1" t="s">
        <v>408</v>
      </c>
      <c r="B44" s="1" t="s">
        <v>348</v>
      </c>
      <c r="C44" s="1">
        <v>1911</v>
      </c>
      <c r="D44" s="1">
        <v>1955</v>
      </c>
      <c r="E44" s="1">
        <v>1947</v>
      </c>
      <c r="F44" s="1">
        <v>1993</v>
      </c>
      <c r="G44" s="1">
        <v>0</v>
      </c>
      <c r="H44" s="1">
        <v>25</v>
      </c>
      <c r="I44" s="1">
        <f t="shared" si="0"/>
        <v>36</v>
      </c>
      <c r="J44" s="1">
        <f t="shared" si="1"/>
        <v>8</v>
      </c>
    </row>
    <row r="45" spans="1:10" s="1" customFormat="1" x14ac:dyDescent="0.35">
      <c r="A45" s="1" t="s">
        <v>409</v>
      </c>
      <c r="B45" s="1" t="s">
        <v>348</v>
      </c>
      <c r="C45" s="1">
        <v>1913</v>
      </c>
      <c r="D45" s="1">
        <v>1955</v>
      </c>
      <c r="E45" s="1">
        <v>1947</v>
      </c>
      <c r="G45" s="1">
        <v>0</v>
      </c>
      <c r="H45" s="1">
        <v>25</v>
      </c>
      <c r="I45" s="1">
        <f t="shared" si="0"/>
        <v>34</v>
      </c>
      <c r="J45" s="1">
        <f t="shared" si="1"/>
        <v>8</v>
      </c>
    </row>
    <row r="46" spans="1:10" s="1" customFormat="1" x14ac:dyDescent="0.35">
      <c r="A46" s="1" t="s">
        <v>410</v>
      </c>
      <c r="B46" s="1" t="s">
        <v>348</v>
      </c>
      <c r="C46" s="1">
        <v>1908</v>
      </c>
      <c r="D46" s="1">
        <v>1956</v>
      </c>
      <c r="E46" s="1">
        <v>1947</v>
      </c>
      <c r="F46" s="1">
        <v>1991</v>
      </c>
      <c r="G46" s="1">
        <v>1</v>
      </c>
      <c r="H46" s="1">
        <v>28</v>
      </c>
      <c r="I46" s="1">
        <f t="shared" si="0"/>
        <v>39</v>
      </c>
      <c r="J46" s="1">
        <f t="shared" si="1"/>
        <v>9</v>
      </c>
    </row>
    <row r="47" spans="1:10" s="1" customFormat="1" x14ac:dyDescent="0.35">
      <c r="A47" s="1" t="s">
        <v>411</v>
      </c>
      <c r="B47" s="1" t="s">
        <v>348</v>
      </c>
      <c r="C47" s="1">
        <v>1902</v>
      </c>
      <c r="D47" s="1">
        <v>1956</v>
      </c>
      <c r="E47" s="1">
        <v>1947</v>
      </c>
      <c r="F47" s="1">
        <v>1987</v>
      </c>
      <c r="G47" s="1">
        <v>0</v>
      </c>
      <c r="H47" s="1">
        <v>27</v>
      </c>
      <c r="I47" s="1">
        <f t="shared" si="0"/>
        <v>45</v>
      </c>
      <c r="J47" s="1">
        <f t="shared" si="1"/>
        <v>9</v>
      </c>
    </row>
    <row r="48" spans="1:10" s="1" customFormat="1" x14ac:dyDescent="0.35">
      <c r="A48" s="1" t="s">
        <v>412</v>
      </c>
      <c r="B48" s="1" t="s">
        <v>348</v>
      </c>
      <c r="C48" s="1">
        <v>1910</v>
      </c>
      <c r="D48" s="1">
        <v>1956</v>
      </c>
      <c r="E48" s="1">
        <v>1945</v>
      </c>
      <c r="F48" s="1">
        <v>1989</v>
      </c>
      <c r="G48" s="1">
        <v>0</v>
      </c>
      <c r="H48" s="1">
        <v>26</v>
      </c>
      <c r="I48" s="1">
        <f t="shared" si="0"/>
        <v>35</v>
      </c>
      <c r="J48" s="1">
        <f t="shared" si="1"/>
        <v>11</v>
      </c>
    </row>
    <row r="49" spans="1:10" s="1" customFormat="1" x14ac:dyDescent="0.35">
      <c r="A49" s="1" t="s">
        <v>413</v>
      </c>
      <c r="B49" s="1" t="s">
        <v>348</v>
      </c>
      <c r="C49" s="1">
        <v>1926</v>
      </c>
      <c r="D49" s="1">
        <v>1957</v>
      </c>
      <c r="E49" s="1">
        <v>1956</v>
      </c>
      <c r="G49" s="1">
        <v>1</v>
      </c>
      <c r="H49" s="1">
        <v>24</v>
      </c>
      <c r="I49" s="1">
        <f t="shared" si="0"/>
        <v>30</v>
      </c>
      <c r="J49" s="1">
        <f t="shared" si="1"/>
        <v>1</v>
      </c>
    </row>
    <row r="50" spans="1:10" s="1" customFormat="1" x14ac:dyDescent="0.35">
      <c r="A50" s="1" t="s">
        <v>414</v>
      </c>
      <c r="B50" s="1" t="s">
        <v>348</v>
      </c>
      <c r="C50" s="1">
        <v>1922</v>
      </c>
      <c r="D50" s="1">
        <v>1957</v>
      </c>
      <c r="E50" s="1">
        <v>1956</v>
      </c>
      <c r="G50" s="1">
        <v>1</v>
      </c>
      <c r="H50" s="1">
        <v>26</v>
      </c>
      <c r="I50" s="1">
        <f t="shared" si="0"/>
        <v>34</v>
      </c>
      <c r="J50" s="1">
        <f t="shared" si="1"/>
        <v>1</v>
      </c>
    </row>
    <row r="51" spans="1:10" s="1" customFormat="1" x14ac:dyDescent="0.35">
      <c r="A51" s="1" t="s">
        <v>415</v>
      </c>
      <c r="B51" s="1" t="s">
        <v>348</v>
      </c>
      <c r="C51" s="1">
        <v>1904</v>
      </c>
      <c r="D51" s="1">
        <v>1958</v>
      </c>
      <c r="E51" s="1">
        <v>1934</v>
      </c>
      <c r="G51" s="1">
        <v>0</v>
      </c>
      <c r="H51" s="1">
        <v>24</v>
      </c>
      <c r="I51" s="1">
        <f t="shared" si="0"/>
        <v>30</v>
      </c>
      <c r="J51" s="1">
        <f t="shared" si="1"/>
        <v>24</v>
      </c>
    </row>
    <row r="52" spans="1:10" s="1" customFormat="1" x14ac:dyDescent="0.35">
      <c r="A52" s="1" t="s">
        <v>416</v>
      </c>
      <c r="B52" s="1" t="s">
        <v>348</v>
      </c>
      <c r="C52" s="1">
        <v>1908</v>
      </c>
      <c r="D52" s="1">
        <v>1958</v>
      </c>
      <c r="E52" s="1">
        <v>1937</v>
      </c>
      <c r="F52" s="1">
        <v>1990</v>
      </c>
      <c r="G52" s="1">
        <v>1</v>
      </c>
      <c r="H52" s="1">
        <v>27</v>
      </c>
      <c r="I52" s="1">
        <f t="shared" si="0"/>
        <v>29</v>
      </c>
      <c r="J52" s="1">
        <f t="shared" si="1"/>
        <v>21</v>
      </c>
    </row>
    <row r="53" spans="1:10" s="1" customFormat="1" x14ac:dyDescent="0.35">
      <c r="A53" s="1" t="s">
        <v>417</v>
      </c>
      <c r="B53" s="1" t="s">
        <v>348</v>
      </c>
      <c r="C53" s="1">
        <v>1895</v>
      </c>
      <c r="D53" s="1">
        <v>1958</v>
      </c>
      <c r="E53" s="1">
        <v>1937</v>
      </c>
      <c r="F53" s="1">
        <v>1971</v>
      </c>
      <c r="G53" s="1">
        <v>1</v>
      </c>
      <c r="H53" s="1">
        <v>38</v>
      </c>
      <c r="I53" s="1">
        <f t="shared" si="0"/>
        <v>42</v>
      </c>
      <c r="J53" s="1">
        <f t="shared" si="1"/>
        <v>21</v>
      </c>
    </row>
    <row r="54" spans="1:10" s="1" customFormat="1" x14ac:dyDescent="0.35">
      <c r="A54" s="1" t="s">
        <v>418</v>
      </c>
      <c r="B54" s="1" t="s">
        <v>348</v>
      </c>
      <c r="C54" s="1">
        <v>1920</v>
      </c>
      <c r="D54" s="1">
        <v>1959</v>
      </c>
      <c r="E54" s="1">
        <v>1955</v>
      </c>
      <c r="G54" s="1">
        <v>0</v>
      </c>
      <c r="H54" s="1">
        <v>29</v>
      </c>
      <c r="I54" s="1">
        <f t="shared" si="0"/>
        <v>35</v>
      </c>
      <c r="J54" s="1">
        <f t="shared" si="1"/>
        <v>4</v>
      </c>
    </row>
    <row r="55" spans="1:10" s="1" customFormat="1" x14ac:dyDescent="0.35">
      <c r="A55" s="1" t="s">
        <v>419</v>
      </c>
      <c r="B55" s="1" t="s">
        <v>348</v>
      </c>
      <c r="C55" s="1">
        <v>1905</v>
      </c>
      <c r="D55" s="1">
        <v>1959</v>
      </c>
      <c r="E55" s="1">
        <v>1955</v>
      </c>
      <c r="F55" s="1">
        <v>1989</v>
      </c>
      <c r="G55" s="1">
        <v>0</v>
      </c>
      <c r="H55" s="1">
        <v>23</v>
      </c>
      <c r="I55" s="1">
        <f t="shared" si="0"/>
        <v>50</v>
      </c>
      <c r="J55" s="1">
        <f t="shared" si="1"/>
        <v>4</v>
      </c>
    </row>
  </sheetData>
  <mergeCells count="6">
    <mergeCell ref="N22:O22"/>
    <mergeCell ref="P22:Q22"/>
    <mergeCell ref="N26:O26"/>
    <mergeCell ref="N1:O1"/>
    <mergeCell ref="P1:Q1"/>
    <mergeCell ref="N5:O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8"/>
  <sheetViews>
    <sheetView topLeftCell="G1" workbookViewId="0">
      <selection activeCell="W5" sqref="W5:W14"/>
    </sheetView>
  </sheetViews>
  <sheetFormatPr defaultRowHeight="14.5" x14ac:dyDescent="0.35"/>
  <sheetData>
    <row r="1" spans="1:40" s="1" customFormat="1" x14ac:dyDescent="0.35">
      <c r="A1" s="1" t="s">
        <v>0</v>
      </c>
      <c r="B1" s="1" t="s">
        <v>1</v>
      </c>
      <c r="C1" s="1" t="s">
        <v>529</v>
      </c>
      <c r="D1" s="1" t="s">
        <v>530</v>
      </c>
      <c r="E1" s="1" t="s">
        <v>531</v>
      </c>
      <c r="F1" s="1" t="s">
        <v>532</v>
      </c>
      <c r="G1" s="1" t="s">
        <v>533</v>
      </c>
      <c r="H1" s="1" t="s">
        <v>534</v>
      </c>
      <c r="I1" s="1" t="s">
        <v>545</v>
      </c>
      <c r="J1" s="1" t="s">
        <v>554</v>
      </c>
      <c r="N1" s="5" t="s">
        <v>545</v>
      </c>
      <c r="O1" s="5"/>
      <c r="P1" s="5" t="s">
        <v>558</v>
      </c>
      <c r="Q1" s="5"/>
    </row>
    <row r="2" spans="1:40" s="1" customFormat="1" x14ac:dyDescent="0.35">
      <c r="A2" s="1" t="s">
        <v>66</v>
      </c>
      <c r="B2" s="1" t="s">
        <v>3</v>
      </c>
      <c r="C2" s="1">
        <v>1908</v>
      </c>
      <c r="D2" s="1">
        <v>1960</v>
      </c>
      <c r="E2" s="1">
        <v>1947</v>
      </c>
      <c r="F2" s="1">
        <v>1980</v>
      </c>
      <c r="G2" s="1">
        <v>1</v>
      </c>
      <c r="H2" s="1">
        <v>25</v>
      </c>
      <c r="I2" s="1">
        <f t="shared" ref="I2:I58" si="0">E2-C2</f>
        <v>39</v>
      </c>
      <c r="J2" s="1">
        <f t="shared" ref="J2:J58" si="1">D2-E2</f>
        <v>13</v>
      </c>
      <c r="N2" s="1" t="s">
        <v>539</v>
      </c>
      <c r="O2" s="3" t="s">
        <v>557</v>
      </c>
      <c r="P2" s="1" t="s">
        <v>539</v>
      </c>
      <c r="Q2" s="1" t="s">
        <v>557</v>
      </c>
      <c r="AI2" s="1">
        <v>1964</v>
      </c>
      <c r="AJ2" s="1">
        <f t="shared" ref="AJ2:AJ16" si="2">COUNTIFS($D$2:$D$1000, "=" &amp; $AI2, $B$2:$B$1000, "=" &amp; "Chemistry")</f>
        <v>1</v>
      </c>
      <c r="AK2" s="1">
        <f t="shared" ref="AK2:AK16" si="3">COUNTIFS($D$2:$D$1000, "=" &amp; $AI2, $B$2:$B$1000, "=" &amp; "Medicine")</f>
        <v>2</v>
      </c>
      <c r="AL2" s="1">
        <f t="shared" ref="AL2:AL16" si="4">COUNTIFS($D$2:$D$1000, "=" &amp; $AI2, $B$2:$B$1000, "=" &amp; "Physics")</f>
        <v>3</v>
      </c>
      <c r="AM2" s="1">
        <f t="shared" ref="AM2:AM16" si="5">AVERAGE(AJ2:AL2)</f>
        <v>2</v>
      </c>
    </row>
    <row r="3" spans="1:40" s="1" customFormat="1" x14ac:dyDescent="0.35">
      <c r="A3" s="1" t="s">
        <v>67</v>
      </c>
      <c r="B3" s="1" t="s">
        <v>3</v>
      </c>
      <c r="C3" s="1">
        <v>1911</v>
      </c>
      <c r="D3" s="1">
        <v>1961</v>
      </c>
      <c r="E3" s="1">
        <v>1948</v>
      </c>
      <c r="F3" s="1">
        <v>1997</v>
      </c>
      <c r="G3" s="1">
        <v>0</v>
      </c>
      <c r="H3" s="1">
        <v>24</v>
      </c>
      <c r="I3" s="1">
        <f t="shared" si="0"/>
        <v>37</v>
      </c>
      <c r="J3" s="1">
        <f t="shared" si="1"/>
        <v>13</v>
      </c>
      <c r="N3" s="1">
        <f>AVERAGE(I2:I10)</f>
        <v>41.222222222222221</v>
      </c>
      <c r="O3" s="1">
        <f>STDEV(I2:I10)</f>
        <v>7.4628710590793634</v>
      </c>
      <c r="P3" s="1">
        <f>AVERAGE(H2:H1000)</f>
        <v>25.491228070175438</v>
      </c>
      <c r="Q3" s="1">
        <f>STDEV(H2:H1000)</f>
        <v>3.7326876903223027</v>
      </c>
      <c r="AI3" s="1">
        <v>1965</v>
      </c>
      <c r="AJ3" s="1">
        <f t="shared" si="2"/>
        <v>1</v>
      </c>
      <c r="AK3" s="1">
        <f t="shared" si="3"/>
        <v>3</v>
      </c>
      <c r="AL3" s="1">
        <f t="shared" si="4"/>
        <v>3</v>
      </c>
      <c r="AM3" s="1">
        <f t="shared" si="5"/>
        <v>2.3333333333333335</v>
      </c>
    </row>
    <row r="4" spans="1:40" s="1" customFormat="1" x14ac:dyDescent="0.35">
      <c r="A4" s="1" t="s">
        <v>68</v>
      </c>
      <c r="B4" s="1" t="s">
        <v>3</v>
      </c>
      <c r="C4" s="1">
        <v>1917</v>
      </c>
      <c r="D4" s="1">
        <v>1962</v>
      </c>
      <c r="E4" s="1">
        <v>1957</v>
      </c>
      <c r="F4" s="1">
        <v>1997</v>
      </c>
      <c r="G4" s="1">
        <v>0</v>
      </c>
      <c r="H4" s="1">
        <v>22</v>
      </c>
      <c r="I4" s="1">
        <f t="shared" si="0"/>
        <v>40</v>
      </c>
      <c r="J4" s="1">
        <f t="shared" si="1"/>
        <v>5</v>
      </c>
      <c r="T4" s="1" t="s">
        <v>546</v>
      </c>
      <c r="U4" s="1" t="s">
        <v>547</v>
      </c>
      <c r="V4" s="1" t="s">
        <v>548</v>
      </c>
      <c r="W4" s="1" t="s">
        <v>539</v>
      </c>
      <c r="AI4" s="1">
        <v>1966</v>
      </c>
      <c r="AJ4" s="1">
        <f t="shared" si="2"/>
        <v>1</v>
      </c>
      <c r="AK4" s="1">
        <f t="shared" si="3"/>
        <v>2</v>
      </c>
      <c r="AL4" s="1">
        <f t="shared" si="4"/>
        <v>1</v>
      </c>
      <c r="AM4" s="1">
        <f t="shared" si="5"/>
        <v>1.3333333333333333</v>
      </c>
    </row>
    <row r="5" spans="1:40" s="1" customFormat="1" x14ac:dyDescent="0.35">
      <c r="A5" s="1" t="s">
        <v>69</v>
      </c>
      <c r="B5" s="1" t="s">
        <v>3</v>
      </c>
      <c r="C5" s="1">
        <v>1914</v>
      </c>
      <c r="D5" s="1">
        <v>1962</v>
      </c>
      <c r="E5" s="1">
        <v>1953</v>
      </c>
      <c r="F5" s="1">
        <v>2002</v>
      </c>
      <c r="G5" s="1">
        <v>0</v>
      </c>
      <c r="H5" s="1">
        <v>26</v>
      </c>
      <c r="I5" s="1">
        <f t="shared" si="0"/>
        <v>39</v>
      </c>
      <c r="J5" s="1">
        <f t="shared" si="1"/>
        <v>9</v>
      </c>
      <c r="N5" s="5" t="s">
        <v>559</v>
      </c>
      <c r="O5" s="5"/>
      <c r="P5" s="1" t="s">
        <v>560</v>
      </c>
      <c r="S5" s="1">
        <v>1960</v>
      </c>
      <c r="T5" s="1">
        <f>COUNTIFS($D$2:$D$1000, "=" &amp; S5, $B$2:$B$1000, "=" &amp; "Chemistry")</f>
        <v>1</v>
      </c>
      <c r="U5" s="1">
        <f>COUNTIFS($D$2:$D$1000, "=" &amp; $S5, $B$2:$B$1000, "=" &amp; "Medicine")</f>
        <v>2</v>
      </c>
      <c r="V5" s="1">
        <f>COUNTIFS($D$2:$D$1000, "=" &amp; $S5, $B$2:$B$1000, "=" &amp; "Physics")</f>
        <v>1</v>
      </c>
      <c r="W5" s="1">
        <f>AVERAGE(T5:V5)</f>
        <v>1.3333333333333333</v>
      </c>
      <c r="AI5" s="1">
        <v>1967</v>
      </c>
      <c r="AJ5" s="1">
        <f t="shared" si="2"/>
        <v>3</v>
      </c>
      <c r="AK5" s="1">
        <f t="shared" si="3"/>
        <v>3</v>
      </c>
      <c r="AL5" s="1">
        <f t="shared" si="4"/>
        <v>1</v>
      </c>
      <c r="AM5" s="1">
        <f t="shared" si="5"/>
        <v>2.3333333333333335</v>
      </c>
    </row>
    <row r="6" spans="1:40" s="1" customFormat="1" x14ac:dyDescent="0.35">
      <c r="A6" s="1" t="s">
        <v>70</v>
      </c>
      <c r="B6" s="1" t="s">
        <v>3</v>
      </c>
      <c r="C6" s="1">
        <v>1903</v>
      </c>
      <c r="D6" s="1">
        <v>1963</v>
      </c>
      <c r="E6" s="1">
        <v>1953</v>
      </c>
      <c r="F6" s="1">
        <v>1979</v>
      </c>
      <c r="G6" s="1">
        <v>0</v>
      </c>
      <c r="H6" s="1">
        <v>21</v>
      </c>
      <c r="I6" s="1">
        <f t="shared" si="0"/>
        <v>50</v>
      </c>
      <c r="J6" s="1">
        <f t="shared" si="1"/>
        <v>10</v>
      </c>
      <c r="N6" s="1" t="s">
        <v>539</v>
      </c>
      <c r="O6" s="1" t="s">
        <v>557</v>
      </c>
      <c r="P6" s="1">
        <f>AVERAGE(W5:W14)</f>
        <v>1.9</v>
      </c>
      <c r="S6" s="1">
        <v>1961</v>
      </c>
      <c r="T6" s="1">
        <f t="shared" ref="T6:T14" si="6">COUNTIFS($D$2:$D$1000, "=" &amp; S6, $B$2:$B$1000, "=" &amp; "Chemistry")</f>
        <v>1</v>
      </c>
      <c r="U6" s="1">
        <f t="shared" ref="U6:U14" si="7">COUNTIFS($D$2:$D$1000, "=" &amp; $S6, $B$2:$B$1000, "=" &amp; "Medicine")</f>
        <v>1</v>
      </c>
      <c r="V6" s="1">
        <f t="shared" ref="V6:V14" si="8">COUNTIFS($D$2:$D$1000, "=" &amp; $S6, $B$2:$B$1000, "=" &amp; "Physics")</f>
        <v>2</v>
      </c>
      <c r="W6" s="1">
        <f t="shared" ref="W6:W14" si="9">AVERAGE(T6:V6)</f>
        <v>1.3333333333333333</v>
      </c>
      <c r="AI6" s="1">
        <v>1968</v>
      </c>
      <c r="AJ6" s="1">
        <f t="shared" si="2"/>
        <v>1</v>
      </c>
      <c r="AK6" s="1">
        <f t="shared" si="3"/>
        <v>3</v>
      </c>
      <c r="AL6" s="1">
        <f t="shared" si="4"/>
        <v>1</v>
      </c>
      <c r="AM6" s="1">
        <f t="shared" si="5"/>
        <v>1.6666666666666667</v>
      </c>
    </row>
    <row r="7" spans="1:40" s="1" customFormat="1" x14ac:dyDescent="0.35">
      <c r="A7" s="1" t="s">
        <v>71</v>
      </c>
      <c r="B7" s="1" t="s">
        <v>3</v>
      </c>
      <c r="C7" s="1">
        <v>1898</v>
      </c>
      <c r="D7" s="1">
        <v>1963</v>
      </c>
      <c r="E7" s="1">
        <v>1953</v>
      </c>
      <c r="F7" s="1">
        <v>1973</v>
      </c>
      <c r="G7" s="1">
        <v>0</v>
      </c>
      <c r="H7" s="1">
        <v>22</v>
      </c>
      <c r="I7" s="1">
        <f t="shared" si="0"/>
        <v>55</v>
      </c>
      <c r="J7" s="1">
        <f t="shared" si="1"/>
        <v>10</v>
      </c>
      <c r="N7" s="1">
        <f>AVERAGE(J2:J1000)</f>
        <v>16.456140350877192</v>
      </c>
      <c r="O7" s="1">
        <f>STDEV(J2:J1000)</f>
        <v>9.4037799684082142</v>
      </c>
      <c r="S7" s="1">
        <v>1962</v>
      </c>
      <c r="T7" s="1">
        <f t="shared" si="6"/>
        <v>2</v>
      </c>
      <c r="U7" s="1">
        <f t="shared" si="7"/>
        <v>3</v>
      </c>
      <c r="V7" s="1">
        <f t="shared" si="8"/>
        <v>1</v>
      </c>
      <c r="W7" s="1">
        <f t="shared" si="9"/>
        <v>2</v>
      </c>
      <c r="AI7" s="1">
        <v>1969</v>
      </c>
      <c r="AJ7" s="1">
        <f t="shared" si="2"/>
        <v>2</v>
      </c>
      <c r="AK7" s="1">
        <f t="shared" si="3"/>
        <v>3</v>
      </c>
      <c r="AL7" s="1">
        <f t="shared" si="4"/>
        <v>1</v>
      </c>
      <c r="AM7" s="1">
        <f t="shared" si="5"/>
        <v>2</v>
      </c>
    </row>
    <row r="8" spans="1:40" s="1" customFormat="1" x14ac:dyDescent="0.35">
      <c r="A8" s="1" t="s">
        <v>72</v>
      </c>
      <c r="B8" s="1" t="s">
        <v>3</v>
      </c>
      <c r="C8" s="1">
        <v>1910</v>
      </c>
      <c r="D8" s="1">
        <v>1964</v>
      </c>
      <c r="E8" s="1">
        <v>1951</v>
      </c>
      <c r="F8" s="1">
        <v>1994</v>
      </c>
      <c r="G8" s="1">
        <v>0</v>
      </c>
      <c r="H8" s="1">
        <v>22</v>
      </c>
      <c r="I8" s="1">
        <f t="shared" si="0"/>
        <v>41</v>
      </c>
      <c r="J8" s="1">
        <f t="shared" si="1"/>
        <v>13</v>
      </c>
      <c r="S8" s="1">
        <v>1963</v>
      </c>
      <c r="T8" s="1">
        <f t="shared" si="6"/>
        <v>2</v>
      </c>
      <c r="U8" s="1">
        <f t="shared" si="7"/>
        <v>3</v>
      </c>
      <c r="V8" s="1">
        <f t="shared" si="8"/>
        <v>3</v>
      </c>
      <c r="W8" s="1">
        <f t="shared" si="9"/>
        <v>2.6666666666666665</v>
      </c>
      <c r="AI8" s="1">
        <v>1970</v>
      </c>
      <c r="AJ8" s="1">
        <f t="shared" si="2"/>
        <v>0</v>
      </c>
      <c r="AK8" s="1">
        <f t="shared" si="3"/>
        <v>0</v>
      </c>
      <c r="AL8" s="1">
        <f t="shared" si="4"/>
        <v>0</v>
      </c>
      <c r="AM8" s="1">
        <f t="shared" si="5"/>
        <v>0</v>
      </c>
      <c r="AN8" s="1">
        <f>AVERAGE(AM8:AM17)</f>
        <v>0</v>
      </c>
    </row>
    <row r="9" spans="1:40" s="1" customFormat="1" x14ac:dyDescent="0.35">
      <c r="A9" s="1" t="s">
        <v>73</v>
      </c>
      <c r="B9" s="1" t="s">
        <v>3</v>
      </c>
      <c r="C9" s="1">
        <v>1917</v>
      </c>
      <c r="D9" s="1">
        <v>1965</v>
      </c>
      <c r="E9" s="1">
        <v>1958</v>
      </c>
      <c r="F9" s="1">
        <v>1979</v>
      </c>
      <c r="G9" s="1">
        <v>0</v>
      </c>
      <c r="H9" s="1">
        <v>20</v>
      </c>
      <c r="I9" s="1">
        <f t="shared" si="0"/>
        <v>41</v>
      </c>
      <c r="J9" s="1">
        <f t="shared" si="1"/>
        <v>7</v>
      </c>
      <c r="S9" s="1">
        <v>1964</v>
      </c>
      <c r="T9" s="1">
        <f t="shared" si="6"/>
        <v>1</v>
      </c>
      <c r="U9" s="1">
        <f t="shared" si="7"/>
        <v>2</v>
      </c>
      <c r="V9" s="1">
        <f t="shared" si="8"/>
        <v>3</v>
      </c>
      <c r="W9" s="1">
        <f t="shared" si="9"/>
        <v>2</v>
      </c>
      <c r="AI9" s="1">
        <v>1971</v>
      </c>
      <c r="AJ9" s="1">
        <f t="shared" si="2"/>
        <v>0</v>
      </c>
      <c r="AK9" s="1">
        <f t="shared" si="3"/>
        <v>0</v>
      </c>
      <c r="AL9" s="1">
        <f t="shared" si="4"/>
        <v>0</v>
      </c>
      <c r="AM9" s="1">
        <f t="shared" si="5"/>
        <v>0</v>
      </c>
    </row>
    <row r="10" spans="1:40" s="1" customFormat="1" x14ac:dyDescent="0.35">
      <c r="A10" s="1" t="s">
        <v>74</v>
      </c>
      <c r="B10" s="1" t="s">
        <v>3</v>
      </c>
      <c r="C10" s="1">
        <v>1896</v>
      </c>
      <c r="D10" s="1">
        <v>1966</v>
      </c>
      <c r="E10" s="1">
        <v>1925</v>
      </c>
      <c r="F10" s="1">
        <v>1986</v>
      </c>
      <c r="G10" s="1">
        <v>1</v>
      </c>
      <c r="H10" s="1">
        <v>25</v>
      </c>
      <c r="I10" s="1">
        <f t="shared" si="0"/>
        <v>29</v>
      </c>
      <c r="J10" s="1">
        <f t="shared" si="1"/>
        <v>41</v>
      </c>
      <c r="S10" s="1">
        <v>1965</v>
      </c>
      <c r="T10" s="1">
        <f t="shared" si="6"/>
        <v>1</v>
      </c>
      <c r="U10" s="1">
        <f t="shared" si="7"/>
        <v>3</v>
      </c>
      <c r="V10" s="1">
        <f t="shared" si="8"/>
        <v>3</v>
      </c>
      <c r="W10" s="1">
        <f t="shared" si="9"/>
        <v>2.3333333333333335</v>
      </c>
      <c r="AI10" s="1">
        <v>1972</v>
      </c>
      <c r="AJ10" s="1">
        <f t="shared" si="2"/>
        <v>0</v>
      </c>
      <c r="AK10" s="1">
        <f t="shared" si="3"/>
        <v>0</v>
      </c>
      <c r="AL10" s="1">
        <f t="shared" si="4"/>
        <v>0</v>
      </c>
      <c r="AM10" s="1">
        <f t="shared" si="5"/>
        <v>0</v>
      </c>
    </row>
    <row r="11" spans="1:40" s="1" customFormat="1" x14ac:dyDescent="0.35">
      <c r="A11" s="1" t="s">
        <v>75</v>
      </c>
      <c r="B11" s="1" t="s">
        <v>3</v>
      </c>
      <c r="C11" s="1">
        <v>1927</v>
      </c>
      <c r="D11" s="1">
        <v>1967</v>
      </c>
      <c r="E11" s="1">
        <v>1953</v>
      </c>
      <c r="G11" s="1">
        <v>1</v>
      </c>
      <c r="H11" s="1">
        <v>24</v>
      </c>
      <c r="I11" s="1">
        <f t="shared" si="0"/>
        <v>26</v>
      </c>
      <c r="J11" s="1">
        <f t="shared" si="1"/>
        <v>14</v>
      </c>
      <c r="S11" s="1">
        <v>1966</v>
      </c>
      <c r="T11" s="1">
        <f t="shared" si="6"/>
        <v>1</v>
      </c>
      <c r="U11" s="1">
        <f t="shared" si="7"/>
        <v>2</v>
      </c>
      <c r="V11" s="1">
        <f t="shared" si="8"/>
        <v>1</v>
      </c>
      <c r="W11" s="1">
        <f t="shared" si="9"/>
        <v>1.3333333333333333</v>
      </c>
      <c r="AI11" s="1">
        <v>1973</v>
      </c>
      <c r="AJ11" s="1">
        <f t="shared" si="2"/>
        <v>0</v>
      </c>
      <c r="AK11" s="1">
        <f t="shared" si="3"/>
        <v>0</v>
      </c>
      <c r="AL11" s="1">
        <f t="shared" si="4"/>
        <v>0</v>
      </c>
      <c r="AM11" s="1">
        <f t="shared" si="5"/>
        <v>0</v>
      </c>
    </row>
    <row r="12" spans="1:40" s="1" customFormat="1" x14ac:dyDescent="0.35">
      <c r="A12" s="1" t="s">
        <v>76</v>
      </c>
      <c r="B12" s="1" t="s">
        <v>3</v>
      </c>
      <c r="C12" s="1">
        <v>1897</v>
      </c>
      <c r="D12" s="1">
        <v>1967</v>
      </c>
      <c r="E12" s="1">
        <v>1949</v>
      </c>
      <c r="F12" s="1">
        <v>1978</v>
      </c>
      <c r="G12" s="1">
        <v>0</v>
      </c>
      <c r="H12" s="1">
        <v>27</v>
      </c>
      <c r="I12" s="1">
        <f t="shared" si="0"/>
        <v>52</v>
      </c>
      <c r="J12" s="1">
        <f t="shared" si="1"/>
        <v>18</v>
      </c>
      <c r="S12" s="1">
        <v>1967</v>
      </c>
      <c r="T12" s="1">
        <f t="shared" si="6"/>
        <v>3</v>
      </c>
      <c r="U12" s="1">
        <f t="shared" si="7"/>
        <v>3</v>
      </c>
      <c r="V12" s="1">
        <f t="shared" si="8"/>
        <v>1</v>
      </c>
      <c r="W12" s="1">
        <f t="shared" si="9"/>
        <v>2.3333333333333335</v>
      </c>
      <c r="AI12" s="1">
        <v>1974</v>
      </c>
      <c r="AJ12" s="1">
        <f t="shared" si="2"/>
        <v>0</v>
      </c>
      <c r="AK12" s="1">
        <f t="shared" si="3"/>
        <v>0</v>
      </c>
      <c r="AL12" s="1">
        <f t="shared" si="4"/>
        <v>0</v>
      </c>
      <c r="AM12" s="1">
        <f t="shared" si="5"/>
        <v>0</v>
      </c>
    </row>
    <row r="13" spans="1:40" s="1" customFormat="1" x14ac:dyDescent="0.35">
      <c r="A13" s="1" t="s">
        <v>77</v>
      </c>
      <c r="B13" s="1" t="s">
        <v>3</v>
      </c>
      <c r="C13" s="1">
        <v>1920</v>
      </c>
      <c r="D13" s="1">
        <v>1967</v>
      </c>
      <c r="E13" s="1">
        <v>1949</v>
      </c>
      <c r="F13" s="1">
        <v>2002</v>
      </c>
      <c r="G13" s="1">
        <v>0</v>
      </c>
      <c r="H13" s="1">
        <v>29</v>
      </c>
      <c r="I13" s="1">
        <f t="shared" si="0"/>
        <v>29</v>
      </c>
      <c r="J13" s="1">
        <f t="shared" si="1"/>
        <v>18</v>
      </c>
      <c r="S13" s="1">
        <v>1968</v>
      </c>
      <c r="T13" s="1">
        <f t="shared" si="6"/>
        <v>1</v>
      </c>
      <c r="U13" s="1">
        <f t="shared" si="7"/>
        <v>3</v>
      </c>
      <c r="V13" s="1">
        <f t="shared" si="8"/>
        <v>1</v>
      </c>
      <c r="W13" s="1">
        <f t="shared" si="9"/>
        <v>1.6666666666666667</v>
      </c>
      <c r="AI13" s="1">
        <v>1975</v>
      </c>
      <c r="AJ13" s="1">
        <f t="shared" si="2"/>
        <v>0</v>
      </c>
      <c r="AK13" s="1">
        <f t="shared" si="3"/>
        <v>0</v>
      </c>
      <c r="AL13" s="1">
        <f t="shared" si="4"/>
        <v>0</v>
      </c>
      <c r="AM13" s="1">
        <f t="shared" si="5"/>
        <v>0</v>
      </c>
    </row>
    <row r="14" spans="1:40" s="1" customFormat="1" x14ac:dyDescent="0.35">
      <c r="A14" s="1" t="s">
        <v>78</v>
      </c>
      <c r="B14" s="1" t="s">
        <v>3</v>
      </c>
      <c r="C14" s="1">
        <v>1903</v>
      </c>
      <c r="D14" s="1">
        <v>1968</v>
      </c>
      <c r="E14" s="1">
        <v>1931</v>
      </c>
      <c r="F14" s="1">
        <v>1976</v>
      </c>
      <c r="G14" s="1">
        <v>1</v>
      </c>
      <c r="H14" s="1">
        <v>32</v>
      </c>
      <c r="I14" s="1">
        <f t="shared" si="0"/>
        <v>28</v>
      </c>
      <c r="J14" s="1">
        <f t="shared" si="1"/>
        <v>37</v>
      </c>
      <c r="S14" s="1">
        <v>1969</v>
      </c>
      <c r="T14" s="1">
        <f t="shared" si="6"/>
        <v>2</v>
      </c>
      <c r="U14" s="1">
        <f t="shared" si="7"/>
        <v>3</v>
      </c>
      <c r="V14" s="1">
        <f t="shared" si="8"/>
        <v>1</v>
      </c>
      <c r="W14" s="1">
        <f t="shared" si="9"/>
        <v>2</v>
      </c>
      <c r="AI14" s="1">
        <v>1976</v>
      </c>
      <c r="AJ14" s="1">
        <f t="shared" si="2"/>
        <v>0</v>
      </c>
      <c r="AK14" s="1">
        <f t="shared" si="3"/>
        <v>0</v>
      </c>
      <c r="AL14" s="1">
        <f t="shared" si="4"/>
        <v>0</v>
      </c>
      <c r="AM14" s="1">
        <f t="shared" si="5"/>
        <v>0</v>
      </c>
    </row>
    <row r="15" spans="1:40" s="1" customFormat="1" x14ac:dyDescent="0.35">
      <c r="A15" s="1" t="s">
        <v>79</v>
      </c>
      <c r="B15" s="1" t="s">
        <v>3</v>
      </c>
      <c r="C15" s="1">
        <v>1918</v>
      </c>
      <c r="D15" s="1">
        <v>1969</v>
      </c>
      <c r="E15" s="1">
        <v>1950</v>
      </c>
      <c r="F15" s="1">
        <v>1998</v>
      </c>
      <c r="G15" s="1">
        <v>0</v>
      </c>
      <c r="H15" s="1">
        <v>24</v>
      </c>
      <c r="I15" s="1">
        <f t="shared" si="0"/>
        <v>32</v>
      </c>
      <c r="J15" s="1">
        <f t="shared" si="1"/>
        <v>19</v>
      </c>
      <c r="AI15" s="1">
        <v>1977</v>
      </c>
      <c r="AJ15" s="1">
        <f t="shared" si="2"/>
        <v>0</v>
      </c>
      <c r="AK15" s="1">
        <f t="shared" si="3"/>
        <v>0</v>
      </c>
      <c r="AL15" s="1">
        <f t="shared" si="4"/>
        <v>0</v>
      </c>
      <c r="AM15" s="1">
        <f t="shared" si="5"/>
        <v>0</v>
      </c>
    </row>
    <row r="16" spans="1:40" s="1" customFormat="1" x14ac:dyDescent="0.35">
      <c r="A16" s="1" t="s">
        <v>80</v>
      </c>
      <c r="B16" s="1" t="s">
        <v>3</v>
      </c>
      <c r="C16" s="1">
        <v>1897</v>
      </c>
      <c r="D16" s="1">
        <v>1969</v>
      </c>
      <c r="E16" s="1">
        <v>1934</v>
      </c>
      <c r="F16" s="1">
        <v>1981</v>
      </c>
      <c r="G16" s="1">
        <v>0</v>
      </c>
      <c r="H16" s="1">
        <v>27</v>
      </c>
      <c r="I16" s="1">
        <f t="shared" si="0"/>
        <v>37</v>
      </c>
      <c r="J16" s="1">
        <f t="shared" si="1"/>
        <v>35</v>
      </c>
      <c r="AI16" s="1">
        <v>1978</v>
      </c>
      <c r="AJ16" s="1">
        <f t="shared" si="2"/>
        <v>0</v>
      </c>
      <c r="AK16" s="1">
        <f t="shared" si="3"/>
        <v>0</v>
      </c>
      <c r="AL16" s="1">
        <f t="shared" si="4"/>
        <v>0</v>
      </c>
      <c r="AM16" s="1">
        <f t="shared" si="5"/>
        <v>0</v>
      </c>
    </row>
    <row r="17" spans="1:10" s="1" customFormat="1" x14ac:dyDescent="0.35">
      <c r="A17" s="1" t="s">
        <v>232</v>
      </c>
      <c r="B17" s="1" t="s">
        <v>157</v>
      </c>
      <c r="C17" s="1">
        <v>1899</v>
      </c>
      <c r="D17" s="1">
        <v>1960</v>
      </c>
      <c r="E17" s="1">
        <v>1947</v>
      </c>
      <c r="F17" s="1">
        <v>1985</v>
      </c>
      <c r="G17" s="1">
        <v>1</v>
      </c>
      <c r="H17" s="1">
        <v>29</v>
      </c>
      <c r="I17" s="1">
        <f t="shared" si="0"/>
        <v>48</v>
      </c>
      <c r="J17" s="1">
        <f t="shared" si="1"/>
        <v>13</v>
      </c>
    </row>
    <row r="18" spans="1:10" s="1" customFormat="1" x14ac:dyDescent="0.35">
      <c r="A18" s="1" t="s">
        <v>233</v>
      </c>
      <c r="B18" s="1" t="s">
        <v>157</v>
      </c>
      <c r="C18" s="1">
        <v>1915</v>
      </c>
      <c r="D18" s="1">
        <v>1960</v>
      </c>
      <c r="E18" s="1">
        <v>1947</v>
      </c>
      <c r="F18" s="1">
        <v>1987</v>
      </c>
      <c r="G18" s="1">
        <v>0</v>
      </c>
      <c r="H18" s="1">
        <v>20</v>
      </c>
      <c r="I18" s="1">
        <f t="shared" si="0"/>
        <v>32</v>
      </c>
      <c r="J18" s="1">
        <f t="shared" si="1"/>
        <v>13</v>
      </c>
    </row>
    <row r="19" spans="1:10" s="1" customFormat="1" x14ac:dyDescent="0.35">
      <c r="A19" s="1" t="s">
        <v>234</v>
      </c>
      <c r="B19" s="1" t="s">
        <v>157</v>
      </c>
      <c r="C19" s="1">
        <v>1899</v>
      </c>
      <c r="D19" s="1">
        <v>1961</v>
      </c>
      <c r="E19" s="1">
        <v>1928</v>
      </c>
      <c r="F19" s="1">
        <v>1972</v>
      </c>
      <c r="G19" s="1">
        <v>0</v>
      </c>
      <c r="H19" s="1">
        <v>24</v>
      </c>
      <c r="I19" s="1">
        <f t="shared" si="0"/>
        <v>29</v>
      </c>
      <c r="J19" s="1">
        <f t="shared" si="1"/>
        <v>33</v>
      </c>
    </row>
    <row r="20" spans="1:10" s="1" customFormat="1" x14ac:dyDescent="0.35">
      <c r="A20" s="1" t="s">
        <v>235</v>
      </c>
      <c r="B20" s="1" t="s">
        <v>157</v>
      </c>
      <c r="C20" s="1">
        <v>1916</v>
      </c>
      <c r="D20" s="1">
        <v>1962</v>
      </c>
      <c r="E20" s="1">
        <v>1953</v>
      </c>
      <c r="G20" s="1">
        <v>1</v>
      </c>
      <c r="H20" s="1">
        <v>38</v>
      </c>
      <c r="I20" s="1">
        <f t="shared" si="0"/>
        <v>37</v>
      </c>
      <c r="J20" s="1">
        <f t="shared" si="1"/>
        <v>9</v>
      </c>
    </row>
    <row r="21" spans="1:10" s="1" customFormat="1" x14ac:dyDescent="0.35">
      <c r="A21" s="1" t="s">
        <v>236</v>
      </c>
      <c r="B21" s="1" t="s">
        <v>157</v>
      </c>
      <c r="C21" s="1">
        <v>1928</v>
      </c>
      <c r="D21" s="1">
        <v>1962</v>
      </c>
      <c r="E21" s="1">
        <v>1953</v>
      </c>
      <c r="G21" s="1">
        <v>1</v>
      </c>
      <c r="H21" s="1">
        <v>22</v>
      </c>
      <c r="I21" s="1">
        <f t="shared" si="0"/>
        <v>25</v>
      </c>
      <c r="J21" s="1">
        <f t="shared" si="1"/>
        <v>9</v>
      </c>
    </row>
    <row r="22" spans="1:10" s="1" customFormat="1" x14ac:dyDescent="0.35">
      <c r="A22" s="1" t="s">
        <v>237</v>
      </c>
      <c r="B22" s="1" t="s">
        <v>157</v>
      </c>
      <c r="C22" s="1">
        <v>1916</v>
      </c>
      <c r="D22" s="1">
        <v>1962</v>
      </c>
      <c r="E22" s="1">
        <v>1953</v>
      </c>
      <c r="G22" s="1">
        <v>0</v>
      </c>
      <c r="H22" s="1">
        <v>24</v>
      </c>
      <c r="I22" s="1">
        <f t="shared" si="0"/>
        <v>37</v>
      </c>
      <c r="J22" s="1">
        <f t="shared" si="1"/>
        <v>9</v>
      </c>
    </row>
    <row r="23" spans="1:10" s="1" customFormat="1" x14ac:dyDescent="0.35">
      <c r="A23" s="1" t="s">
        <v>238</v>
      </c>
      <c r="B23" s="1" t="s">
        <v>157</v>
      </c>
      <c r="C23" s="1">
        <v>1903</v>
      </c>
      <c r="D23" s="1">
        <v>1963</v>
      </c>
      <c r="E23" s="1">
        <v>1951</v>
      </c>
      <c r="F23" s="1">
        <v>1997</v>
      </c>
      <c r="G23" s="1">
        <v>0</v>
      </c>
      <c r="H23" s="1">
        <v>26</v>
      </c>
      <c r="I23" s="1">
        <f t="shared" si="0"/>
        <v>48</v>
      </c>
      <c r="J23" s="1">
        <f t="shared" si="1"/>
        <v>12</v>
      </c>
    </row>
    <row r="24" spans="1:10" s="1" customFormat="1" x14ac:dyDescent="0.35">
      <c r="A24" s="1" t="s">
        <v>239</v>
      </c>
      <c r="B24" s="1" t="s">
        <v>157</v>
      </c>
      <c r="C24" s="1">
        <v>1914</v>
      </c>
      <c r="D24" s="1">
        <v>1963</v>
      </c>
      <c r="E24" s="1">
        <v>1948</v>
      </c>
      <c r="F24" s="1">
        <v>1998</v>
      </c>
      <c r="G24" s="1">
        <v>0</v>
      </c>
      <c r="H24" s="1">
        <v>21</v>
      </c>
      <c r="I24" s="1">
        <f t="shared" si="0"/>
        <v>34</v>
      </c>
      <c r="J24" s="1">
        <f t="shared" si="1"/>
        <v>15</v>
      </c>
    </row>
    <row r="25" spans="1:10" s="1" customFormat="1" x14ac:dyDescent="0.35">
      <c r="A25" s="1" t="s">
        <v>240</v>
      </c>
      <c r="B25" s="1" t="s">
        <v>157</v>
      </c>
      <c r="C25" s="1">
        <v>1917</v>
      </c>
      <c r="D25" s="1">
        <v>1963</v>
      </c>
      <c r="E25" s="1">
        <v>1948</v>
      </c>
      <c r="G25" s="1">
        <v>0</v>
      </c>
      <c r="H25" s="1">
        <v>22</v>
      </c>
      <c r="I25" s="1">
        <f t="shared" si="0"/>
        <v>31</v>
      </c>
      <c r="J25" s="1">
        <f t="shared" si="1"/>
        <v>15</v>
      </c>
    </row>
    <row r="26" spans="1:10" s="1" customFormat="1" x14ac:dyDescent="0.35">
      <c r="A26" s="1" t="s">
        <v>241</v>
      </c>
      <c r="B26" s="1" t="s">
        <v>157</v>
      </c>
      <c r="C26" s="1">
        <v>1912</v>
      </c>
      <c r="D26" s="1">
        <v>1964</v>
      </c>
      <c r="E26" s="1">
        <v>1942</v>
      </c>
      <c r="F26" s="1">
        <v>2000</v>
      </c>
      <c r="G26" s="1">
        <v>0</v>
      </c>
      <c r="H26" s="1">
        <v>26</v>
      </c>
      <c r="I26" s="1">
        <f t="shared" si="0"/>
        <v>30</v>
      </c>
      <c r="J26" s="1">
        <f t="shared" si="1"/>
        <v>22</v>
      </c>
    </row>
    <row r="27" spans="1:10" s="1" customFormat="1" x14ac:dyDescent="0.35">
      <c r="A27" s="1" t="s">
        <v>242</v>
      </c>
      <c r="B27" s="1" t="s">
        <v>157</v>
      </c>
      <c r="C27" s="1">
        <v>1911</v>
      </c>
      <c r="D27" s="1">
        <v>1964</v>
      </c>
      <c r="E27" s="1">
        <v>1951</v>
      </c>
      <c r="F27" s="1">
        <v>1979</v>
      </c>
      <c r="G27" s="1">
        <v>0</v>
      </c>
      <c r="H27" s="1">
        <v>26</v>
      </c>
      <c r="I27" s="1">
        <f t="shared" si="0"/>
        <v>40</v>
      </c>
      <c r="J27" s="1">
        <f t="shared" si="1"/>
        <v>13</v>
      </c>
    </row>
    <row r="28" spans="1:10" s="1" customFormat="1" x14ac:dyDescent="0.35">
      <c r="A28" s="1" t="s">
        <v>243</v>
      </c>
      <c r="B28" s="1" t="s">
        <v>157</v>
      </c>
      <c r="C28" s="1">
        <v>1920</v>
      </c>
      <c r="D28" s="1">
        <v>1965</v>
      </c>
      <c r="E28" s="1">
        <v>1958</v>
      </c>
      <c r="G28" s="1">
        <v>0</v>
      </c>
      <c r="H28" s="1">
        <v>27</v>
      </c>
      <c r="I28" s="1">
        <f t="shared" si="0"/>
        <v>38</v>
      </c>
      <c r="J28" s="1">
        <f t="shared" si="1"/>
        <v>7</v>
      </c>
    </row>
    <row r="29" spans="1:10" s="1" customFormat="1" x14ac:dyDescent="0.35">
      <c r="A29" s="1" t="s">
        <v>244</v>
      </c>
      <c r="B29" s="1" t="s">
        <v>157</v>
      </c>
      <c r="C29" s="1">
        <v>1902</v>
      </c>
      <c r="D29" s="1">
        <v>1965</v>
      </c>
      <c r="E29" s="1">
        <v>1953</v>
      </c>
      <c r="F29" s="1">
        <v>1994</v>
      </c>
      <c r="G29" s="1">
        <v>0</v>
      </c>
      <c r="H29" s="1">
        <v>25</v>
      </c>
      <c r="I29" s="1">
        <f t="shared" si="0"/>
        <v>51</v>
      </c>
      <c r="J29" s="1">
        <f t="shared" si="1"/>
        <v>12</v>
      </c>
    </row>
    <row r="30" spans="1:10" s="1" customFormat="1" x14ac:dyDescent="0.35">
      <c r="A30" s="1" t="s">
        <v>245</v>
      </c>
      <c r="B30" s="1" t="s">
        <v>157</v>
      </c>
      <c r="C30" s="1">
        <v>1910</v>
      </c>
      <c r="D30" s="1">
        <v>1965</v>
      </c>
      <c r="E30" s="1">
        <v>1958</v>
      </c>
      <c r="F30" s="1">
        <v>1976</v>
      </c>
      <c r="G30" s="1">
        <v>0</v>
      </c>
      <c r="H30" s="1">
        <v>31</v>
      </c>
      <c r="I30" s="1">
        <f t="shared" si="0"/>
        <v>48</v>
      </c>
      <c r="J30" s="1">
        <f t="shared" si="1"/>
        <v>7</v>
      </c>
    </row>
    <row r="31" spans="1:10" s="1" customFormat="1" x14ac:dyDescent="0.35">
      <c r="A31" s="1" t="s">
        <v>246</v>
      </c>
      <c r="B31" s="1" t="s">
        <v>157</v>
      </c>
      <c r="C31" s="1">
        <v>1901</v>
      </c>
      <c r="D31" s="1">
        <v>1966</v>
      </c>
      <c r="E31" s="1">
        <v>1941</v>
      </c>
      <c r="F31" s="1">
        <v>1997</v>
      </c>
      <c r="G31" s="1">
        <v>0</v>
      </c>
      <c r="H31" s="1">
        <v>23</v>
      </c>
      <c r="I31" s="1">
        <f t="shared" si="0"/>
        <v>40</v>
      </c>
      <c r="J31" s="1">
        <f t="shared" si="1"/>
        <v>25</v>
      </c>
    </row>
    <row r="32" spans="1:10" s="1" customFormat="1" x14ac:dyDescent="0.35">
      <c r="A32" s="1" t="s">
        <v>247</v>
      </c>
      <c r="B32" s="1" t="s">
        <v>157</v>
      </c>
      <c r="C32" s="1">
        <v>1879</v>
      </c>
      <c r="D32" s="1">
        <v>1966</v>
      </c>
      <c r="E32" s="1">
        <v>1934</v>
      </c>
      <c r="F32" s="1">
        <v>1970</v>
      </c>
      <c r="G32" s="1">
        <v>0</v>
      </c>
      <c r="H32" s="1">
        <v>26</v>
      </c>
      <c r="I32" s="1">
        <f t="shared" si="0"/>
        <v>55</v>
      </c>
      <c r="J32" s="1">
        <f t="shared" si="1"/>
        <v>32</v>
      </c>
    </row>
    <row r="33" spans="1:17" s="1" customFormat="1" x14ac:dyDescent="0.35">
      <c r="A33" s="1" t="s">
        <v>248</v>
      </c>
      <c r="B33" s="1" t="s">
        <v>157</v>
      </c>
      <c r="C33" s="1">
        <v>1900</v>
      </c>
      <c r="D33" s="1">
        <v>1967</v>
      </c>
      <c r="E33" s="1">
        <v>1937</v>
      </c>
      <c r="F33" s="1">
        <v>1991</v>
      </c>
      <c r="G33" s="1">
        <v>0</v>
      </c>
      <c r="H33" s="1">
        <v>27</v>
      </c>
      <c r="I33" s="1">
        <f t="shared" si="0"/>
        <v>37</v>
      </c>
      <c r="J33" s="1">
        <f t="shared" si="1"/>
        <v>30</v>
      </c>
    </row>
    <row r="34" spans="1:17" s="1" customFormat="1" x14ac:dyDescent="0.35">
      <c r="A34" s="1" t="s">
        <v>249</v>
      </c>
      <c r="B34" s="1" t="s">
        <v>157</v>
      </c>
      <c r="C34" s="1">
        <v>1903</v>
      </c>
      <c r="D34" s="1">
        <v>1967</v>
      </c>
      <c r="E34" s="1">
        <v>1938</v>
      </c>
      <c r="F34" s="1">
        <v>1983</v>
      </c>
      <c r="G34" s="1">
        <v>0</v>
      </c>
      <c r="H34" s="1">
        <v>24</v>
      </c>
      <c r="I34" s="1">
        <f t="shared" si="0"/>
        <v>35</v>
      </c>
      <c r="J34" s="1">
        <f t="shared" si="1"/>
        <v>29</v>
      </c>
    </row>
    <row r="35" spans="1:17" s="1" customFormat="1" x14ac:dyDescent="0.35">
      <c r="A35" s="1" t="s">
        <v>250</v>
      </c>
      <c r="B35" s="1" t="s">
        <v>157</v>
      </c>
      <c r="C35" s="1">
        <v>1906</v>
      </c>
      <c r="D35" s="1">
        <v>1967</v>
      </c>
      <c r="E35" s="1">
        <v>1935</v>
      </c>
      <c r="F35" s="1">
        <v>1997</v>
      </c>
      <c r="G35" s="1">
        <v>0</v>
      </c>
      <c r="H35" s="1">
        <v>26</v>
      </c>
      <c r="I35" s="1">
        <f t="shared" si="0"/>
        <v>29</v>
      </c>
      <c r="J35" s="1">
        <f t="shared" si="1"/>
        <v>32</v>
      </c>
    </row>
    <row r="36" spans="1:17" s="1" customFormat="1" x14ac:dyDescent="0.35">
      <c r="A36" s="1" t="s">
        <v>251</v>
      </c>
      <c r="B36" s="1" t="s">
        <v>157</v>
      </c>
      <c r="C36" s="1">
        <v>1922</v>
      </c>
      <c r="D36" s="1">
        <v>1968</v>
      </c>
      <c r="E36" s="1">
        <v>1965</v>
      </c>
      <c r="F36" s="1">
        <v>1993</v>
      </c>
      <c r="G36" s="1">
        <v>0</v>
      </c>
      <c r="H36" s="1">
        <v>25</v>
      </c>
      <c r="I36" s="1">
        <f t="shared" si="0"/>
        <v>43</v>
      </c>
      <c r="J36" s="1">
        <f t="shared" si="1"/>
        <v>3</v>
      </c>
    </row>
    <row r="37" spans="1:17" s="1" customFormat="1" x14ac:dyDescent="0.35">
      <c r="A37" s="1" t="s">
        <v>252</v>
      </c>
      <c r="B37" s="1" t="s">
        <v>157</v>
      </c>
      <c r="C37" s="1">
        <v>1922</v>
      </c>
      <c r="D37" s="1">
        <v>1968</v>
      </c>
      <c r="E37" s="1">
        <v>1956</v>
      </c>
      <c r="G37" s="1">
        <v>0</v>
      </c>
      <c r="H37" s="1">
        <v>26</v>
      </c>
      <c r="I37" s="1">
        <f t="shared" si="0"/>
        <v>34</v>
      </c>
      <c r="J37" s="1">
        <f t="shared" si="1"/>
        <v>12</v>
      </c>
    </row>
    <row r="38" spans="1:17" s="1" customFormat="1" x14ac:dyDescent="0.35">
      <c r="A38" s="1" t="s">
        <v>253</v>
      </c>
      <c r="B38" s="1" t="s">
        <v>157</v>
      </c>
      <c r="C38" s="1">
        <v>1927</v>
      </c>
      <c r="D38" s="1">
        <v>1968</v>
      </c>
      <c r="E38" s="1">
        <v>1962</v>
      </c>
      <c r="G38" s="1">
        <v>0</v>
      </c>
      <c r="H38" s="1">
        <v>30</v>
      </c>
      <c r="I38" s="1">
        <f t="shared" si="0"/>
        <v>35</v>
      </c>
      <c r="J38" s="1">
        <f t="shared" si="1"/>
        <v>6</v>
      </c>
    </row>
    <row r="39" spans="1:17" s="1" customFormat="1" x14ac:dyDescent="0.35">
      <c r="A39" s="1" t="s">
        <v>254</v>
      </c>
      <c r="B39" s="1" t="s">
        <v>157</v>
      </c>
      <c r="C39" s="1">
        <v>1906</v>
      </c>
      <c r="D39" s="1">
        <v>1969</v>
      </c>
      <c r="E39" s="1">
        <v>1942</v>
      </c>
      <c r="F39" s="1">
        <v>1981</v>
      </c>
      <c r="G39" s="1">
        <v>1</v>
      </c>
      <c r="H39" s="1">
        <v>23</v>
      </c>
      <c r="I39" s="1">
        <f t="shared" si="0"/>
        <v>36</v>
      </c>
      <c r="J39" s="1">
        <f t="shared" si="1"/>
        <v>27</v>
      </c>
    </row>
    <row r="40" spans="1:17" s="1" customFormat="1" x14ac:dyDescent="0.35">
      <c r="A40" s="1" t="s">
        <v>255</v>
      </c>
      <c r="B40" s="1" t="s">
        <v>157</v>
      </c>
      <c r="C40" s="1">
        <v>1908</v>
      </c>
      <c r="D40" s="1">
        <v>1969</v>
      </c>
      <c r="E40" s="1">
        <v>1946</v>
      </c>
      <c r="G40" s="1">
        <v>0</v>
      </c>
      <c r="H40" s="1">
        <v>26</v>
      </c>
      <c r="I40" s="1">
        <f t="shared" si="0"/>
        <v>38</v>
      </c>
      <c r="J40" s="1">
        <f t="shared" si="1"/>
        <v>23</v>
      </c>
    </row>
    <row r="41" spans="1:17" s="1" customFormat="1" x14ac:dyDescent="0.35">
      <c r="A41" s="1" t="s">
        <v>256</v>
      </c>
      <c r="B41" s="1" t="s">
        <v>157</v>
      </c>
      <c r="C41" s="1">
        <v>1912</v>
      </c>
      <c r="D41" s="1">
        <v>1969</v>
      </c>
      <c r="E41" s="1">
        <v>1946</v>
      </c>
      <c r="F41" s="1">
        <v>1991</v>
      </c>
      <c r="G41" s="1">
        <v>1</v>
      </c>
      <c r="H41" s="1">
        <v>23</v>
      </c>
      <c r="I41" s="1">
        <f t="shared" si="0"/>
        <v>34</v>
      </c>
      <c r="J41" s="1">
        <f t="shared" si="1"/>
        <v>23</v>
      </c>
    </row>
    <row r="42" spans="1:17" s="1" customFormat="1" x14ac:dyDescent="0.35">
      <c r="A42" s="1" t="s">
        <v>420</v>
      </c>
      <c r="B42" s="1" t="s">
        <v>348</v>
      </c>
      <c r="C42" s="1">
        <v>1926</v>
      </c>
      <c r="D42" s="1">
        <v>1960</v>
      </c>
      <c r="E42" s="1">
        <v>1952</v>
      </c>
      <c r="G42" s="1">
        <v>0</v>
      </c>
      <c r="H42" s="1">
        <v>24</v>
      </c>
      <c r="I42" s="1">
        <f t="shared" si="0"/>
        <v>26</v>
      </c>
      <c r="J42" s="1">
        <f t="shared" si="1"/>
        <v>8</v>
      </c>
    </row>
    <row r="43" spans="1:17" s="1" customFormat="1" x14ac:dyDescent="0.35">
      <c r="A43" s="1" t="s">
        <v>421</v>
      </c>
      <c r="B43" s="1" t="s">
        <v>348</v>
      </c>
      <c r="C43" s="1">
        <v>1915</v>
      </c>
      <c r="D43" s="1">
        <v>1961</v>
      </c>
      <c r="E43" s="1">
        <v>1956</v>
      </c>
      <c r="F43" s="1">
        <v>1990</v>
      </c>
      <c r="G43" s="1">
        <v>0</v>
      </c>
      <c r="H43" s="1">
        <v>23</v>
      </c>
      <c r="I43" s="1">
        <f t="shared" si="0"/>
        <v>41</v>
      </c>
      <c r="J43" s="1">
        <f t="shared" si="1"/>
        <v>5</v>
      </c>
    </row>
    <row r="44" spans="1:17" s="1" customFormat="1" x14ac:dyDescent="0.35">
      <c r="A44" s="1" t="s">
        <v>422</v>
      </c>
      <c r="B44" s="1" t="s">
        <v>348</v>
      </c>
      <c r="C44" s="1">
        <v>1929</v>
      </c>
      <c r="D44" s="1">
        <v>1961</v>
      </c>
      <c r="E44" s="1">
        <v>1958</v>
      </c>
      <c r="G44" s="1">
        <v>0</v>
      </c>
      <c r="H44" s="1">
        <v>29</v>
      </c>
      <c r="I44" s="1">
        <f t="shared" si="0"/>
        <v>29</v>
      </c>
      <c r="J44" s="1">
        <f t="shared" si="1"/>
        <v>3</v>
      </c>
    </row>
    <row r="45" spans="1:17" s="1" customFormat="1" x14ac:dyDescent="0.35">
      <c r="A45" s="1" t="s">
        <v>423</v>
      </c>
      <c r="B45" s="1" t="s">
        <v>348</v>
      </c>
      <c r="C45" s="1">
        <v>1908</v>
      </c>
      <c r="D45" s="1">
        <v>1962</v>
      </c>
      <c r="E45" s="1">
        <v>1937</v>
      </c>
      <c r="F45" s="1">
        <v>1968</v>
      </c>
      <c r="G45" s="1">
        <v>1</v>
      </c>
      <c r="H45" s="1">
        <v>26</v>
      </c>
      <c r="I45" s="1">
        <f t="shared" si="0"/>
        <v>29</v>
      </c>
      <c r="J45" s="1">
        <f t="shared" si="1"/>
        <v>25</v>
      </c>
    </row>
    <row r="46" spans="1:17" s="1" customFormat="1" x14ac:dyDescent="0.35">
      <c r="A46" s="1" t="s">
        <v>424</v>
      </c>
      <c r="B46" s="1" t="s">
        <v>348</v>
      </c>
      <c r="C46" s="1">
        <v>1907</v>
      </c>
      <c r="D46" s="1">
        <v>1963</v>
      </c>
      <c r="E46" s="1">
        <v>1949</v>
      </c>
      <c r="F46" s="1">
        <v>1973</v>
      </c>
      <c r="G46" s="1">
        <v>1</v>
      </c>
      <c r="H46" s="1">
        <v>25</v>
      </c>
      <c r="I46" s="1">
        <f t="shared" si="0"/>
        <v>42</v>
      </c>
      <c r="J46" s="1">
        <f t="shared" si="1"/>
        <v>14</v>
      </c>
      <c r="N46" s="5"/>
      <c r="O46" s="5"/>
      <c r="P46" s="5"/>
      <c r="Q46" s="5"/>
    </row>
    <row r="47" spans="1:17" s="1" customFormat="1" x14ac:dyDescent="0.35">
      <c r="A47" s="1" t="s">
        <v>425</v>
      </c>
      <c r="B47" s="1" t="s">
        <v>348</v>
      </c>
      <c r="C47" s="1">
        <v>1906</v>
      </c>
      <c r="D47" s="1">
        <v>1963</v>
      </c>
      <c r="E47" s="1">
        <v>1949</v>
      </c>
      <c r="F47" s="1">
        <v>1972</v>
      </c>
      <c r="G47" s="1">
        <v>1</v>
      </c>
      <c r="H47" s="1">
        <v>24</v>
      </c>
      <c r="I47" s="1">
        <f t="shared" si="0"/>
        <v>43</v>
      </c>
      <c r="J47" s="1">
        <f t="shared" si="1"/>
        <v>14</v>
      </c>
      <c r="O47" s="3"/>
    </row>
    <row r="48" spans="1:17" s="1" customFormat="1" x14ac:dyDescent="0.35">
      <c r="A48" s="1" t="s">
        <v>426</v>
      </c>
      <c r="B48" s="1" t="s">
        <v>348</v>
      </c>
      <c r="C48" s="1">
        <v>1902</v>
      </c>
      <c r="D48" s="1">
        <v>1963</v>
      </c>
      <c r="E48" s="1">
        <v>1933</v>
      </c>
      <c r="F48" s="1">
        <v>1995</v>
      </c>
      <c r="G48" s="1">
        <v>1</v>
      </c>
      <c r="H48" s="1">
        <v>23</v>
      </c>
      <c r="I48" s="1">
        <f t="shared" si="0"/>
        <v>31</v>
      </c>
      <c r="J48" s="1">
        <f t="shared" si="1"/>
        <v>30</v>
      </c>
    </row>
    <row r="49" spans="1:10" s="1" customFormat="1" x14ac:dyDescent="0.35">
      <c r="A49" s="1" t="s">
        <v>427</v>
      </c>
      <c r="B49" s="1" t="s">
        <v>348</v>
      </c>
      <c r="C49" s="1">
        <v>1922</v>
      </c>
      <c r="D49" s="1">
        <v>1964</v>
      </c>
      <c r="E49" s="1">
        <v>1954</v>
      </c>
      <c r="F49" s="1">
        <v>2001</v>
      </c>
      <c r="G49" s="1">
        <v>0</v>
      </c>
      <c r="H49" s="1">
        <v>34</v>
      </c>
      <c r="I49" s="1">
        <f t="shared" si="0"/>
        <v>32</v>
      </c>
      <c r="J49" s="1">
        <f t="shared" si="1"/>
        <v>10</v>
      </c>
    </row>
    <row r="50" spans="1:10" s="1" customFormat="1" x14ac:dyDescent="0.35">
      <c r="A50" s="1" t="s">
        <v>428</v>
      </c>
      <c r="B50" s="1" t="s">
        <v>348</v>
      </c>
      <c r="C50" s="1">
        <v>1916</v>
      </c>
      <c r="D50" s="1">
        <v>1964</v>
      </c>
      <c r="E50" s="1">
        <v>1954</v>
      </c>
      <c r="F50" s="1">
        <v>2002</v>
      </c>
      <c r="G50" s="1">
        <v>0</v>
      </c>
      <c r="H50" s="1">
        <v>30</v>
      </c>
      <c r="I50" s="1">
        <f t="shared" si="0"/>
        <v>38</v>
      </c>
      <c r="J50" s="1">
        <f t="shared" si="1"/>
        <v>10</v>
      </c>
    </row>
    <row r="51" spans="1:10" s="1" customFormat="1" x14ac:dyDescent="0.35">
      <c r="A51" s="1" t="s">
        <v>429</v>
      </c>
      <c r="B51" s="1" t="s">
        <v>348</v>
      </c>
      <c r="C51" s="1">
        <v>1915</v>
      </c>
      <c r="D51" s="1">
        <v>1964</v>
      </c>
      <c r="E51" s="1">
        <v>1954</v>
      </c>
      <c r="G51" s="1">
        <v>0</v>
      </c>
      <c r="H51" s="1">
        <v>24</v>
      </c>
      <c r="I51" s="1">
        <f t="shared" si="0"/>
        <v>39</v>
      </c>
      <c r="J51" s="1">
        <f t="shared" si="1"/>
        <v>10</v>
      </c>
    </row>
    <row r="52" spans="1:10" s="1" customFormat="1" x14ac:dyDescent="0.35">
      <c r="A52" s="1" t="s">
        <v>430</v>
      </c>
      <c r="B52" s="1" t="s">
        <v>348</v>
      </c>
      <c r="C52" s="1">
        <v>1918</v>
      </c>
      <c r="D52" s="1">
        <v>1965</v>
      </c>
      <c r="E52" s="1">
        <v>1948</v>
      </c>
      <c r="F52" s="1">
        <v>1988</v>
      </c>
      <c r="G52" s="1">
        <v>1</v>
      </c>
      <c r="H52" s="1">
        <v>24</v>
      </c>
      <c r="I52" s="1">
        <f t="shared" si="0"/>
        <v>30</v>
      </c>
      <c r="J52" s="1">
        <f t="shared" si="1"/>
        <v>17</v>
      </c>
    </row>
    <row r="53" spans="1:10" s="1" customFormat="1" x14ac:dyDescent="0.35">
      <c r="A53" s="1" t="s">
        <v>431</v>
      </c>
      <c r="B53" s="1" t="s">
        <v>348</v>
      </c>
      <c r="C53" s="1">
        <v>1918</v>
      </c>
      <c r="D53" s="1">
        <v>1965</v>
      </c>
      <c r="E53" s="1">
        <v>1948</v>
      </c>
      <c r="F53" s="1">
        <v>1994</v>
      </c>
      <c r="G53" s="1">
        <v>1</v>
      </c>
      <c r="H53" s="1">
        <v>21</v>
      </c>
      <c r="I53" s="1">
        <f t="shared" si="0"/>
        <v>30</v>
      </c>
      <c r="J53" s="1">
        <f t="shared" si="1"/>
        <v>17</v>
      </c>
    </row>
    <row r="54" spans="1:10" s="1" customFormat="1" x14ac:dyDescent="0.35">
      <c r="A54" s="1" t="s">
        <v>432</v>
      </c>
      <c r="B54" s="1" t="s">
        <v>348</v>
      </c>
      <c r="C54" s="1">
        <v>1906</v>
      </c>
      <c r="D54" s="1">
        <v>1965</v>
      </c>
      <c r="E54" s="1">
        <v>1948</v>
      </c>
      <c r="F54" s="1">
        <v>1979</v>
      </c>
      <c r="G54" s="1">
        <v>1</v>
      </c>
      <c r="H54" s="1">
        <v>33</v>
      </c>
      <c r="I54" s="1">
        <f t="shared" si="0"/>
        <v>42</v>
      </c>
      <c r="J54" s="1">
        <f t="shared" si="1"/>
        <v>17</v>
      </c>
    </row>
    <row r="55" spans="1:10" s="1" customFormat="1" x14ac:dyDescent="0.35">
      <c r="A55" s="1" t="s">
        <v>433</v>
      </c>
      <c r="B55" s="1" t="s">
        <v>348</v>
      </c>
      <c r="C55" s="1">
        <v>1902</v>
      </c>
      <c r="D55" s="1">
        <v>1966</v>
      </c>
      <c r="E55" s="1">
        <v>1950</v>
      </c>
      <c r="F55" s="1">
        <v>1984</v>
      </c>
      <c r="G55" s="1">
        <v>0</v>
      </c>
      <c r="H55" s="1">
        <v>34</v>
      </c>
      <c r="I55" s="1">
        <f t="shared" si="0"/>
        <v>48</v>
      </c>
      <c r="J55" s="1">
        <f t="shared" si="1"/>
        <v>16</v>
      </c>
    </row>
    <row r="56" spans="1:10" s="1" customFormat="1" x14ac:dyDescent="0.35">
      <c r="A56" s="1" t="s">
        <v>434</v>
      </c>
      <c r="B56" s="1" t="s">
        <v>348</v>
      </c>
      <c r="C56" s="1">
        <v>1906</v>
      </c>
      <c r="D56" s="1">
        <v>1967</v>
      </c>
      <c r="E56" s="1">
        <v>1938</v>
      </c>
      <c r="G56" s="1">
        <v>1</v>
      </c>
      <c r="H56" s="1">
        <v>22</v>
      </c>
      <c r="I56" s="1">
        <f t="shared" si="0"/>
        <v>32</v>
      </c>
      <c r="J56" s="1">
        <f t="shared" si="1"/>
        <v>29</v>
      </c>
    </row>
    <row r="57" spans="1:10" s="1" customFormat="1" x14ac:dyDescent="0.35">
      <c r="A57" s="1" t="s">
        <v>435</v>
      </c>
      <c r="B57" s="1" t="s">
        <v>348</v>
      </c>
      <c r="C57" s="1">
        <v>1911</v>
      </c>
      <c r="D57" s="1">
        <v>1968</v>
      </c>
      <c r="E57" s="1">
        <v>1955</v>
      </c>
      <c r="F57" s="1">
        <v>1988</v>
      </c>
      <c r="G57" s="1">
        <v>0</v>
      </c>
      <c r="H57" s="1">
        <v>25</v>
      </c>
      <c r="I57" s="1">
        <f t="shared" si="0"/>
        <v>44</v>
      </c>
      <c r="J57" s="1">
        <f t="shared" si="1"/>
        <v>13</v>
      </c>
    </row>
    <row r="58" spans="1:10" s="1" customFormat="1" x14ac:dyDescent="0.35">
      <c r="A58" s="1" t="s">
        <v>436</v>
      </c>
      <c r="B58" s="1" t="s">
        <v>348</v>
      </c>
      <c r="C58" s="1">
        <v>1929</v>
      </c>
      <c r="D58" s="1">
        <v>1969</v>
      </c>
      <c r="E58" s="1">
        <v>1962</v>
      </c>
      <c r="G58" s="1">
        <v>1</v>
      </c>
      <c r="H58" s="1">
        <v>22</v>
      </c>
      <c r="I58" s="1">
        <f t="shared" si="0"/>
        <v>33</v>
      </c>
      <c r="J58" s="1">
        <f t="shared" si="1"/>
        <v>7</v>
      </c>
    </row>
  </sheetData>
  <mergeCells count="5">
    <mergeCell ref="N46:O46"/>
    <mergeCell ref="P46:Q46"/>
    <mergeCell ref="N1:O1"/>
    <mergeCell ref="P1:Q1"/>
    <mergeCell ref="N5:O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64"/>
  <sheetViews>
    <sheetView topLeftCell="G1" workbookViewId="0">
      <selection activeCell="W5" sqref="W5:W14"/>
    </sheetView>
  </sheetViews>
  <sheetFormatPr defaultRowHeight="14.5" x14ac:dyDescent="0.35"/>
  <sheetData>
    <row r="1" spans="1:40" s="1" customFormat="1" x14ac:dyDescent="0.35">
      <c r="A1" s="1" t="s">
        <v>0</v>
      </c>
      <c r="B1" s="1" t="s">
        <v>1</v>
      </c>
      <c r="C1" s="1" t="s">
        <v>529</v>
      </c>
      <c r="D1" s="1" t="s">
        <v>530</v>
      </c>
      <c r="E1" s="1" t="s">
        <v>531</v>
      </c>
      <c r="F1" s="1" t="s">
        <v>532</v>
      </c>
      <c r="G1" s="1" t="s">
        <v>533</v>
      </c>
      <c r="H1" s="1" t="s">
        <v>534</v>
      </c>
      <c r="I1" s="1" t="s">
        <v>545</v>
      </c>
      <c r="J1" s="1" t="s">
        <v>554</v>
      </c>
      <c r="N1" s="5" t="s">
        <v>545</v>
      </c>
      <c r="O1" s="5"/>
      <c r="P1" s="5" t="s">
        <v>558</v>
      </c>
      <c r="Q1" s="5"/>
    </row>
    <row r="2" spans="1:40" s="1" customFormat="1" x14ac:dyDescent="0.35">
      <c r="A2" s="1" t="s">
        <v>81</v>
      </c>
      <c r="B2" s="1" t="s">
        <v>3</v>
      </c>
      <c r="C2" s="1">
        <v>1906</v>
      </c>
      <c r="D2" s="1">
        <v>1970</v>
      </c>
      <c r="E2" s="1">
        <v>1955</v>
      </c>
      <c r="F2" s="1">
        <v>1987</v>
      </c>
      <c r="G2" s="1">
        <v>0</v>
      </c>
      <c r="H2" s="1">
        <v>26</v>
      </c>
      <c r="I2" s="1">
        <f t="shared" ref="I2:I64" si="0">E2-C2</f>
        <v>49</v>
      </c>
      <c r="J2" s="1">
        <f t="shared" ref="J2:J64" si="1">D2-E2</f>
        <v>15</v>
      </c>
      <c r="N2" s="1" t="s">
        <v>539</v>
      </c>
      <c r="O2" s="3" t="s">
        <v>557</v>
      </c>
      <c r="P2" s="1" t="s">
        <v>539</v>
      </c>
      <c r="Q2" s="1" t="s">
        <v>557</v>
      </c>
      <c r="AI2" s="1">
        <v>1979</v>
      </c>
      <c r="AJ2" s="1">
        <f t="shared" ref="AJ2:AJ16" si="2">COUNTIFS($D$2:$D$1000, "=" &amp; $AI2, $B$2:$B$1000, "=" &amp; "Chemistry")</f>
        <v>2</v>
      </c>
      <c r="AK2" s="1">
        <f t="shared" ref="AK2:AK16" si="3">COUNTIFS($D$2:$D$1000, "=" &amp; $AI2, $B$2:$B$1000, "=" &amp; "Medicine")</f>
        <v>2</v>
      </c>
      <c r="AL2" s="1">
        <f t="shared" ref="AL2:AL16" si="4">COUNTIFS($D$2:$D$1000, "=" &amp; $AI2, $B$2:$B$1000, "=" &amp; "Physics")</f>
        <v>3</v>
      </c>
      <c r="AM2" s="1">
        <f t="shared" ref="AM2:AM16" si="5">AVERAGE(AJ2:AL2)</f>
        <v>2.3333333333333335</v>
      </c>
    </row>
    <row r="3" spans="1:40" s="1" customFormat="1" x14ac:dyDescent="0.35">
      <c r="A3" s="1" t="s">
        <v>82</v>
      </c>
      <c r="B3" s="1" t="s">
        <v>3</v>
      </c>
      <c r="C3" s="1">
        <v>1904</v>
      </c>
      <c r="D3" s="1">
        <v>1971</v>
      </c>
      <c r="E3" s="1">
        <v>1959</v>
      </c>
      <c r="F3" s="1">
        <v>1999</v>
      </c>
      <c r="G3" s="1">
        <v>0</v>
      </c>
      <c r="H3" s="1">
        <v>24</v>
      </c>
      <c r="I3" s="1">
        <f t="shared" si="0"/>
        <v>55</v>
      </c>
      <c r="J3" s="1">
        <f t="shared" si="1"/>
        <v>12</v>
      </c>
      <c r="N3" s="1">
        <f>AVERAGE(I2:I10)</f>
        <v>43.111111111111114</v>
      </c>
      <c r="O3" s="1">
        <f>STDEV(I2:I10)</f>
        <v>7.9913147298245812</v>
      </c>
      <c r="P3" s="1">
        <f>AVERAGE(H2:H1000)</f>
        <v>26.38095238095238</v>
      </c>
      <c r="Q3" s="1">
        <f>STDEV(H2:H1000)</f>
        <v>3.5985147986023902</v>
      </c>
      <c r="AI3" s="1">
        <v>1980</v>
      </c>
      <c r="AJ3" s="1">
        <f t="shared" si="2"/>
        <v>0</v>
      </c>
      <c r="AK3" s="1">
        <f t="shared" si="3"/>
        <v>0</v>
      </c>
      <c r="AL3" s="1">
        <f t="shared" si="4"/>
        <v>0</v>
      </c>
      <c r="AM3" s="1">
        <f t="shared" si="5"/>
        <v>0</v>
      </c>
      <c r="AN3" s="1">
        <f>AVERAGE(AM3:AM12)</f>
        <v>0</v>
      </c>
    </row>
    <row r="4" spans="1:40" s="1" customFormat="1" x14ac:dyDescent="0.35">
      <c r="A4" s="1" t="s">
        <v>83</v>
      </c>
      <c r="B4" s="1" t="s">
        <v>3</v>
      </c>
      <c r="C4" s="1">
        <v>1916</v>
      </c>
      <c r="D4" s="1">
        <v>1972</v>
      </c>
      <c r="E4" s="1">
        <v>1956</v>
      </c>
      <c r="F4" s="1">
        <v>1995</v>
      </c>
      <c r="G4" s="1">
        <v>0</v>
      </c>
      <c r="H4" s="1">
        <v>27</v>
      </c>
      <c r="I4" s="1">
        <f t="shared" si="0"/>
        <v>40</v>
      </c>
      <c r="J4" s="1">
        <f t="shared" si="1"/>
        <v>16</v>
      </c>
      <c r="T4" s="1" t="s">
        <v>546</v>
      </c>
      <c r="U4" s="1" t="s">
        <v>547</v>
      </c>
      <c r="V4" s="1" t="s">
        <v>548</v>
      </c>
      <c r="W4" s="1" t="s">
        <v>539</v>
      </c>
      <c r="AI4" s="1">
        <v>1981</v>
      </c>
      <c r="AJ4" s="1">
        <f t="shared" si="2"/>
        <v>0</v>
      </c>
      <c r="AK4" s="1">
        <f t="shared" si="3"/>
        <v>0</v>
      </c>
      <c r="AL4" s="1">
        <f t="shared" si="4"/>
        <v>0</v>
      </c>
      <c r="AM4" s="1">
        <f t="shared" si="5"/>
        <v>0</v>
      </c>
    </row>
    <row r="5" spans="1:40" s="1" customFormat="1" x14ac:dyDescent="0.35">
      <c r="A5" s="1" t="s">
        <v>84</v>
      </c>
      <c r="B5" s="1" t="s">
        <v>3</v>
      </c>
      <c r="C5" s="1">
        <v>1913</v>
      </c>
      <c r="D5" s="1">
        <v>1972</v>
      </c>
      <c r="E5" s="1">
        <v>1956</v>
      </c>
      <c r="F5" s="1">
        <v>1982</v>
      </c>
      <c r="G5" s="1">
        <v>0</v>
      </c>
      <c r="H5" s="1">
        <v>26</v>
      </c>
      <c r="I5" s="1">
        <f t="shared" si="0"/>
        <v>43</v>
      </c>
      <c r="J5" s="1">
        <f t="shared" si="1"/>
        <v>16</v>
      </c>
      <c r="N5" s="5" t="s">
        <v>559</v>
      </c>
      <c r="O5" s="5"/>
      <c r="P5" s="1" t="s">
        <v>560</v>
      </c>
      <c r="S5" s="1">
        <v>1970</v>
      </c>
      <c r="T5" s="1">
        <f>COUNTIFS($D$2:$D$1000, "=" &amp; S5, $B$2:$B$1000, "=" &amp; "Chemistry")</f>
        <v>1</v>
      </c>
      <c r="U5" s="1">
        <f>COUNTIFS($D$2:$D$1000, "=" &amp; $S5, $B$2:$B$1000, "=" &amp; "Medicine")</f>
        <v>3</v>
      </c>
      <c r="V5" s="1">
        <f>COUNTIFS($D$2:$D$1000, "=" &amp; $S5, $B$2:$B$1000, "=" &amp; "Physics")</f>
        <v>2</v>
      </c>
      <c r="W5" s="1">
        <f>AVERAGE(T5:V5)</f>
        <v>2</v>
      </c>
      <c r="AI5" s="1">
        <v>1982</v>
      </c>
      <c r="AJ5" s="1">
        <f t="shared" si="2"/>
        <v>0</v>
      </c>
      <c r="AK5" s="1">
        <f t="shared" si="3"/>
        <v>0</v>
      </c>
      <c r="AL5" s="1">
        <f t="shared" si="4"/>
        <v>0</v>
      </c>
      <c r="AM5" s="1">
        <f t="shared" si="5"/>
        <v>0</v>
      </c>
    </row>
    <row r="6" spans="1:40" s="1" customFormat="1" x14ac:dyDescent="0.35">
      <c r="A6" s="1" t="s">
        <v>85</v>
      </c>
      <c r="B6" s="1" t="s">
        <v>3</v>
      </c>
      <c r="C6" s="1">
        <v>1911</v>
      </c>
      <c r="D6" s="1">
        <v>1972</v>
      </c>
      <c r="E6" s="1">
        <v>1956</v>
      </c>
      <c r="F6" s="1">
        <v>1980</v>
      </c>
      <c r="G6" s="1">
        <v>0</v>
      </c>
      <c r="H6" s="1">
        <v>26</v>
      </c>
      <c r="I6" s="1">
        <f t="shared" si="0"/>
        <v>45</v>
      </c>
      <c r="J6" s="1">
        <f t="shared" si="1"/>
        <v>16</v>
      </c>
      <c r="N6" s="1" t="s">
        <v>539</v>
      </c>
      <c r="O6" s="1" t="s">
        <v>557</v>
      </c>
      <c r="P6" s="1">
        <f>AVERAGE(W5:W14)</f>
        <v>2.0999999999999996</v>
      </c>
      <c r="S6" s="1">
        <v>1971</v>
      </c>
      <c r="T6" s="1">
        <f t="shared" ref="T6:T14" si="6">COUNTIFS($D$2:$D$1000, "=" &amp; S6, $B$2:$B$1000, "=" &amp; "Chemistry")</f>
        <v>1</v>
      </c>
      <c r="U6" s="1">
        <f t="shared" ref="U6:U14" si="7">COUNTIFS($D$2:$D$1000, "=" &amp; $S6, $B$2:$B$1000, "=" &amp; "Medicine")</f>
        <v>1</v>
      </c>
      <c r="V6" s="1">
        <f t="shared" ref="V6:V14" si="8">COUNTIFS($D$2:$D$1000, "=" &amp; $S6, $B$2:$B$1000, "=" &amp; "Physics")</f>
        <v>1</v>
      </c>
      <c r="W6" s="1">
        <f t="shared" ref="W6:W14" si="9">AVERAGE(T6:V6)</f>
        <v>1</v>
      </c>
      <c r="AI6" s="1">
        <v>1983</v>
      </c>
      <c r="AJ6" s="1">
        <f t="shared" si="2"/>
        <v>0</v>
      </c>
      <c r="AK6" s="1">
        <f t="shared" si="3"/>
        <v>0</v>
      </c>
      <c r="AL6" s="1">
        <f t="shared" si="4"/>
        <v>0</v>
      </c>
      <c r="AM6" s="1">
        <f t="shared" si="5"/>
        <v>0</v>
      </c>
    </row>
    <row r="7" spans="1:40" s="1" customFormat="1" x14ac:dyDescent="0.35">
      <c r="A7" s="1" t="s">
        <v>86</v>
      </c>
      <c r="B7" s="1" t="s">
        <v>3</v>
      </c>
      <c r="C7" s="1">
        <v>1918</v>
      </c>
      <c r="D7" s="1">
        <v>1973</v>
      </c>
      <c r="E7" s="1">
        <v>1951</v>
      </c>
      <c r="G7" s="1">
        <v>0</v>
      </c>
      <c r="H7" s="1">
        <v>34</v>
      </c>
      <c r="I7" s="1">
        <f t="shared" si="0"/>
        <v>33</v>
      </c>
      <c r="J7" s="1">
        <f t="shared" si="1"/>
        <v>22</v>
      </c>
      <c r="N7" s="1">
        <f>AVERAGE(J2:J1000)</f>
        <v>17.031746031746032</v>
      </c>
      <c r="O7" s="1">
        <f>STDEV(J2:J1000)</f>
        <v>10.190077802052308</v>
      </c>
      <c r="S7" s="1">
        <v>1972</v>
      </c>
      <c r="T7" s="1">
        <f t="shared" si="6"/>
        <v>3</v>
      </c>
      <c r="U7" s="1">
        <f t="shared" si="7"/>
        <v>2</v>
      </c>
      <c r="V7" s="1">
        <f t="shared" si="8"/>
        <v>2</v>
      </c>
      <c r="W7" s="1">
        <f t="shared" si="9"/>
        <v>2.3333333333333335</v>
      </c>
      <c r="AI7" s="1">
        <v>1984</v>
      </c>
      <c r="AJ7" s="1">
        <f t="shared" si="2"/>
        <v>0</v>
      </c>
      <c r="AK7" s="1">
        <f t="shared" si="3"/>
        <v>0</v>
      </c>
      <c r="AL7" s="1">
        <f t="shared" si="4"/>
        <v>0</v>
      </c>
      <c r="AM7" s="1">
        <f t="shared" si="5"/>
        <v>0</v>
      </c>
    </row>
    <row r="8" spans="1:40" s="1" customFormat="1" x14ac:dyDescent="0.35">
      <c r="A8" s="1" t="s">
        <v>87</v>
      </c>
      <c r="B8" s="1" t="s">
        <v>3</v>
      </c>
      <c r="C8" s="1">
        <v>1921</v>
      </c>
      <c r="D8" s="1">
        <v>1973</v>
      </c>
      <c r="E8" s="1">
        <v>1951</v>
      </c>
      <c r="F8" s="1">
        <v>1996</v>
      </c>
      <c r="G8" s="1">
        <v>0</v>
      </c>
      <c r="H8" s="1">
        <v>21</v>
      </c>
      <c r="I8" s="1">
        <f t="shared" si="0"/>
        <v>30</v>
      </c>
      <c r="J8" s="1">
        <f t="shared" si="1"/>
        <v>22</v>
      </c>
      <c r="S8" s="1">
        <v>1973</v>
      </c>
      <c r="T8" s="1">
        <f t="shared" si="6"/>
        <v>2</v>
      </c>
      <c r="U8" s="1">
        <f t="shared" si="7"/>
        <v>3</v>
      </c>
      <c r="V8" s="1">
        <f t="shared" si="8"/>
        <v>3</v>
      </c>
      <c r="W8" s="1">
        <f t="shared" si="9"/>
        <v>2.6666666666666665</v>
      </c>
      <c r="AI8" s="1">
        <v>1985</v>
      </c>
      <c r="AJ8" s="1">
        <f t="shared" si="2"/>
        <v>0</v>
      </c>
      <c r="AK8" s="1">
        <f t="shared" si="3"/>
        <v>0</v>
      </c>
      <c r="AL8" s="1">
        <f t="shared" si="4"/>
        <v>0</v>
      </c>
      <c r="AM8" s="1">
        <f t="shared" si="5"/>
        <v>0</v>
      </c>
    </row>
    <row r="9" spans="1:40" s="1" customFormat="1" x14ac:dyDescent="0.35">
      <c r="A9" s="1" t="s">
        <v>88</v>
      </c>
      <c r="B9" s="1" t="s">
        <v>3</v>
      </c>
      <c r="C9" s="1">
        <v>1910</v>
      </c>
      <c r="D9" s="1">
        <v>1974</v>
      </c>
      <c r="E9" s="1">
        <v>1953</v>
      </c>
      <c r="F9" s="1">
        <v>1985</v>
      </c>
      <c r="G9" s="1">
        <v>1</v>
      </c>
      <c r="H9" s="1">
        <v>24</v>
      </c>
      <c r="I9" s="1">
        <f t="shared" si="0"/>
        <v>43</v>
      </c>
      <c r="J9" s="1">
        <f t="shared" si="1"/>
        <v>21</v>
      </c>
      <c r="S9" s="1">
        <v>1974</v>
      </c>
      <c r="T9" s="1">
        <f t="shared" si="6"/>
        <v>1</v>
      </c>
      <c r="U9" s="1">
        <f t="shared" si="7"/>
        <v>3</v>
      </c>
      <c r="V9" s="1">
        <f t="shared" si="8"/>
        <v>2</v>
      </c>
      <c r="W9" s="1">
        <f t="shared" si="9"/>
        <v>2</v>
      </c>
      <c r="AI9" s="1">
        <v>1986</v>
      </c>
      <c r="AJ9" s="1">
        <f t="shared" si="2"/>
        <v>0</v>
      </c>
      <c r="AK9" s="1">
        <f t="shared" si="3"/>
        <v>0</v>
      </c>
      <c r="AL9" s="1">
        <f t="shared" si="4"/>
        <v>0</v>
      </c>
      <c r="AM9" s="1">
        <f t="shared" si="5"/>
        <v>0</v>
      </c>
    </row>
    <row r="10" spans="1:40" s="1" customFormat="1" x14ac:dyDescent="0.35">
      <c r="A10" s="1" t="s">
        <v>89</v>
      </c>
      <c r="B10" s="1" t="s">
        <v>3</v>
      </c>
      <c r="C10" s="1">
        <v>1917</v>
      </c>
      <c r="D10" s="1">
        <v>1975</v>
      </c>
      <c r="E10" s="1">
        <v>1967</v>
      </c>
      <c r="G10" s="1">
        <v>0</v>
      </c>
      <c r="H10" s="1">
        <v>24</v>
      </c>
      <c r="I10" s="1">
        <f t="shared" si="0"/>
        <v>50</v>
      </c>
      <c r="J10" s="1">
        <f t="shared" si="1"/>
        <v>8</v>
      </c>
      <c r="S10" s="1">
        <v>1975</v>
      </c>
      <c r="T10" s="1">
        <f t="shared" si="6"/>
        <v>2</v>
      </c>
      <c r="U10" s="1">
        <f t="shared" si="7"/>
        <v>3</v>
      </c>
      <c r="V10" s="1">
        <f t="shared" si="8"/>
        <v>3</v>
      </c>
      <c r="W10" s="1">
        <f t="shared" si="9"/>
        <v>2.6666666666666665</v>
      </c>
      <c r="AI10" s="1">
        <v>1987</v>
      </c>
      <c r="AJ10" s="1">
        <f t="shared" si="2"/>
        <v>0</v>
      </c>
      <c r="AK10" s="1">
        <f t="shared" si="3"/>
        <v>0</v>
      </c>
      <c r="AL10" s="1">
        <f t="shared" si="4"/>
        <v>0</v>
      </c>
      <c r="AM10" s="1">
        <f t="shared" si="5"/>
        <v>0</v>
      </c>
    </row>
    <row r="11" spans="1:40" s="1" customFormat="1" x14ac:dyDescent="0.35">
      <c r="A11" s="1" t="s">
        <v>90</v>
      </c>
      <c r="B11" s="1" t="s">
        <v>3</v>
      </c>
      <c r="C11" s="1">
        <v>1906</v>
      </c>
      <c r="D11" s="1">
        <v>1975</v>
      </c>
      <c r="E11" s="1">
        <v>1956</v>
      </c>
      <c r="F11" s="1">
        <v>1998</v>
      </c>
      <c r="G11" s="1">
        <v>0</v>
      </c>
      <c r="H11" s="1">
        <v>23</v>
      </c>
      <c r="I11" s="1">
        <f t="shared" si="0"/>
        <v>50</v>
      </c>
      <c r="J11" s="1">
        <f t="shared" si="1"/>
        <v>19</v>
      </c>
      <c r="S11" s="1">
        <v>1976</v>
      </c>
      <c r="T11" s="1">
        <f t="shared" si="6"/>
        <v>1</v>
      </c>
      <c r="U11" s="1">
        <f t="shared" si="7"/>
        <v>2</v>
      </c>
      <c r="V11" s="1">
        <f t="shared" si="8"/>
        <v>2</v>
      </c>
      <c r="W11" s="1">
        <f t="shared" si="9"/>
        <v>1.6666666666666667</v>
      </c>
      <c r="AI11" s="1">
        <v>1988</v>
      </c>
      <c r="AJ11" s="1">
        <f t="shared" si="2"/>
        <v>0</v>
      </c>
      <c r="AK11" s="1">
        <f t="shared" si="3"/>
        <v>0</v>
      </c>
      <c r="AL11" s="1">
        <f t="shared" si="4"/>
        <v>0</v>
      </c>
      <c r="AM11" s="1">
        <f t="shared" si="5"/>
        <v>0</v>
      </c>
    </row>
    <row r="12" spans="1:40" s="1" customFormat="1" x14ac:dyDescent="0.35">
      <c r="A12" s="1" t="s">
        <v>91</v>
      </c>
      <c r="B12" s="1" t="s">
        <v>3</v>
      </c>
      <c r="C12" s="1">
        <v>1919</v>
      </c>
      <c r="D12" s="1">
        <v>1976</v>
      </c>
      <c r="E12" s="1">
        <v>1963</v>
      </c>
      <c r="G12" s="1">
        <v>1</v>
      </c>
      <c r="H12" s="1">
        <v>27</v>
      </c>
      <c r="I12" s="1">
        <f t="shared" si="0"/>
        <v>44</v>
      </c>
      <c r="J12" s="1">
        <f t="shared" si="1"/>
        <v>13</v>
      </c>
      <c r="S12" s="1">
        <v>1977</v>
      </c>
      <c r="T12" s="1">
        <f t="shared" si="6"/>
        <v>1</v>
      </c>
      <c r="U12" s="1">
        <f t="shared" si="7"/>
        <v>3</v>
      </c>
      <c r="V12" s="1">
        <f t="shared" si="8"/>
        <v>2</v>
      </c>
      <c r="W12" s="1">
        <f t="shared" si="9"/>
        <v>2</v>
      </c>
      <c r="AI12" s="1">
        <v>1989</v>
      </c>
      <c r="AJ12" s="1">
        <f t="shared" si="2"/>
        <v>0</v>
      </c>
      <c r="AK12" s="1">
        <f t="shared" si="3"/>
        <v>0</v>
      </c>
      <c r="AL12" s="1">
        <f t="shared" si="4"/>
        <v>0</v>
      </c>
      <c r="AM12" s="1">
        <f t="shared" si="5"/>
        <v>0</v>
      </c>
    </row>
    <row r="13" spans="1:40" s="1" customFormat="1" x14ac:dyDescent="0.35">
      <c r="A13" s="1" t="s">
        <v>92</v>
      </c>
      <c r="B13" s="1" t="s">
        <v>3</v>
      </c>
      <c r="C13" s="1">
        <v>1917</v>
      </c>
      <c r="D13" s="1">
        <v>1977</v>
      </c>
      <c r="E13" s="1">
        <v>1969</v>
      </c>
      <c r="F13" s="1">
        <v>2003</v>
      </c>
      <c r="G13" s="1">
        <v>1</v>
      </c>
      <c r="H13" s="1">
        <v>24</v>
      </c>
      <c r="I13" s="1">
        <f t="shared" si="0"/>
        <v>52</v>
      </c>
      <c r="J13" s="1">
        <f t="shared" si="1"/>
        <v>8</v>
      </c>
      <c r="S13" s="1">
        <v>1978</v>
      </c>
      <c r="T13" s="1">
        <f t="shared" si="6"/>
        <v>1</v>
      </c>
      <c r="U13" s="1">
        <f t="shared" si="7"/>
        <v>3</v>
      </c>
      <c r="V13" s="1">
        <f t="shared" si="8"/>
        <v>3</v>
      </c>
      <c r="W13" s="1">
        <f t="shared" si="9"/>
        <v>2.3333333333333335</v>
      </c>
      <c r="AI13" s="1">
        <v>1990</v>
      </c>
      <c r="AJ13" s="1">
        <f t="shared" si="2"/>
        <v>0</v>
      </c>
      <c r="AK13" s="1">
        <f t="shared" si="3"/>
        <v>0</v>
      </c>
      <c r="AL13" s="1">
        <f t="shared" si="4"/>
        <v>0</v>
      </c>
      <c r="AM13" s="1">
        <f t="shared" si="5"/>
        <v>0</v>
      </c>
      <c r="AN13" s="1">
        <f>AVERAGE(AM13:AM22)</f>
        <v>0</v>
      </c>
    </row>
    <row r="14" spans="1:40" s="1" customFormat="1" x14ac:dyDescent="0.35">
      <c r="A14" s="1" t="s">
        <v>93</v>
      </c>
      <c r="B14" s="1" t="s">
        <v>3</v>
      </c>
      <c r="C14" s="1">
        <v>1920</v>
      </c>
      <c r="D14" s="1">
        <v>1978</v>
      </c>
      <c r="E14" s="1">
        <v>1965</v>
      </c>
      <c r="F14" s="1">
        <v>1992</v>
      </c>
      <c r="G14" s="1">
        <v>1</v>
      </c>
      <c r="H14" s="1">
        <v>31</v>
      </c>
      <c r="I14" s="1">
        <f t="shared" si="0"/>
        <v>45</v>
      </c>
      <c r="J14" s="1">
        <f t="shared" si="1"/>
        <v>13</v>
      </c>
      <c r="S14" s="1">
        <v>1979</v>
      </c>
      <c r="T14" s="1">
        <f t="shared" si="6"/>
        <v>2</v>
      </c>
      <c r="U14" s="1">
        <f t="shared" si="7"/>
        <v>2</v>
      </c>
      <c r="V14" s="1">
        <f t="shared" si="8"/>
        <v>3</v>
      </c>
      <c r="W14" s="1">
        <f t="shared" si="9"/>
        <v>2.3333333333333335</v>
      </c>
      <c r="AI14" s="1">
        <v>1991</v>
      </c>
      <c r="AJ14" s="1">
        <f t="shared" si="2"/>
        <v>0</v>
      </c>
      <c r="AK14" s="1">
        <f t="shared" si="3"/>
        <v>0</v>
      </c>
      <c r="AL14" s="1">
        <f t="shared" si="4"/>
        <v>0</v>
      </c>
      <c r="AM14" s="1">
        <f t="shared" si="5"/>
        <v>0</v>
      </c>
    </row>
    <row r="15" spans="1:40" s="1" customFormat="1" x14ac:dyDescent="0.35">
      <c r="A15" s="1" t="s">
        <v>94</v>
      </c>
      <c r="B15" s="1" t="s">
        <v>3</v>
      </c>
      <c r="C15" s="1">
        <v>1912</v>
      </c>
      <c r="D15" s="1">
        <v>1979</v>
      </c>
      <c r="E15" s="1">
        <v>1956</v>
      </c>
      <c r="G15" s="1">
        <v>0</v>
      </c>
      <c r="H15" s="1">
        <v>26</v>
      </c>
      <c r="I15" s="1">
        <f t="shared" si="0"/>
        <v>44</v>
      </c>
      <c r="J15" s="1">
        <f t="shared" si="1"/>
        <v>23</v>
      </c>
      <c r="AI15" s="1">
        <v>1992</v>
      </c>
      <c r="AJ15" s="1">
        <f t="shared" si="2"/>
        <v>0</v>
      </c>
      <c r="AK15" s="1">
        <f t="shared" si="3"/>
        <v>0</v>
      </c>
      <c r="AL15" s="1">
        <f t="shared" si="4"/>
        <v>0</v>
      </c>
      <c r="AM15" s="1">
        <f t="shared" si="5"/>
        <v>0</v>
      </c>
    </row>
    <row r="16" spans="1:40" s="1" customFormat="1" x14ac:dyDescent="0.35">
      <c r="A16" s="1" t="s">
        <v>95</v>
      </c>
      <c r="B16" s="1" t="s">
        <v>3</v>
      </c>
      <c r="C16" s="1">
        <v>1897</v>
      </c>
      <c r="D16" s="1">
        <v>1979</v>
      </c>
      <c r="E16" s="1">
        <v>1953</v>
      </c>
      <c r="F16" s="1">
        <v>1987</v>
      </c>
      <c r="G16" s="1">
        <v>0</v>
      </c>
      <c r="H16" s="1">
        <v>29</v>
      </c>
      <c r="I16" s="1">
        <f t="shared" si="0"/>
        <v>56</v>
      </c>
      <c r="J16" s="1">
        <f t="shared" si="1"/>
        <v>26</v>
      </c>
      <c r="AI16" s="1">
        <v>1993</v>
      </c>
      <c r="AJ16" s="1">
        <f t="shared" si="2"/>
        <v>0</v>
      </c>
      <c r="AK16" s="1">
        <f t="shared" si="3"/>
        <v>0</v>
      </c>
      <c r="AL16" s="1">
        <f t="shared" si="4"/>
        <v>0</v>
      </c>
      <c r="AM16" s="1">
        <f t="shared" si="5"/>
        <v>0</v>
      </c>
    </row>
    <row r="17" spans="1:17" s="1" customFormat="1" x14ac:dyDescent="0.35">
      <c r="A17" s="1" t="s">
        <v>257</v>
      </c>
      <c r="B17" s="1" t="s">
        <v>157</v>
      </c>
      <c r="C17" s="1">
        <v>1912</v>
      </c>
      <c r="D17" s="1">
        <v>1970</v>
      </c>
      <c r="E17" s="1">
        <v>1961</v>
      </c>
      <c r="G17" s="1">
        <v>0</v>
      </c>
      <c r="H17" s="1">
        <v>43</v>
      </c>
      <c r="I17" s="1">
        <f t="shared" si="0"/>
        <v>49</v>
      </c>
      <c r="J17" s="1">
        <f t="shared" si="1"/>
        <v>9</v>
      </c>
    </row>
    <row r="18" spans="1:17" s="1" customFormat="1" x14ac:dyDescent="0.35">
      <c r="A18" s="1" t="s">
        <v>258</v>
      </c>
      <c r="B18" s="1" t="s">
        <v>157</v>
      </c>
      <c r="C18" s="1">
        <v>1911</v>
      </c>
      <c r="D18" s="1">
        <v>1970</v>
      </c>
      <c r="E18" s="1">
        <v>1954</v>
      </c>
      <c r="F18" s="1">
        <v>2003</v>
      </c>
      <c r="G18" s="1">
        <v>0</v>
      </c>
      <c r="H18" s="1">
        <v>23</v>
      </c>
      <c r="I18" s="1">
        <f t="shared" si="0"/>
        <v>43</v>
      </c>
      <c r="J18" s="1">
        <f t="shared" si="1"/>
        <v>16</v>
      </c>
    </row>
    <row r="19" spans="1:17" s="1" customFormat="1" x14ac:dyDescent="0.35">
      <c r="A19" s="1" t="s">
        <v>259</v>
      </c>
      <c r="B19" s="1" t="s">
        <v>157</v>
      </c>
      <c r="C19" s="1">
        <v>1905</v>
      </c>
      <c r="D19" s="1">
        <v>1970</v>
      </c>
      <c r="E19" s="1">
        <v>1958</v>
      </c>
      <c r="F19" s="1">
        <v>1983</v>
      </c>
      <c r="G19" s="1">
        <v>0</v>
      </c>
      <c r="H19" s="1">
        <v>25</v>
      </c>
      <c r="I19" s="1">
        <f t="shared" si="0"/>
        <v>53</v>
      </c>
      <c r="J19" s="1">
        <f t="shared" si="1"/>
        <v>12</v>
      </c>
    </row>
    <row r="20" spans="1:17" s="1" customFormat="1" x14ac:dyDescent="0.35">
      <c r="A20" s="1" t="s">
        <v>260</v>
      </c>
      <c r="B20" s="1" t="s">
        <v>157</v>
      </c>
      <c r="C20" s="1">
        <v>1915</v>
      </c>
      <c r="D20" s="1">
        <v>1971</v>
      </c>
      <c r="E20" s="1">
        <v>1954</v>
      </c>
      <c r="F20" s="1">
        <v>1974</v>
      </c>
      <c r="G20" s="1">
        <v>0</v>
      </c>
      <c r="H20" s="1">
        <v>27</v>
      </c>
      <c r="I20" s="1">
        <f t="shared" si="0"/>
        <v>39</v>
      </c>
      <c r="J20" s="1">
        <f t="shared" si="1"/>
        <v>17</v>
      </c>
    </row>
    <row r="21" spans="1:17" s="1" customFormat="1" x14ac:dyDescent="0.35">
      <c r="A21" s="1" t="s">
        <v>261</v>
      </c>
      <c r="B21" s="1" t="s">
        <v>157</v>
      </c>
      <c r="C21" s="1">
        <v>1929</v>
      </c>
      <c r="D21" s="1">
        <v>1972</v>
      </c>
      <c r="E21" s="1">
        <v>1960</v>
      </c>
      <c r="G21" s="1">
        <v>0</v>
      </c>
      <c r="H21" s="1">
        <v>25</v>
      </c>
      <c r="I21" s="1">
        <f t="shared" si="0"/>
        <v>31</v>
      </c>
      <c r="J21" s="1">
        <f t="shared" si="1"/>
        <v>12</v>
      </c>
    </row>
    <row r="22" spans="1:17" s="1" customFormat="1" x14ac:dyDescent="0.35">
      <c r="A22" s="1" t="s">
        <v>262</v>
      </c>
      <c r="B22" s="1" t="s">
        <v>157</v>
      </c>
      <c r="C22" s="1">
        <v>1917</v>
      </c>
      <c r="D22" s="1">
        <v>1972</v>
      </c>
      <c r="E22" s="1">
        <v>1959</v>
      </c>
      <c r="F22" s="1">
        <v>1985</v>
      </c>
      <c r="G22" s="1">
        <v>0</v>
      </c>
      <c r="H22" s="1">
        <v>31</v>
      </c>
      <c r="I22" s="1">
        <f t="shared" si="0"/>
        <v>42</v>
      </c>
      <c r="J22" s="1">
        <f t="shared" si="1"/>
        <v>13</v>
      </c>
    </row>
    <row r="23" spans="1:17" s="1" customFormat="1" x14ac:dyDescent="0.35">
      <c r="A23" s="1" t="s">
        <v>263</v>
      </c>
      <c r="B23" s="1" t="s">
        <v>157</v>
      </c>
      <c r="C23" s="1">
        <v>1903</v>
      </c>
      <c r="D23" s="1">
        <v>1973</v>
      </c>
      <c r="E23" s="1">
        <v>1938</v>
      </c>
      <c r="F23" s="1">
        <v>1989</v>
      </c>
      <c r="G23" s="1">
        <v>0</v>
      </c>
      <c r="H23" s="1">
        <v>25</v>
      </c>
      <c r="I23" s="1">
        <f t="shared" si="0"/>
        <v>35</v>
      </c>
      <c r="J23" s="1">
        <f t="shared" si="1"/>
        <v>35</v>
      </c>
    </row>
    <row r="24" spans="1:17" s="1" customFormat="1" x14ac:dyDescent="0.35">
      <c r="A24" s="1" t="s">
        <v>264</v>
      </c>
      <c r="B24" s="1" t="s">
        <v>157</v>
      </c>
      <c r="C24" s="1">
        <v>1907</v>
      </c>
      <c r="D24" s="1">
        <v>1973</v>
      </c>
      <c r="E24" s="1">
        <v>1951</v>
      </c>
      <c r="F24" s="1">
        <v>1988</v>
      </c>
      <c r="G24" s="1">
        <v>0</v>
      </c>
      <c r="H24" s="1">
        <v>25</v>
      </c>
      <c r="I24" s="1">
        <f t="shared" si="0"/>
        <v>44</v>
      </c>
      <c r="J24" s="1">
        <f t="shared" si="1"/>
        <v>22</v>
      </c>
    </row>
    <row r="25" spans="1:17" s="1" customFormat="1" x14ac:dyDescent="0.35">
      <c r="A25" s="1" t="s">
        <v>265</v>
      </c>
      <c r="B25" s="1" t="s">
        <v>157</v>
      </c>
      <c r="C25" s="1">
        <v>1886</v>
      </c>
      <c r="D25" s="1">
        <v>1973</v>
      </c>
      <c r="E25" s="1">
        <v>1915</v>
      </c>
      <c r="F25" s="1">
        <v>1982</v>
      </c>
      <c r="G25" s="1">
        <v>0</v>
      </c>
      <c r="H25" s="1">
        <v>24</v>
      </c>
      <c r="I25" s="1">
        <f t="shared" si="0"/>
        <v>29</v>
      </c>
      <c r="J25" s="1">
        <f t="shared" si="1"/>
        <v>58</v>
      </c>
      <c r="N25" s="5"/>
      <c r="O25" s="5"/>
      <c r="P25" s="5"/>
      <c r="Q25" s="5"/>
    </row>
    <row r="26" spans="1:17" s="1" customFormat="1" x14ac:dyDescent="0.35">
      <c r="A26" s="1" t="s">
        <v>266</v>
      </c>
      <c r="B26" s="1" t="s">
        <v>157</v>
      </c>
      <c r="C26" s="1">
        <v>1899</v>
      </c>
      <c r="D26" s="1">
        <v>1974</v>
      </c>
      <c r="E26" s="1">
        <v>1945</v>
      </c>
      <c r="F26" s="1">
        <v>1983</v>
      </c>
      <c r="G26" s="1">
        <v>0</v>
      </c>
      <c r="H26" s="1">
        <v>29</v>
      </c>
      <c r="I26" s="1">
        <f t="shared" si="0"/>
        <v>46</v>
      </c>
      <c r="J26" s="1">
        <f t="shared" si="1"/>
        <v>29</v>
      </c>
      <c r="O26" s="3"/>
    </row>
    <row r="27" spans="1:17" s="1" customFormat="1" x14ac:dyDescent="0.35">
      <c r="A27" s="1" t="s">
        <v>267</v>
      </c>
      <c r="B27" s="1" t="s">
        <v>157</v>
      </c>
      <c r="C27" s="1">
        <v>1912</v>
      </c>
      <c r="D27" s="1">
        <v>1974</v>
      </c>
      <c r="E27" s="1">
        <v>1952</v>
      </c>
      <c r="G27" s="1">
        <v>0</v>
      </c>
      <c r="H27" s="1">
        <v>28</v>
      </c>
      <c r="I27" s="1">
        <f t="shared" si="0"/>
        <v>40</v>
      </c>
      <c r="J27" s="1">
        <f t="shared" si="1"/>
        <v>22</v>
      </c>
    </row>
    <row r="28" spans="1:17" s="1" customFormat="1" x14ac:dyDescent="0.35">
      <c r="A28" s="1" t="s">
        <v>268</v>
      </c>
      <c r="B28" s="1" t="s">
        <v>157</v>
      </c>
      <c r="C28" s="1">
        <v>1917</v>
      </c>
      <c r="D28" s="1">
        <v>1974</v>
      </c>
      <c r="E28" s="1">
        <v>1949</v>
      </c>
      <c r="G28" s="1">
        <v>0</v>
      </c>
      <c r="H28" s="1">
        <v>24</v>
      </c>
      <c r="I28" s="1">
        <f t="shared" si="0"/>
        <v>32</v>
      </c>
      <c r="J28" s="1">
        <f t="shared" si="1"/>
        <v>25</v>
      </c>
    </row>
    <row r="29" spans="1:17" s="1" customFormat="1" x14ac:dyDescent="0.35">
      <c r="A29" s="1" t="s">
        <v>269</v>
      </c>
      <c r="B29" s="1" t="s">
        <v>157</v>
      </c>
      <c r="C29" s="1">
        <v>1938</v>
      </c>
      <c r="D29" s="1">
        <v>1975</v>
      </c>
      <c r="E29" s="1">
        <v>1970</v>
      </c>
      <c r="G29" s="1">
        <v>0</v>
      </c>
      <c r="H29" s="1">
        <v>26</v>
      </c>
      <c r="I29" s="1">
        <f t="shared" si="0"/>
        <v>32</v>
      </c>
      <c r="J29" s="1">
        <f t="shared" si="1"/>
        <v>5</v>
      </c>
    </row>
    <row r="30" spans="1:17" s="1" customFormat="1" x14ac:dyDescent="0.35">
      <c r="A30" s="1" t="s">
        <v>270</v>
      </c>
      <c r="B30" s="1" t="s">
        <v>157</v>
      </c>
      <c r="C30" s="1">
        <v>1914</v>
      </c>
      <c r="D30" s="1">
        <v>1975</v>
      </c>
      <c r="E30" s="1">
        <v>1959</v>
      </c>
      <c r="G30" s="1">
        <v>0</v>
      </c>
      <c r="H30" s="1">
        <v>22</v>
      </c>
      <c r="I30" s="1">
        <f t="shared" si="0"/>
        <v>45</v>
      </c>
      <c r="J30" s="1">
        <f t="shared" si="1"/>
        <v>16</v>
      </c>
    </row>
    <row r="31" spans="1:17" s="1" customFormat="1" x14ac:dyDescent="0.35">
      <c r="A31" s="1" t="s">
        <v>271</v>
      </c>
      <c r="B31" s="1" t="s">
        <v>157</v>
      </c>
      <c r="C31" s="1">
        <v>1934</v>
      </c>
      <c r="D31" s="1">
        <v>1975</v>
      </c>
      <c r="E31" s="1">
        <v>1970</v>
      </c>
      <c r="F31" s="1">
        <v>1994</v>
      </c>
      <c r="G31" s="1">
        <v>1</v>
      </c>
      <c r="H31" s="1">
        <v>25</v>
      </c>
      <c r="I31" s="1">
        <f t="shared" si="0"/>
        <v>36</v>
      </c>
      <c r="J31" s="1">
        <f t="shared" si="1"/>
        <v>5</v>
      </c>
    </row>
    <row r="32" spans="1:17" s="1" customFormat="1" x14ac:dyDescent="0.35">
      <c r="A32" s="1" t="s">
        <v>272</v>
      </c>
      <c r="B32" s="1" t="s">
        <v>157</v>
      </c>
      <c r="C32" s="1">
        <v>1925</v>
      </c>
      <c r="D32" s="1">
        <v>1976</v>
      </c>
      <c r="E32" s="1">
        <v>1969</v>
      </c>
      <c r="G32" s="1">
        <v>0</v>
      </c>
      <c r="H32" s="1">
        <v>32</v>
      </c>
      <c r="I32" s="1">
        <f t="shared" si="0"/>
        <v>44</v>
      </c>
      <c r="J32" s="1">
        <f t="shared" si="1"/>
        <v>7</v>
      </c>
    </row>
    <row r="33" spans="1:10" s="1" customFormat="1" x14ac:dyDescent="0.35">
      <c r="A33" s="1" t="s">
        <v>273</v>
      </c>
      <c r="B33" s="1" t="s">
        <v>157</v>
      </c>
      <c r="C33" s="1">
        <v>1923</v>
      </c>
      <c r="D33" s="1">
        <v>1976</v>
      </c>
      <c r="E33" s="1">
        <v>1955</v>
      </c>
      <c r="G33" s="1">
        <v>0</v>
      </c>
      <c r="H33" s="1">
        <v>23</v>
      </c>
      <c r="I33" s="1">
        <f t="shared" si="0"/>
        <v>32</v>
      </c>
      <c r="J33" s="1">
        <f t="shared" si="1"/>
        <v>21</v>
      </c>
    </row>
    <row r="34" spans="1:10" s="1" customFormat="1" x14ac:dyDescent="0.35">
      <c r="A34" s="1" t="s">
        <v>274</v>
      </c>
      <c r="B34" s="1" t="s">
        <v>157</v>
      </c>
      <c r="C34" s="1">
        <v>1924</v>
      </c>
      <c r="D34" s="1">
        <v>1977</v>
      </c>
      <c r="E34" s="1">
        <v>1969</v>
      </c>
      <c r="G34" s="1">
        <v>0</v>
      </c>
      <c r="H34" s="1">
        <v>25</v>
      </c>
      <c r="I34" s="1">
        <f t="shared" si="0"/>
        <v>45</v>
      </c>
      <c r="J34" s="1">
        <f t="shared" si="1"/>
        <v>8</v>
      </c>
    </row>
    <row r="35" spans="1:10" s="1" customFormat="1" x14ac:dyDescent="0.35">
      <c r="A35" s="1" t="s">
        <v>275</v>
      </c>
      <c r="B35" s="1" t="s">
        <v>157</v>
      </c>
      <c r="C35" s="1">
        <v>1926</v>
      </c>
      <c r="D35" s="1">
        <v>1977</v>
      </c>
      <c r="E35" s="1">
        <v>1969</v>
      </c>
      <c r="G35" s="1">
        <v>0</v>
      </c>
      <c r="H35" s="1">
        <v>31</v>
      </c>
      <c r="I35" s="1">
        <f t="shared" si="0"/>
        <v>43</v>
      </c>
      <c r="J35" s="1">
        <f t="shared" si="1"/>
        <v>8</v>
      </c>
    </row>
    <row r="36" spans="1:10" s="1" customFormat="1" x14ac:dyDescent="0.35">
      <c r="A36" s="1" t="s">
        <v>276</v>
      </c>
      <c r="B36" s="1" t="s">
        <v>157</v>
      </c>
      <c r="C36" s="1">
        <v>1921</v>
      </c>
      <c r="D36" s="1">
        <v>1977</v>
      </c>
      <c r="E36" s="1">
        <v>1959</v>
      </c>
      <c r="G36" s="1">
        <v>0</v>
      </c>
      <c r="H36" s="1">
        <v>24</v>
      </c>
      <c r="I36" s="1">
        <f t="shared" si="0"/>
        <v>38</v>
      </c>
      <c r="J36" s="1">
        <f t="shared" si="1"/>
        <v>18</v>
      </c>
    </row>
    <row r="37" spans="1:10" s="1" customFormat="1" x14ac:dyDescent="0.35">
      <c r="A37" s="1" t="s">
        <v>277</v>
      </c>
      <c r="B37" s="1" t="s">
        <v>157</v>
      </c>
      <c r="C37" s="1">
        <v>1929</v>
      </c>
      <c r="D37" s="1">
        <v>1978</v>
      </c>
      <c r="E37" s="1">
        <v>1961</v>
      </c>
      <c r="G37" s="1">
        <v>1</v>
      </c>
      <c r="H37" s="1">
        <v>29</v>
      </c>
      <c r="I37" s="1">
        <f t="shared" si="0"/>
        <v>32</v>
      </c>
      <c r="J37" s="1">
        <f t="shared" si="1"/>
        <v>17</v>
      </c>
    </row>
    <row r="38" spans="1:10" s="1" customFormat="1" x14ac:dyDescent="0.35">
      <c r="A38" s="1" t="s">
        <v>278</v>
      </c>
      <c r="B38" s="1" t="s">
        <v>157</v>
      </c>
      <c r="C38" s="1">
        <v>1928</v>
      </c>
      <c r="D38" s="1">
        <v>1978</v>
      </c>
      <c r="E38" s="1">
        <v>1972</v>
      </c>
      <c r="F38" s="1">
        <v>1999</v>
      </c>
      <c r="G38" s="1">
        <v>0</v>
      </c>
      <c r="H38" s="1">
        <v>26</v>
      </c>
      <c r="I38" s="1">
        <f t="shared" si="0"/>
        <v>44</v>
      </c>
      <c r="J38" s="1">
        <f t="shared" si="1"/>
        <v>6</v>
      </c>
    </row>
    <row r="39" spans="1:10" s="1" customFormat="1" x14ac:dyDescent="0.35">
      <c r="A39" s="1" t="s">
        <v>279</v>
      </c>
      <c r="B39" s="1" t="s">
        <v>157</v>
      </c>
      <c r="C39" s="1">
        <v>1931</v>
      </c>
      <c r="D39" s="1">
        <v>1978</v>
      </c>
      <c r="E39" s="1">
        <v>1967</v>
      </c>
      <c r="G39" s="1">
        <v>0</v>
      </c>
      <c r="H39" s="1">
        <v>23</v>
      </c>
      <c r="I39" s="1">
        <f t="shared" si="0"/>
        <v>36</v>
      </c>
      <c r="J39" s="1">
        <f t="shared" si="1"/>
        <v>11</v>
      </c>
    </row>
    <row r="40" spans="1:10" s="1" customFormat="1" x14ac:dyDescent="0.35">
      <c r="A40" s="1" t="s">
        <v>280</v>
      </c>
      <c r="B40" s="1" t="s">
        <v>157</v>
      </c>
      <c r="C40" s="1">
        <v>1924</v>
      </c>
      <c r="D40" s="1">
        <v>1979</v>
      </c>
      <c r="E40" s="1">
        <v>1963</v>
      </c>
      <c r="F40" s="1">
        <v>1998</v>
      </c>
      <c r="G40" s="1">
        <v>0</v>
      </c>
      <c r="H40" s="1">
        <v>25</v>
      </c>
      <c r="I40" s="1">
        <f t="shared" si="0"/>
        <v>39</v>
      </c>
      <c r="J40" s="1">
        <f t="shared" si="1"/>
        <v>16</v>
      </c>
    </row>
    <row r="41" spans="1:10" s="1" customFormat="1" x14ac:dyDescent="0.35">
      <c r="A41" s="1" t="s">
        <v>281</v>
      </c>
      <c r="B41" s="1" t="s">
        <v>157</v>
      </c>
      <c r="C41" s="1">
        <v>1919</v>
      </c>
      <c r="D41" s="1">
        <v>1979</v>
      </c>
      <c r="E41" s="1">
        <v>1971</v>
      </c>
      <c r="G41" s="1">
        <v>0</v>
      </c>
      <c r="H41" s="1">
        <v>32</v>
      </c>
      <c r="I41" s="1">
        <f t="shared" si="0"/>
        <v>52</v>
      </c>
      <c r="J41" s="1">
        <f t="shared" si="1"/>
        <v>8</v>
      </c>
    </row>
    <row r="42" spans="1:10" s="1" customFormat="1" x14ac:dyDescent="0.35">
      <c r="A42" s="1" t="s">
        <v>437</v>
      </c>
      <c r="B42" s="1" t="s">
        <v>348</v>
      </c>
      <c r="C42" s="1">
        <v>1908</v>
      </c>
      <c r="D42" s="1">
        <v>1970</v>
      </c>
      <c r="E42" s="1">
        <v>1950</v>
      </c>
      <c r="F42" s="1">
        <v>1995</v>
      </c>
      <c r="G42" s="1">
        <v>1</v>
      </c>
      <c r="H42" s="1">
        <v>26</v>
      </c>
      <c r="I42" s="1">
        <f t="shared" si="0"/>
        <v>42</v>
      </c>
      <c r="J42" s="1">
        <f t="shared" si="1"/>
        <v>20</v>
      </c>
    </row>
    <row r="43" spans="1:10" s="1" customFormat="1" x14ac:dyDescent="0.35">
      <c r="A43" s="1" t="s">
        <v>438</v>
      </c>
      <c r="B43" s="1" t="s">
        <v>348</v>
      </c>
      <c r="C43" s="1">
        <v>1904</v>
      </c>
      <c r="D43" s="1">
        <v>1970</v>
      </c>
      <c r="E43" s="1">
        <v>1930</v>
      </c>
      <c r="F43" s="1">
        <v>2000</v>
      </c>
      <c r="G43" s="1">
        <v>1</v>
      </c>
      <c r="H43" s="1">
        <v>28</v>
      </c>
      <c r="I43" s="1">
        <f t="shared" si="0"/>
        <v>26</v>
      </c>
      <c r="J43" s="1">
        <f t="shared" si="1"/>
        <v>40</v>
      </c>
    </row>
    <row r="44" spans="1:10" s="1" customFormat="1" x14ac:dyDescent="0.35">
      <c r="A44" s="1" t="s">
        <v>439</v>
      </c>
      <c r="B44" s="1" t="s">
        <v>348</v>
      </c>
      <c r="C44" s="1">
        <v>1900</v>
      </c>
      <c r="D44" s="1">
        <v>1971</v>
      </c>
      <c r="E44" s="1">
        <v>1947</v>
      </c>
      <c r="F44" s="1">
        <v>1979</v>
      </c>
      <c r="G44" s="1">
        <v>0</v>
      </c>
      <c r="H44" s="1">
        <v>27</v>
      </c>
      <c r="I44" s="1">
        <f t="shared" si="0"/>
        <v>47</v>
      </c>
      <c r="J44" s="1">
        <f t="shared" si="1"/>
        <v>24</v>
      </c>
    </row>
    <row r="45" spans="1:10" s="1" customFormat="1" x14ac:dyDescent="0.35">
      <c r="A45" s="1" t="s">
        <v>440</v>
      </c>
      <c r="B45" s="1" t="s">
        <v>348</v>
      </c>
      <c r="C45" s="1">
        <v>1930</v>
      </c>
      <c r="D45" s="1">
        <v>1972</v>
      </c>
      <c r="E45" s="1">
        <v>1957</v>
      </c>
      <c r="G45" s="1">
        <v>1</v>
      </c>
      <c r="H45" s="1">
        <v>24</v>
      </c>
      <c r="I45" s="1">
        <f t="shared" si="0"/>
        <v>27</v>
      </c>
      <c r="J45" s="1">
        <f t="shared" si="1"/>
        <v>15</v>
      </c>
    </row>
    <row r="46" spans="1:10" s="1" customFormat="1" x14ac:dyDescent="0.35">
      <c r="A46" s="1" t="s">
        <v>441</v>
      </c>
      <c r="B46" s="1" t="s">
        <v>348</v>
      </c>
      <c r="C46" s="1">
        <v>1931</v>
      </c>
      <c r="D46" s="1">
        <v>1972</v>
      </c>
      <c r="E46" s="1">
        <v>1957</v>
      </c>
      <c r="G46" s="1">
        <v>1</v>
      </c>
      <c r="H46" s="1">
        <v>26</v>
      </c>
      <c r="I46" s="1">
        <f t="shared" si="0"/>
        <v>26</v>
      </c>
      <c r="J46" s="1">
        <f t="shared" si="1"/>
        <v>15</v>
      </c>
    </row>
    <row r="47" spans="1:10" s="1" customFormat="1" x14ac:dyDescent="0.35">
      <c r="A47" s="1" t="s">
        <v>442</v>
      </c>
      <c r="B47" s="1" t="s">
        <v>348</v>
      </c>
      <c r="C47" s="1">
        <v>1925</v>
      </c>
      <c r="D47" s="1">
        <v>1973</v>
      </c>
      <c r="E47" s="1">
        <v>1958</v>
      </c>
      <c r="G47" s="1">
        <v>0</v>
      </c>
      <c r="H47" s="1">
        <v>34</v>
      </c>
      <c r="I47" s="1">
        <f t="shared" si="0"/>
        <v>33</v>
      </c>
      <c r="J47" s="1">
        <f t="shared" si="1"/>
        <v>15</v>
      </c>
    </row>
    <row r="48" spans="1:10" s="1" customFormat="1" x14ac:dyDescent="0.35">
      <c r="A48" s="1" t="s">
        <v>443</v>
      </c>
      <c r="B48" s="1" t="s">
        <v>348</v>
      </c>
      <c r="C48" s="1">
        <v>1929</v>
      </c>
      <c r="D48" s="1">
        <v>1973</v>
      </c>
      <c r="E48" s="1">
        <v>1958</v>
      </c>
      <c r="G48" s="1">
        <v>0</v>
      </c>
      <c r="H48" s="1">
        <v>23</v>
      </c>
      <c r="I48" s="1">
        <f t="shared" si="0"/>
        <v>29</v>
      </c>
      <c r="J48" s="1">
        <f t="shared" si="1"/>
        <v>15</v>
      </c>
    </row>
    <row r="49" spans="1:10" s="1" customFormat="1" x14ac:dyDescent="0.35">
      <c r="A49" s="1" t="s">
        <v>444</v>
      </c>
      <c r="B49" s="1" t="s">
        <v>348</v>
      </c>
      <c r="C49" s="1">
        <v>1940</v>
      </c>
      <c r="D49" s="1">
        <v>1973</v>
      </c>
      <c r="E49" s="1">
        <v>1962</v>
      </c>
      <c r="G49" s="1">
        <v>1</v>
      </c>
      <c r="H49" s="1">
        <v>24</v>
      </c>
      <c r="I49" s="1">
        <f t="shared" si="0"/>
        <v>22</v>
      </c>
      <c r="J49" s="1">
        <f t="shared" si="1"/>
        <v>11</v>
      </c>
    </row>
    <row r="50" spans="1:10" s="1" customFormat="1" x14ac:dyDescent="0.35">
      <c r="A50" s="1" t="s">
        <v>445</v>
      </c>
      <c r="B50" s="1" t="s">
        <v>348</v>
      </c>
      <c r="C50" s="1">
        <v>1924</v>
      </c>
      <c r="D50" s="1">
        <v>1974</v>
      </c>
      <c r="E50" s="1">
        <v>1967</v>
      </c>
      <c r="G50" s="1">
        <v>0</v>
      </c>
      <c r="H50" s="1">
        <v>28</v>
      </c>
      <c r="I50" s="1">
        <f t="shared" si="0"/>
        <v>43</v>
      </c>
      <c r="J50" s="1">
        <f t="shared" si="1"/>
        <v>7</v>
      </c>
    </row>
    <row r="51" spans="1:10" s="1" customFormat="1" x14ac:dyDescent="0.35">
      <c r="A51" s="1" t="s">
        <v>446</v>
      </c>
      <c r="B51" s="1" t="s">
        <v>348</v>
      </c>
      <c r="C51" s="1">
        <v>1918</v>
      </c>
      <c r="D51" s="1">
        <v>1974</v>
      </c>
      <c r="E51" s="1">
        <v>1962</v>
      </c>
      <c r="F51" s="1">
        <v>1984</v>
      </c>
      <c r="G51" s="1">
        <v>0</v>
      </c>
      <c r="H51" s="1">
        <v>21</v>
      </c>
      <c r="I51" s="1">
        <f t="shared" si="0"/>
        <v>44</v>
      </c>
      <c r="J51" s="1">
        <f t="shared" si="1"/>
        <v>12</v>
      </c>
    </row>
    <row r="52" spans="1:10" s="1" customFormat="1" x14ac:dyDescent="0.35">
      <c r="A52" s="1" t="s">
        <v>447</v>
      </c>
      <c r="B52" s="1" t="s">
        <v>348</v>
      </c>
      <c r="C52" s="1">
        <v>1922</v>
      </c>
      <c r="D52" s="1">
        <v>1975</v>
      </c>
      <c r="E52" s="1">
        <v>1952</v>
      </c>
      <c r="G52" s="1">
        <v>1</v>
      </c>
      <c r="H52" s="1">
        <v>24</v>
      </c>
      <c r="I52" s="1">
        <f t="shared" si="0"/>
        <v>30</v>
      </c>
      <c r="J52" s="1">
        <f t="shared" si="1"/>
        <v>23</v>
      </c>
    </row>
    <row r="53" spans="1:10" s="1" customFormat="1" x14ac:dyDescent="0.35">
      <c r="A53" s="1" t="s">
        <v>448</v>
      </c>
      <c r="B53" s="1" t="s">
        <v>348</v>
      </c>
      <c r="C53" s="1">
        <v>1926</v>
      </c>
      <c r="D53" s="1">
        <v>1975</v>
      </c>
      <c r="E53" s="1">
        <v>1952</v>
      </c>
      <c r="G53" s="1">
        <v>1</v>
      </c>
      <c r="H53" s="1">
        <v>24</v>
      </c>
      <c r="I53" s="1">
        <f t="shared" si="0"/>
        <v>26</v>
      </c>
      <c r="J53" s="1">
        <f t="shared" si="1"/>
        <v>23</v>
      </c>
    </row>
    <row r="54" spans="1:10" s="1" customFormat="1" x14ac:dyDescent="0.35">
      <c r="A54" s="1" t="s">
        <v>449</v>
      </c>
      <c r="B54" s="1" t="s">
        <v>348</v>
      </c>
      <c r="C54" s="1">
        <v>1917</v>
      </c>
      <c r="D54" s="1">
        <v>1975</v>
      </c>
      <c r="E54" s="1">
        <v>1950</v>
      </c>
      <c r="F54" s="1">
        <v>1986</v>
      </c>
      <c r="G54" s="1">
        <v>1</v>
      </c>
      <c r="H54" s="1">
        <v>29</v>
      </c>
      <c r="I54" s="1">
        <f t="shared" si="0"/>
        <v>33</v>
      </c>
      <c r="J54" s="1">
        <f t="shared" si="1"/>
        <v>25</v>
      </c>
    </row>
    <row r="55" spans="1:10" s="1" customFormat="1" x14ac:dyDescent="0.35">
      <c r="A55" s="1" t="s">
        <v>450</v>
      </c>
      <c r="B55" s="1" t="s">
        <v>348</v>
      </c>
      <c r="C55" s="1">
        <v>1931</v>
      </c>
      <c r="D55" s="1">
        <v>1976</v>
      </c>
      <c r="E55" s="1">
        <v>1974</v>
      </c>
      <c r="G55" s="1">
        <v>0</v>
      </c>
      <c r="H55" s="1">
        <v>25</v>
      </c>
      <c r="I55" s="1">
        <f t="shared" si="0"/>
        <v>43</v>
      </c>
      <c r="J55" s="1">
        <f t="shared" si="1"/>
        <v>2</v>
      </c>
    </row>
    <row r="56" spans="1:10" s="1" customFormat="1" x14ac:dyDescent="0.35">
      <c r="A56" s="1" t="s">
        <v>451</v>
      </c>
      <c r="B56" s="1" t="s">
        <v>348</v>
      </c>
      <c r="C56" s="1">
        <v>1936</v>
      </c>
      <c r="D56" s="1">
        <v>1976</v>
      </c>
      <c r="E56" s="1">
        <v>1974</v>
      </c>
      <c r="G56" s="1">
        <v>0</v>
      </c>
      <c r="H56" s="1">
        <v>26</v>
      </c>
      <c r="I56" s="1">
        <f t="shared" si="0"/>
        <v>38</v>
      </c>
      <c r="J56" s="1">
        <f t="shared" si="1"/>
        <v>2</v>
      </c>
    </row>
    <row r="57" spans="1:10" s="1" customFormat="1" x14ac:dyDescent="0.35">
      <c r="A57" s="1" t="s">
        <v>452</v>
      </c>
      <c r="B57" s="1" t="s">
        <v>348</v>
      </c>
      <c r="C57" s="1">
        <v>1905</v>
      </c>
      <c r="D57" s="1">
        <v>1977</v>
      </c>
      <c r="E57" s="1">
        <v>1968</v>
      </c>
      <c r="F57" s="1">
        <v>1996</v>
      </c>
      <c r="G57" s="1">
        <v>1</v>
      </c>
      <c r="H57" s="1">
        <v>25</v>
      </c>
      <c r="I57" s="1">
        <f t="shared" si="0"/>
        <v>63</v>
      </c>
      <c r="J57" s="1">
        <f t="shared" si="1"/>
        <v>9</v>
      </c>
    </row>
    <row r="58" spans="1:10" s="1" customFormat="1" x14ac:dyDescent="0.35">
      <c r="A58" s="1" t="s">
        <v>453</v>
      </c>
      <c r="B58" s="1" t="s">
        <v>348</v>
      </c>
      <c r="C58" s="1">
        <v>1899</v>
      </c>
      <c r="D58" s="1">
        <v>1977</v>
      </c>
      <c r="E58" s="1">
        <v>1932</v>
      </c>
      <c r="F58" s="1">
        <v>1980</v>
      </c>
      <c r="G58" s="1">
        <v>1</v>
      </c>
      <c r="H58" s="1">
        <v>23</v>
      </c>
      <c r="I58" s="1">
        <f t="shared" si="0"/>
        <v>33</v>
      </c>
      <c r="J58" s="1">
        <f t="shared" si="1"/>
        <v>45</v>
      </c>
    </row>
    <row r="59" spans="1:10" s="1" customFormat="1" x14ac:dyDescent="0.35">
      <c r="A59" s="1" t="s">
        <v>454</v>
      </c>
      <c r="B59" s="1" t="s">
        <v>348</v>
      </c>
      <c r="C59" s="1">
        <v>1894</v>
      </c>
      <c r="D59" s="1">
        <v>1978</v>
      </c>
      <c r="E59" s="1">
        <v>1938</v>
      </c>
      <c r="F59" s="1">
        <v>1984</v>
      </c>
      <c r="G59" s="1">
        <v>0</v>
      </c>
      <c r="H59" s="1">
        <v>29</v>
      </c>
      <c r="I59" s="1">
        <f t="shared" si="0"/>
        <v>44</v>
      </c>
      <c r="J59" s="1">
        <f t="shared" si="1"/>
        <v>40</v>
      </c>
    </row>
    <row r="60" spans="1:10" s="1" customFormat="1" x14ac:dyDescent="0.35">
      <c r="A60" s="1" t="s">
        <v>455</v>
      </c>
      <c r="B60" s="1" t="s">
        <v>348</v>
      </c>
      <c r="C60" s="1">
        <v>1933</v>
      </c>
      <c r="D60" s="1">
        <v>1978</v>
      </c>
      <c r="E60" s="1">
        <v>1965</v>
      </c>
      <c r="G60" s="1">
        <v>0</v>
      </c>
      <c r="H60" s="1">
        <v>29</v>
      </c>
      <c r="I60" s="1">
        <f t="shared" si="0"/>
        <v>32</v>
      </c>
      <c r="J60" s="1">
        <f t="shared" si="1"/>
        <v>13</v>
      </c>
    </row>
    <row r="61" spans="1:10" s="1" customFormat="1" x14ac:dyDescent="0.35">
      <c r="A61" s="1" t="s">
        <v>456</v>
      </c>
      <c r="B61" s="1" t="s">
        <v>348</v>
      </c>
      <c r="C61" s="1">
        <v>1936</v>
      </c>
      <c r="D61" s="1">
        <v>1978</v>
      </c>
      <c r="E61" s="1">
        <v>1965</v>
      </c>
      <c r="G61" s="1">
        <v>0</v>
      </c>
      <c r="H61" s="1">
        <v>26</v>
      </c>
      <c r="I61" s="1">
        <f t="shared" si="0"/>
        <v>29</v>
      </c>
      <c r="J61" s="1">
        <f t="shared" si="1"/>
        <v>13</v>
      </c>
    </row>
    <row r="62" spans="1:10" s="1" customFormat="1" x14ac:dyDescent="0.35">
      <c r="A62" s="1" t="s">
        <v>457</v>
      </c>
      <c r="B62" s="1" t="s">
        <v>348</v>
      </c>
      <c r="C62" s="1">
        <v>1932</v>
      </c>
      <c r="D62" s="1">
        <v>1979</v>
      </c>
      <c r="E62" s="1">
        <v>1964</v>
      </c>
      <c r="G62" s="1">
        <v>1</v>
      </c>
      <c r="H62" s="1">
        <v>27</v>
      </c>
      <c r="I62" s="1">
        <f t="shared" si="0"/>
        <v>32</v>
      </c>
      <c r="J62" s="1">
        <f t="shared" si="1"/>
        <v>15</v>
      </c>
    </row>
    <row r="63" spans="1:10" s="1" customFormat="1" x14ac:dyDescent="0.35">
      <c r="A63" s="1" t="s">
        <v>458</v>
      </c>
      <c r="B63" s="1" t="s">
        <v>348</v>
      </c>
      <c r="C63" s="1">
        <v>1926</v>
      </c>
      <c r="D63" s="1">
        <v>1979</v>
      </c>
      <c r="E63" s="1">
        <v>1968</v>
      </c>
      <c r="F63" s="1">
        <v>1996</v>
      </c>
      <c r="G63" s="1">
        <v>1</v>
      </c>
      <c r="H63" s="1">
        <v>26</v>
      </c>
      <c r="I63" s="1">
        <f t="shared" si="0"/>
        <v>42</v>
      </c>
      <c r="J63" s="1">
        <f t="shared" si="1"/>
        <v>11</v>
      </c>
    </row>
    <row r="64" spans="1:10" s="1" customFormat="1" x14ac:dyDescent="0.35">
      <c r="A64" s="1" t="s">
        <v>459</v>
      </c>
      <c r="B64" s="1" t="s">
        <v>348</v>
      </c>
      <c r="C64" s="1">
        <v>1933</v>
      </c>
      <c r="D64" s="1">
        <v>1979</v>
      </c>
      <c r="E64" s="1">
        <v>1967</v>
      </c>
      <c r="G64" s="1">
        <v>1</v>
      </c>
      <c r="H64" s="1">
        <v>24</v>
      </c>
      <c r="I64" s="1">
        <f t="shared" si="0"/>
        <v>34</v>
      </c>
      <c r="J64" s="1">
        <f t="shared" si="1"/>
        <v>12</v>
      </c>
    </row>
  </sheetData>
  <mergeCells count="5">
    <mergeCell ref="N25:O25"/>
    <mergeCell ref="P25:Q25"/>
    <mergeCell ref="N1:O1"/>
    <mergeCell ref="P1:Q1"/>
    <mergeCell ref="N5:O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66"/>
  <sheetViews>
    <sheetView topLeftCell="G1" workbookViewId="0">
      <selection activeCell="W5" sqref="W5:W14"/>
    </sheetView>
  </sheetViews>
  <sheetFormatPr defaultRowHeight="14.5" x14ac:dyDescent="0.35"/>
  <sheetData>
    <row r="1" spans="1:40" s="1" customFormat="1" x14ac:dyDescent="0.35">
      <c r="A1" s="1" t="s">
        <v>0</v>
      </c>
      <c r="B1" s="1" t="s">
        <v>1</v>
      </c>
      <c r="C1" s="1" t="s">
        <v>529</v>
      </c>
      <c r="D1" s="1" t="s">
        <v>530</v>
      </c>
      <c r="E1" s="1" t="s">
        <v>531</v>
      </c>
      <c r="F1" s="1" t="s">
        <v>532</v>
      </c>
      <c r="G1" s="1" t="s">
        <v>533</v>
      </c>
      <c r="H1" s="1" t="s">
        <v>534</v>
      </c>
      <c r="I1" s="1" t="s">
        <v>545</v>
      </c>
      <c r="J1" s="1" t="s">
        <v>554</v>
      </c>
      <c r="N1" s="5" t="s">
        <v>545</v>
      </c>
      <c r="O1" s="5"/>
      <c r="P1" s="5" t="s">
        <v>558</v>
      </c>
      <c r="Q1" s="5"/>
    </row>
    <row r="2" spans="1:40" s="1" customFormat="1" x14ac:dyDescent="0.35">
      <c r="A2" s="1" t="s">
        <v>96</v>
      </c>
      <c r="B2" s="1" t="s">
        <v>3</v>
      </c>
      <c r="C2" s="1">
        <v>1926</v>
      </c>
      <c r="D2" s="1">
        <v>1980</v>
      </c>
      <c r="E2" s="1">
        <v>1960</v>
      </c>
      <c r="G2" s="1">
        <v>0</v>
      </c>
      <c r="H2" s="1">
        <v>26</v>
      </c>
      <c r="I2" s="1">
        <f t="shared" ref="I2:I65" si="0">E2-C2</f>
        <v>34</v>
      </c>
      <c r="J2" s="1">
        <f t="shared" ref="J2:J65" si="1">D2-E2</f>
        <v>20</v>
      </c>
      <c r="N2" s="1" t="s">
        <v>539</v>
      </c>
      <c r="O2" s="3" t="s">
        <v>557</v>
      </c>
      <c r="P2" s="1" t="s">
        <v>539</v>
      </c>
      <c r="Q2" s="1" t="s">
        <v>557</v>
      </c>
      <c r="AI2" s="1">
        <v>1994</v>
      </c>
      <c r="AJ2" s="1">
        <f t="shared" ref="AJ2:AJ16" si="2">COUNTIFS($D$2:$D$1000, "=" &amp; $AI2, $B$2:$B$1000, "=" &amp; "Chemistry")</f>
        <v>0</v>
      </c>
      <c r="AK2" s="1">
        <f t="shared" ref="AK2:AK16" si="3">COUNTIFS($D$2:$D$1000, "=" &amp; $AI2, $B$2:$B$1000, "=" &amp; "Medicine")</f>
        <v>0</v>
      </c>
      <c r="AL2" s="1">
        <f t="shared" ref="AL2:AL16" si="4">COUNTIFS($D$2:$D$1000, "=" &amp; $AI2, $B$2:$B$1000, "=" &amp; "Physics")</f>
        <v>0</v>
      </c>
      <c r="AM2" s="1">
        <f t="shared" ref="AM2:AM16" si="5">AVERAGE(AJ2:AL2)</f>
        <v>0</v>
      </c>
    </row>
    <row r="3" spans="1:40" s="1" customFormat="1" x14ac:dyDescent="0.35">
      <c r="A3" s="1" t="s">
        <v>97</v>
      </c>
      <c r="B3" s="1" t="s">
        <v>3</v>
      </c>
      <c r="C3" s="1">
        <v>1932</v>
      </c>
      <c r="D3" s="1">
        <v>1980</v>
      </c>
      <c r="E3" s="1">
        <v>1966</v>
      </c>
      <c r="G3" s="1">
        <v>0</v>
      </c>
      <c r="H3" s="1">
        <v>25</v>
      </c>
      <c r="I3" s="1">
        <f t="shared" si="0"/>
        <v>34</v>
      </c>
      <c r="J3" s="1">
        <f t="shared" si="1"/>
        <v>14</v>
      </c>
      <c r="N3" s="1">
        <f>AVERAGE(I2:I10)</f>
        <v>38</v>
      </c>
      <c r="O3" s="1">
        <f>STDEV(I2:I10)</f>
        <v>7.5166481891864541</v>
      </c>
      <c r="P3" s="1">
        <f>AVERAGE(H2:H1000)</f>
        <v>27.153846153846153</v>
      </c>
      <c r="Q3" s="1">
        <f>STDEV(H2:H1000)</f>
        <v>3.0681364928017052</v>
      </c>
      <c r="AI3" s="1">
        <v>1995</v>
      </c>
      <c r="AJ3" s="1">
        <f t="shared" si="2"/>
        <v>0</v>
      </c>
      <c r="AK3" s="1">
        <f t="shared" si="3"/>
        <v>0</v>
      </c>
      <c r="AL3" s="1">
        <f t="shared" si="4"/>
        <v>0</v>
      </c>
      <c r="AM3" s="1">
        <f t="shared" si="5"/>
        <v>0</v>
      </c>
    </row>
    <row r="4" spans="1:40" s="1" customFormat="1" x14ac:dyDescent="0.35">
      <c r="A4" s="1" t="s">
        <v>98</v>
      </c>
      <c r="B4" s="1" t="s">
        <v>3</v>
      </c>
      <c r="C4" s="1">
        <v>1918</v>
      </c>
      <c r="D4" s="1">
        <v>1981</v>
      </c>
      <c r="E4" s="1">
        <v>1952</v>
      </c>
      <c r="F4" s="1">
        <v>1998</v>
      </c>
      <c r="G4" s="1">
        <v>1</v>
      </c>
      <c r="H4" s="1">
        <v>30</v>
      </c>
      <c r="I4" s="1">
        <f t="shared" si="0"/>
        <v>34</v>
      </c>
      <c r="J4" s="1">
        <f t="shared" si="1"/>
        <v>29</v>
      </c>
      <c r="T4" s="1" t="s">
        <v>546</v>
      </c>
      <c r="U4" s="1" t="s">
        <v>547</v>
      </c>
      <c r="V4" s="1" t="s">
        <v>548</v>
      </c>
      <c r="W4" s="1" t="s">
        <v>539</v>
      </c>
      <c r="AI4" s="1">
        <v>1996</v>
      </c>
      <c r="AJ4" s="1">
        <f t="shared" si="2"/>
        <v>0</v>
      </c>
      <c r="AK4" s="1">
        <f t="shared" si="3"/>
        <v>0</v>
      </c>
      <c r="AL4" s="1">
        <f t="shared" si="4"/>
        <v>0</v>
      </c>
      <c r="AM4" s="1">
        <f t="shared" si="5"/>
        <v>0</v>
      </c>
    </row>
    <row r="5" spans="1:40" s="1" customFormat="1" x14ac:dyDescent="0.35">
      <c r="A5" s="1" t="s">
        <v>99</v>
      </c>
      <c r="B5" s="1" t="s">
        <v>3</v>
      </c>
      <c r="C5" s="1">
        <v>1937</v>
      </c>
      <c r="D5" s="1">
        <v>1981</v>
      </c>
      <c r="E5" s="1">
        <v>1964</v>
      </c>
      <c r="G5" s="1">
        <v>1</v>
      </c>
      <c r="H5" s="1">
        <v>25</v>
      </c>
      <c r="I5" s="1">
        <f t="shared" si="0"/>
        <v>27</v>
      </c>
      <c r="J5" s="1">
        <f t="shared" si="1"/>
        <v>17</v>
      </c>
      <c r="N5" s="5" t="s">
        <v>559</v>
      </c>
      <c r="O5" s="5"/>
      <c r="P5" s="1" t="s">
        <v>560</v>
      </c>
      <c r="S5" s="1">
        <v>1980</v>
      </c>
      <c r="T5" s="1">
        <f>COUNTIFS($D$2:$D$1000, "=" &amp; S5, $B$2:$B$1000, "=" &amp; "Chemistry")</f>
        <v>2</v>
      </c>
      <c r="U5" s="1">
        <f>COUNTIFS($D$2:$D$1000, "=" &amp; $S5, $B$2:$B$1000, "=" &amp; "Medicine")</f>
        <v>3</v>
      </c>
      <c r="V5" s="1">
        <f>COUNTIFS($D$2:$D$1000, "=" &amp; $S5, $B$2:$B$1000, "=" &amp; "Physics")</f>
        <v>2</v>
      </c>
      <c r="W5" s="1">
        <f>AVERAGE(T5:V5)</f>
        <v>2.3333333333333335</v>
      </c>
      <c r="AI5" s="1">
        <v>1997</v>
      </c>
      <c r="AJ5" s="1">
        <f t="shared" si="2"/>
        <v>0</v>
      </c>
      <c r="AK5" s="1">
        <f t="shared" si="3"/>
        <v>0</v>
      </c>
      <c r="AL5" s="1">
        <f t="shared" si="4"/>
        <v>0</v>
      </c>
      <c r="AM5" s="1">
        <f t="shared" si="5"/>
        <v>0</v>
      </c>
    </row>
    <row r="6" spans="1:40" s="1" customFormat="1" x14ac:dyDescent="0.35">
      <c r="A6" s="1" t="s">
        <v>100</v>
      </c>
      <c r="B6" s="1" t="s">
        <v>3</v>
      </c>
      <c r="C6" s="1">
        <v>1926</v>
      </c>
      <c r="D6" s="1">
        <v>1982</v>
      </c>
      <c r="E6" s="1">
        <v>1971</v>
      </c>
      <c r="G6" s="1">
        <v>0</v>
      </c>
      <c r="H6" s="1">
        <v>27</v>
      </c>
      <c r="I6" s="1">
        <f t="shared" si="0"/>
        <v>45</v>
      </c>
      <c r="J6" s="1">
        <f t="shared" si="1"/>
        <v>11</v>
      </c>
      <c r="N6" s="1" t="s">
        <v>539</v>
      </c>
      <c r="O6" s="1" t="s">
        <v>557</v>
      </c>
      <c r="P6" s="1">
        <f>AVERAGE(W5:W14)</f>
        <v>2.1666666666666665</v>
      </c>
      <c r="S6" s="1">
        <v>1981</v>
      </c>
      <c r="T6" s="1">
        <f t="shared" ref="T6:T14" si="6">COUNTIFS($D$2:$D$1000, "=" &amp; S6, $B$2:$B$1000, "=" &amp; "Chemistry")</f>
        <v>2</v>
      </c>
      <c r="U6" s="1">
        <f t="shared" ref="U6:U14" si="7">COUNTIFS($D$2:$D$1000, "=" &amp; $S6, $B$2:$B$1000, "=" &amp; "Medicine")</f>
        <v>3</v>
      </c>
      <c r="V6" s="1">
        <f t="shared" ref="V6:V14" si="8">COUNTIFS($D$2:$D$1000, "=" &amp; $S6, $B$2:$B$1000, "=" &amp; "Physics")</f>
        <v>3</v>
      </c>
      <c r="W6" s="1">
        <f t="shared" ref="W6:W14" si="9">AVERAGE(T6:V6)</f>
        <v>2.6666666666666665</v>
      </c>
      <c r="AI6" s="1">
        <v>1998</v>
      </c>
      <c r="AJ6" s="1">
        <f t="shared" si="2"/>
        <v>0</v>
      </c>
      <c r="AK6" s="1">
        <f t="shared" si="3"/>
        <v>0</v>
      </c>
      <c r="AL6" s="1">
        <f t="shared" si="4"/>
        <v>0</v>
      </c>
      <c r="AM6" s="1">
        <f t="shared" si="5"/>
        <v>0</v>
      </c>
    </row>
    <row r="7" spans="1:40" s="1" customFormat="1" x14ac:dyDescent="0.35">
      <c r="A7" s="1" t="s">
        <v>101</v>
      </c>
      <c r="B7" s="1" t="s">
        <v>3</v>
      </c>
      <c r="C7" s="1">
        <v>1915</v>
      </c>
      <c r="D7" s="1">
        <v>1983</v>
      </c>
      <c r="E7" s="1">
        <v>1964</v>
      </c>
      <c r="G7" s="1">
        <v>0</v>
      </c>
      <c r="H7" s="1">
        <v>25</v>
      </c>
      <c r="I7" s="1">
        <f t="shared" si="0"/>
        <v>49</v>
      </c>
      <c r="J7" s="1">
        <f t="shared" si="1"/>
        <v>19</v>
      </c>
      <c r="N7" s="1">
        <f>AVERAGE(J2:J1000)</f>
        <v>18.892307692307693</v>
      </c>
      <c r="O7" s="1">
        <f>STDEV(J2:J1000)</f>
        <v>11.234883005792547</v>
      </c>
      <c r="S7" s="1">
        <v>1982</v>
      </c>
      <c r="T7" s="1">
        <f t="shared" si="6"/>
        <v>1</v>
      </c>
      <c r="U7" s="1">
        <f t="shared" si="7"/>
        <v>3</v>
      </c>
      <c r="V7" s="1">
        <f t="shared" si="8"/>
        <v>1</v>
      </c>
      <c r="W7" s="1">
        <f t="shared" si="9"/>
        <v>1.6666666666666667</v>
      </c>
      <c r="AI7" s="1">
        <v>1999</v>
      </c>
      <c r="AJ7" s="1">
        <f t="shared" si="2"/>
        <v>0</v>
      </c>
      <c r="AK7" s="1">
        <f t="shared" si="3"/>
        <v>0</v>
      </c>
      <c r="AL7" s="1">
        <f t="shared" si="4"/>
        <v>0</v>
      </c>
      <c r="AM7" s="1">
        <f t="shared" si="5"/>
        <v>0</v>
      </c>
    </row>
    <row r="8" spans="1:40" s="1" customFormat="1" x14ac:dyDescent="0.35">
      <c r="A8" s="1" t="s">
        <v>102</v>
      </c>
      <c r="B8" s="1" t="s">
        <v>3</v>
      </c>
      <c r="C8" s="1">
        <v>1921</v>
      </c>
      <c r="D8" s="1">
        <v>1984</v>
      </c>
      <c r="E8" s="1">
        <v>1969</v>
      </c>
      <c r="G8" s="1">
        <v>0</v>
      </c>
      <c r="H8" s="1">
        <v>28</v>
      </c>
      <c r="I8" s="1">
        <f t="shared" si="0"/>
        <v>48</v>
      </c>
      <c r="J8" s="1">
        <f t="shared" si="1"/>
        <v>15</v>
      </c>
      <c r="S8" s="1">
        <v>1983</v>
      </c>
      <c r="T8" s="1">
        <f t="shared" si="6"/>
        <v>1</v>
      </c>
      <c r="U8" s="1">
        <f t="shared" si="7"/>
        <v>1</v>
      </c>
      <c r="V8" s="1">
        <f t="shared" si="8"/>
        <v>2</v>
      </c>
      <c r="W8" s="1">
        <f t="shared" si="9"/>
        <v>1.3333333333333333</v>
      </c>
      <c r="AI8" s="1">
        <v>2000</v>
      </c>
      <c r="AJ8" s="1">
        <f t="shared" si="2"/>
        <v>0</v>
      </c>
      <c r="AK8" s="1">
        <f t="shared" si="3"/>
        <v>0</v>
      </c>
      <c r="AL8" s="1">
        <f t="shared" si="4"/>
        <v>0</v>
      </c>
      <c r="AM8" s="1">
        <f t="shared" si="5"/>
        <v>0</v>
      </c>
      <c r="AN8" s="1">
        <f>AVERAGE(AM8:AM17)</f>
        <v>0</v>
      </c>
    </row>
    <row r="9" spans="1:40" s="1" customFormat="1" x14ac:dyDescent="0.35">
      <c r="A9" s="1" t="s">
        <v>103</v>
      </c>
      <c r="B9" s="1" t="s">
        <v>3</v>
      </c>
      <c r="C9" s="1">
        <v>1917</v>
      </c>
      <c r="D9" s="1">
        <v>1985</v>
      </c>
      <c r="E9" s="1">
        <v>1953</v>
      </c>
      <c r="G9" s="1">
        <v>1</v>
      </c>
      <c r="H9" s="1">
        <v>37</v>
      </c>
      <c r="I9" s="1">
        <f t="shared" si="0"/>
        <v>36</v>
      </c>
      <c r="J9" s="1">
        <f t="shared" si="1"/>
        <v>32</v>
      </c>
      <c r="S9" s="1">
        <v>1984</v>
      </c>
      <c r="T9" s="1">
        <f t="shared" si="6"/>
        <v>1</v>
      </c>
      <c r="U9" s="1">
        <f t="shared" si="7"/>
        <v>3</v>
      </c>
      <c r="V9" s="1">
        <f t="shared" si="8"/>
        <v>2</v>
      </c>
      <c r="W9" s="1">
        <f t="shared" si="9"/>
        <v>2</v>
      </c>
      <c r="AI9" s="1">
        <v>2001</v>
      </c>
      <c r="AJ9" s="1">
        <f t="shared" si="2"/>
        <v>0</v>
      </c>
      <c r="AK9" s="1">
        <f t="shared" si="3"/>
        <v>0</v>
      </c>
      <c r="AL9" s="1">
        <f t="shared" si="4"/>
        <v>0</v>
      </c>
      <c r="AM9" s="1">
        <f t="shared" si="5"/>
        <v>0</v>
      </c>
    </row>
    <row r="10" spans="1:40" s="1" customFormat="1" x14ac:dyDescent="0.35">
      <c r="A10" s="1" t="s">
        <v>104</v>
      </c>
      <c r="B10" s="1" t="s">
        <v>3</v>
      </c>
      <c r="C10" s="1">
        <v>1918</v>
      </c>
      <c r="D10" s="1">
        <v>1985</v>
      </c>
      <c r="E10" s="1">
        <v>1953</v>
      </c>
      <c r="G10" s="1">
        <v>1</v>
      </c>
      <c r="H10" s="1">
        <v>25</v>
      </c>
      <c r="I10" s="1">
        <f t="shared" si="0"/>
        <v>35</v>
      </c>
      <c r="J10" s="1">
        <f t="shared" si="1"/>
        <v>32</v>
      </c>
      <c r="S10" s="1">
        <v>1985</v>
      </c>
      <c r="T10" s="1">
        <f t="shared" si="6"/>
        <v>2</v>
      </c>
      <c r="U10" s="1">
        <f t="shared" si="7"/>
        <v>2</v>
      </c>
      <c r="V10" s="1">
        <f t="shared" si="8"/>
        <v>1</v>
      </c>
      <c r="W10" s="1">
        <f t="shared" si="9"/>
        <v>1.6666666666666667</v>
      </c>
      <c r="AI10" s="1">
        <v>2002</v>
      </c>
      <c r="AJ10" s="1">
        <f t="shared" si="2"/>
        <v>0</v>
      </c>
      <c r="AK10" s="1">
        <f t="shared" si="3"/>
        <v>0</v>
      </c>
      <c r="AL10" s="1">
        <f t="shared" si="4"/>
        <v>0</v>
      </c>
      <c r="AM10" s="1">
        <f t="shared" si="5"/>
        <v>0</v>
      </c>
    </row>
    <row r="11" spans="1:40" s="1" customFormat="1" x14ac:dyDescent="0.35">
      <c r="A11" s="1" t="s">
        <v>105</v>
      </c>
      <c r="B11" s="1" t="s">
        <v>3</v>
      </c>
      <c r="C11" s="1">
        <v>1932</v>
      </c>
      <c r="D11" s="1">
        <v>1986</v>
      </c>
      <c r="E11" s="1">
        <v>1967</v>
      </c>
      <c r="G11" s="1">
        <v>0</v>
      </c>
      <c r="H11" s="1">
        <v>26</v>
      </c>
      <c r="I11" s="1">
        <f t="shared" si="0"/>
        <v>35</v>
      </c>
      <c r="J11" s="1">
        <f t="shared" si="1"/>
        <v>19</v>
      </c>
      <c r="S11" s="1">
        <v>1986</v>
      </c>
      <c r="T11" s="1">
        <f t="shared" si="6"/>
        <v>3</v>
      </c>
      <c r="U11" s="1">
        <f t="shared" si="7"/>
        <v>2</v>
      </c>
      <c r="V11" s="1">
        <f t="shared" si="8"/>
        <v>3</v>
      </c>
      <c r="W11" s="1">
        <f t="shared" si="9"/>
        <v>2.6666666666666665</v>
      </c>
      <c r="AI11" s="1">
        <v>2003</v>
      </c>
      <c r="AJ11" s="1">
        <f t="shared" si="2"/>
        <v>0</v>
      </c>
      <c r="AK11" s="1">
        <f t="shared" si="3"/>
        <v>0</v>
      </c>
      <c r="AL11" s="1">
        <f t="shared" si="4"/>
        <v>0</v>
      </c>
      <c r="AM11" s="1">
        <f t="shared" si="5"/>
        <v>0</v>
      </c>
    </row>
    <row r="12" spans="1:40" s="1" customFormat="1" x14ac:dyDescent="0.35">
      <c r="A12" s="1" t="s">
        <v>106</v>
      </c>
      <c r="B12" s="1" t="s">
        <v>3</v>
      </c>
      <c r="C12" s="1">
        <v>1936</v>
      </c>
      <c r="D12" s="1">
        <v>1986</v>
      </c>
      <c r="E12" s="1">
        <v>1967</v>
      </c>
      <c r="G12" s="1">
        <v>0</v>
      </c>
      <c r="H12" s="1">
        <v>29</v>
      </c>
      <c r="I12" s="1">
        <f t="shared" si="0"/>
        <v>31</v>
      </c>
      <c r="J12" s="1">
        <f t="shared" si="1"/>
        <v>19</v>
      </c>
      <c r="S12" s="1">
        <v>1987</v>
      </c>
      <c r="T12" s="1">
        <f t="shared" si="6"/>
        <v>3</v>
      </c>
      <c r="U12" s="1">
        <f t="shared" si="7"/>
        <v>1</v>
      </c>
      <c r="V12" s="1">
        <f t="shared" si="8"/>
        <v>2</v>
      </c>
      <c r="W12" s="1">
        <f t="shared" si="9"/>
        <v>2</v>
      </c>
      <c r="AI12" s="1">
        <v>2004</v>
      </c>
      <c r="AJ12" s="1">
        <f t="shared" si="2"/>
        <v>0</v>
      </c>
      <c r="AK12" s="1">
        <f t="shared" si="3"/>
        <v>0</v>
      </c>
      <c r="AL12" s="1">
        <f t="shared" si="4"/>
        <v>0</v>
      </c>
      <c r="AM12" s="1">
        <f t="shared" si="5"/>
        <v>0</v>
      </c>
    </row>
    <row r="13" spans="1:40" s="1" customFormat="1" x14ac:dyDescent="0.35">
      <c r="A13" s="1" t="s">
        <v>107</v>
      </c>
      <c r="B13" s="1" t="s">
        <v>3</v>
      </c>
      <c r="C13" s="1">
        <v>1929</v>
      </c>
      <c r="D13" s="1">
        <v>1986</v>
      </c>
      <c r="E13" s="1">
        <v>1960</v>
      </c>
      <c r="G13" s="1">
        <v>0</v>
      </c>
      <c r="H13" s="1">
        <v>23</v>
      </c>
      <c r="I13" s="1">
        <f t="shared" si="0"/>
        <v>31</v>
      </c>
      <c r="J13" s="1">
        <f t="shared" si="1"/>
        <v>26</v>
      </c>
      <c r="S13" s="1">
        <v>1988</v>
      </c>
      <c r="T13" s="1">
        <f t="shared" si="6"/>
        <v>3</v>
      </c>
      <c r="U13" s="1">
        <f t="shared" si="7"/>
        <v>3</v>
      </c>
      <c r="V13" s="1">
        <f t="shared" si="8"/>
        <v>3</v>
      </c>
      <c r="W13" s="1">
        <f t="shared" si="9"/>
        <v>3</v>
      </c>
      <c r="AI13" s="1">
        <v>2005</v>
      </c>
      <c r="AJ13" s="1">
        <f t="shared" si="2"/>
        <v>0</v>
      </c>
      <c r="AK13" s="1">
        <f t="shared" si="3"/>
        <v>0</v>
      </c>
      <c r="AL13" s="1">
        <f t="shared" si="4"/>
        <v>0</v>
      </c>
      <c r="AM13" s="1">
        <f t="shared" si="5"/>
        <v>0</v>
      </c>
    </row>
    <row r="14" spans="1:40" s="1" customFormat="1" x14ac:dyDescent="0.35">
      <c r="A14" s="1" t="s">
        <v>108</v>
      </c>
      <c r="B14" s="1" t="s">
        <v>3</v>
      </c>
      <c r="C14" s="1">
        <v>1919</v>
      </c>
      <c r="D14" s="1">
        <v>1987</v>
      </c>
      <c r="E14" s="1">
        <v>1978</v>
      </c>
      <c r="F14" s="1">
        <v>2001</v>
      </c>
      <c r="G14" s="1">
        <v>0</v>
      </c>
      <c r="H14" s="1">
        <v>28</v>
      </c>
      <c r="I14" s="1">
        <f t="shared" si="0"/>
        <v>59</v>
      </c>
      <c r="J14" s="1">
        <f t="shared" si="1"/>
        <v>9</v>
      </c>
      <c r="S14" s="1">
        <v>1989</v>
      </c>
      <c r="T14" s="1">
        <f t="shared" si="6"/>
        <v>2</v>
      </c>
      <c r="U14" s="1">
        <f t="shared" si="7"/>
        <v>2</v>
      </c>
      <c r="V14" s="1">
        <f t="shared" si="8"/>
        <v>3</v>
      </c>
      <c r="W14" s="1">
        <f t="shared" si="9"/>
        <v>2.3333333333333335</v>
      </c>
      <c r="AI14" s="1">
        <v>2006</v>
      </c>
      <c r="AJ14" s="1">
        <f t="shared" si="2"/>
        <v>0</v>
      </c>
      <c r="AK14" s="1">
        <f t="shared" si="3"/>
        <v>0</v>
      </c>
      <c r="AL14" s="1">
        <f t="shared" si="4"/>
        <v>0</v>
      </c>
      <c r="AM14" s="1">
        <f t="shared" si="5"/>
        <v>0</v>
      </c>
    </row>
    <row r="15" spans="1:40" s="1" customFormat="1" x14ac:dyDescent="0.35">
      <c r="A15" s="1" t="s">
        <v>109</v>
      </c>
      <c r="B15" s="1" t="s">
        <v>3</v>
      </c>
      <c r="C15" s="1">
        <v>1939</v>
      </c>
      <c r="D15" s="1">
        <v>1987</v>
      </c>
      <c r="E15" s="1">
        <v>1969</v>
      </c>
      <c r="G15" s="1">
        <v>0</v>
      </c>
      <c r="H15" s="1">
        <v>24</v>
      </c>
      <c r="I15" s="1">
        <f t="shared" si="0"/>
        <v>30</v>
      </c>
      <c r="J15" s="1">
        <f t="shared" si="1"/>
        <v>18</v>
      </c>
      <c r="AI15" s="1">
        <v>2007</v>
      </c>
      <c r="AJ15" s="1">
        <f t="shared" si="2"/>
        <v>0</v>
      </c>
      <c r="AK15" s="1">
        <f t="shared" si="3"/>
        <v>0</v>
      </c>
      <c r="AL15" s="1">
        <f t="shared" si="4"/>
        <v>0</v>
      </c>
      <c r="AM15" s="1">
        <f t="shared" si="5"/>
        <v>0</v>
      </c>
    </row>
    <row r="16" spans="1:40" s="1" customFormat="1" x14ac:dyDescent="0.35">
      <c r="A16" s="1" t="s">
        <v>110</v>
      </c>
      <c r="B16" s="1" t="s">
        <v>3</v>
      </c>
      <c r="C16" s="1">
        <v>1904</v>
      </c>
      <c r="D16" s="1">
        <v>1987</v>
      </c>
      <c r="E16" s="1">
        <v>1967</v>
      </c>
      <c r="F16" s="1">
        <v>1989</v>
      </c>
      <c r="G16" s="1">
        <v>0</v>
      </c>
      <c r="H16" s="1">
        <v>23</v>
      </c>
      <c r="I16" s="1">
        <f t="shared" si="0"/>
        <v>63</v>
      </c>
      <c r="J16" s="1">
        <f t="shared" si="1"/>
        <v>20</v>
      </c>
      <c r="AI16" s="1">
        <v>2008</v>
      </c>
      <c r="AJ16" s="1">
        <f t="shared" si="2"/>
        <v>0</v>
      </c>
      <c r="AK16" s="1">
        <f t="shared" si="3"/>
        <v>0</v>
      </c>
      <c r="AL16" s="1">
        <f t="shared" si="4"/>
        <v>0</v>
      </c>
      <c r="AM16" s="1">
        <f t="shared" si="5"/>
        <v>0</v>
      </c>
    </row>
    <row r="17" spans="1:10" s="1" customFormat="1" x14ac:dyDescent="0.35">
      <c r="A17" s="1" t="s">
        <v>111</v>
      </c>
      <c r="B17" s="1" t="s">
        <v>3</v>
      </c>
      <c r="C17" s="1">
        <v>1943</v>
      </c>
      <c r="D17" s="1">
        <v>1988</v>
      </c>
      <c r="E17" s="1">
        <v>1983</v>
      </c>
      <c r="G17" s="1">
        <v>0</v>
      </c>
      <c r="H17" s="1">
        <v>31</v>
      </c>
      <c r="I17" s="1">
        <f t="shared" si="0"/>
        <v>40</v>
      </c>
      <c r="J17" s="1">
        <f t="shared" si="1"/>
        <v>5</v>
      </c>
    </row>
    <row r="18" spans="1:10" s="1" customFormat="1" x14ac:dyDescent="0.35">
      <c r="A18" s="1" t="s">
        <v>112</v>
      </c>
      <c r="B18" s="1" t="s">
        <v>3</v>
      </c>
      <c r="C18" s="1">
        <v>1937</v>
      </c>
      <c r="D18" s="1">
        <v>1988</v>
      </c>
      <c r="E18" s="1">
        <v>1983</v>
      </c>
      <c r="G18" s="1">
        <v>0</v>
      </c>
      <c r="H18" s="1">
        <v>26</v>
      </c>
      <c r="I18" s="1">
        <f t="shared" si="0"/>
        <v>46</v>
      </c>
      <c r="J18" s="1">
        <f t="shared" si="1"/>
        <v>5</v>
      </c>
    </row>
    <row r="19" spans="1:10" s="1" customFormat="1" x14ac:dyDescent="0.35">
      <c r="A19" s="1" t="s">
        <v>113</v>
      </c>
      <c r="B19" s="1" t="s">
        <v>3</v>
      </c>
      <c r="C19" s="1">
        <v>1948</v>
      </c>
      <c r="D19" s="1">
        <v>1988</v>
      </c>
      <c r="E19" s="1">
        <v>1982</v>
      </c>
      <c r="G19" s="1">
        <v>0</v>
      </c>
      <c r="H19" s="1">
        <v>29</v>
      </c>
      <c r="I19" s="1">
        <f t="shared" si="0"/>
        <v>34</v>
      </c>
      <c r="J19" s="1">
        <f t="shared" si="1"/>
        <v>6</v>
      </c>
    </row>
    <row r="20" spans="1:10" s="1" customFormat="1" x14ac:dyDescent="0.35">
      <c r="A20" s="1" t="s">
        <v>114</v>
      </c>
      <c r="B20" s="1" t="s">
        <v>3</v>
      </c>
      <c r="C20" s="1">
        <v>1939</v>
      </c>
      <c r="D20" s="1">
        <v>1989</v>
      </c>
      <c r="E20" s="1">
        <v>1982</v>
      </c>
      <c r="G20" s="1">
        <v>0</v>
      </c>
      <c r="H20" s="1">
        <v>28</v>
      </c>
      <c r="I20" s="1">
        <f t="shared" si="0"/>
        <v>43</v>
      </c>
      <c r="J20" s="1">
        <f t="shared" si="1"/>
        <v>7</v>
      </c>
    </row>
    <row r="21" spans="1:10" s="1" customFormat="1" x14ac:dyDescent="0.35">
      <c r="A21" s="1" t="s">
        <v>115</v>
      </c>
      <c r="B21" s="1" t="s">
        <v>3</v>
      </c>
      <c r="C21" s="1">
        <v>1947</v>
      </c>
      <c r="D21" s="1">
        <v>1989</v>
      </c>
      <c r="E21" s="1">
        <v>1982</v>
      </c>
      <c r="G21" s="1">
        <v>0</v>
      </c>
      <c r="H21" s="1">
        <v>28</v>
      </c>
      <c r="I21" s="1">
        <f t="shared" si="0"/>
        <v>35</v>
      </c>
      <c r="J21" s="1">
        <f t="shared" si="1"/>
        <v>7</v>
      </c>
    </row>
    <row r="22" spans="1:10" s="1" customFormat="1" x14ac:dyDescent="0.35">
      <c r="A22" s="1" t="s">
        <v>282</v>
      </c>
      <c r="B22" s="1" t="s">
        <v>157</v>
      </c>
      <c r="C22" s="1">
        <v>1920</v>
      </c>
      <c r="D22" s="1">
        <v>1980</v>
      </c>
      <c r="E22" s="1">
        <v>1961</v>
      </c>
      <c r="G22" s="1">
        <v>0</v>
      </c>
      <c r="H22" s="1">
        <v>25</v>
      </c>
      <c r="I22" s="1">
        <f t="shared" si="0"/>
        <v>41</v>
      </c>
      <c r="J22" s="1">
        <f t="shared" si="1"/>
        <v>19</v>
      </c>
    </row>
    <row r="23" spans="1:10" s="1" customFormat="1" x14ac:dyDescent="0.35">
      <c r="A23" s="1" t="s">
        <v>283</v>
      </c>
      <c r="B23" s="1" t="s">
        <v>157</v>
      </c>
      <c r="C23" s="1">
        <v>1916</v>
      </c>
      <c r="D23" s="1">
        <v>1980</v>
      </c>
      <c r="E23" s="1">
        <v>1965</v>
      </c>
      <c r="G23" s="1">
        <v>0</v>
      </c>
      <c r="H23" s="1">
        <v>24</v>
      </c>
      <c r="I23" s="1">
        <f t="shared" si="0"/>
        <v>49</v>
      </c>
      <c r="J23" s="1">
        <f t="shared" si="1"/>
        <v>15</v>
      </c>
    </row>
    <row r="24" spans="1:10" s="1" customFormat="1" x14ac:dyDescent="0.35">
      <c r="A24" s="1" t="s">
        <v>284</v>
      </c>
      <c r="B24" s="1" t="s">
        <v>157</v>
      </c>
      <c r="C24" s="1">
        <v>1903</v>
      </c>
      <c r="D24" s="1">
        <v>1980</v>
      </c>
      <c r="E24" s="1">
        <v>1951</v>
      </c>
      <c r="F24" s="1">
        <v>1996</v>
      </c>
      <c r="G24" s="1">
        <v>0</v>
      </c>
      <c r="H24" s="1">
        <v>27</v>
      </c>
      <c r="I24" s="1">
        <f t="shared" si="0"/>
        <v>48</v>
      </c>
      <c r="J24" s="1">
        <f t="shared" si="1"/>
        <v>29</v>
      </c>
    </row>
    <row r="25" spans="1:10" s="1" customFormat="1" x14ac:dyDescent="0.35">
      <c r="A25" s="1" t="s">
        <v>285</v>
      </c>
      <c r="B25" s="1" t="s">
        <v>157</v>
      </c>
      <c r="C25" s="1">
        <v>1926</v>
      </c>
      <c r="D25" s="1">
        <v>1981</v>
      </c>
      <c r="E25" s="1">
        <v>1959</v>
      </c>
      <c r="G25" s="1">
        <v>0</v>
      </c>
      <c r="H25" s="1">
        <v>27</v>
      </c>
      <c r="I25" s="1">
        <f t="shared" si="0"/>
        <v>33</v>
      </c>
      <c r="J25" s="1">
        <f t="shared" si="1"/>
        <v>22</v>
      </c>
    </row>
    <row r="26" spans="1:10" s="1" customFormat="1" x14ac:dyDescent="0.35">
      <c r="A26" s="1" t="s">
        <v>286</v>
      </c>
      <c r="B26" s="1" t="s">
        <v>157</v>
      </c>
      <c r="C26" s="1">
        <v>1913</v>
      </c>
      <c r="D26" s="1">
        <v>1981</v>
      </c>
      <c r="E26" s="1">
        <v>1962</v>
      </c>
      <c r="F26" s="1">
        <v>1994</v>
      </c>
      <c r="G26" s="1">
        <v>0</v>
      </c>
      <c r="H26" s="1">
        <v>28</v>
      </c>
      <c r="I26" s="1">
        <f t="shared" si="0"/>
        <v>49</v>
      </c>
      <c r="J26" s="1">
        <f t="shared" si="1"/>
        <v>19</v>
      </c>
    </row>
    <row r="27" spans="1:10" s="1" customFormat="1" x14ac:dyDescent="0.35">
      <c r="A27" s="1" t="s">
        <v>287</v>
      </c>
      <c r="B27" s="1" t="s">
        <v>157</v>
      </c>
      <c r="C27" s="1">
        <v>1924</v>
      </c>
      <c r="D27" s="1">
        <v>1981</v>
      </c>
      <c r="E27" s="1">
        <v>1959</v>
      </c>
      <c r="G27" s="1">
        <v>0</v>
      </c>
      <c r="H27" s="1">
        <v>30</v>
      </c>
      <c r="I27" s="1">
        <f t="shared" si="0"/>
        <v>35</v>
      </c>
      <c r="J27" s="1">
        <f t="shared" si="1"/>
        <v>22</v>
      </c>
    </row>
    <row r="28" spans="1:10" s="1" customFormat="1" x14ac:dyDescent="0.35">
      <c r="A28" s="1" t="s">
        <v>288</v>
      </c>
      <c r="B28" s="1" t="s">
        <v>157</v>
      </c>
      <c r="C28" s="1">
        <v>1916</v>
      </c>
      <c r="D28" s="1">
        <v>1982</v>
      </c>
      <c r="E28" s="1">
        <v>1962</v>
      </c>
      <c r="G28" s="1">
        <v>0</v>
      </c>
      <c r="H28" s="1">
        <v>26</v>
      </c>
      <c r="I28" s="1">
        <f t="shared" si="0"/>
        <v>46</v>
      </c>
      <c r="J28" s="1">
        <f t="shared" si="1"/>
        <v>20</v>
      </c>
    </row>
    <row r="29" spans="1:10" s="1" customFormat="1" x14ac:dyDescent="0.35">
      <c r="A29" s="1" t="s">
        <v>289</v>
      </c>
      <c r="B29" s="1" t="s">
        <v>157</v>
      </c>
      <c r="C29" s="1">
        <v>1934</v>
      </c>
      <c r="D29" s="1">
        <v>1982</v>
      </c>
      <c r="E29" s="1">
        <v>1962</v>
      </c>
      <c r="G29" s="1">
        <v>0</v>
      </c>
      <c r="H29" s="1">
        <v>26</v>
      </c>
      <c r="I29" s="1">
        <f t="shared" si="0"/>
        <v>28</v>
      </c>
      <c r="J29" s="1">
        <f t="shared" si="1"/>
        <v>20</v>
      </c>
    </row>
    <row r="30" spans="1:10" s="1" customFormat="1" x14ac:dyDescent="0.35">
      <c r="A30" s="1" t="s">
        <v>290</v>
      </c>
      <c r="B30" s="1" t="s">
        <v>157</v>
      </c>
      <c r="C30" s="1">
        <v>1927</v>
      </c>
      <c r="D30" s="1">
        <v>1982</v>
      </c>
      <c r="E30" s="1">
        <v>1971</v>
      </c>
      <c r="G30" s="1">
        <v>0</v>
      </c>
      <c r="H30" s="1">
        <v>26</v>
      </c>
      <c r="I30" s="1">
        <f t="shared" si="0"/>
        <v>44</v>
      </c>
      <c r="J30" s="1">
        <f t="shared" si="1"/>
        <v>11</v>
      </c>
    </row>
    <row r="31" spans="1:10" s="1" customFormat="1" x14ac:dyDescent="0.35">
      <c r="A31" s="1" t="s">
        <v>291</v>
      </c>
      <c r="B31" s="1" t="s">
        <v>157</v>
      </c>
      <c r="C31" s="1">
        <v>1902</v>
      </c>
      <c r="D31" s="1">
        <v>1983</v>
      </c>
      <c r="E31" s="1">
        <v>1950</v>
      </c>
      <c r="F31" s="1">
        <v>1992</v>
      </c>
      <c r="G31" s="1">
        <v>0</v>
      </c>
      <c r="H31" s="1">
        <v>25</v>
      </c>
      <c r="I31" s="1">
        <f t="shared" si="0"/>
        <v>48</v>
      </c>
      <c r="J31" s="1">
        <f t="shared" si="1"/>
        <v>33</v>
      </c>
    </row>
    <row r="32" spans="1:10" s="1" customFormat="1" x14ac:dyDescent="0.35">
      <c r="A32" s="1" t="s">
        <v>292</v>
      </c>
      <c r="B32" s="1" t="s">
        <v>157</v>
      </c>
      <c r="C32" s="1">
        <v>1911</v>
      </c>
      <c r="D32" s="1">
        <v>1984</v>
      </c>
      <c r="E32" s="1">
        <v>1964</v>
      </c>
      <c r="F32" s="1">
        <v>1994</v>
      </c>
      <c r="G32" s="1">
        <v>1</v>
      </c>
      <c r="H32" s="1">
        <v>40</v>
      </c>
      <c r="I32" s="1">
        <f t="shared" si="0"/>
        <v>53</v>
      </c>
      <c r="J32" s="1">
        <f t="shared" si="1"/>
        <v>20</v>
      </c>
    </row>
    <row r="33" spans="1:17" s="1" customFormat="1" x14ac:dyDescent="0.35">
      <c r="A33" s="1" t="s">
        <v>293</v>
      </c>
      <c r="B33" s="1" t="s">
        <v>157</v>
      </c>
      <c r="C33" s="1">
        <v>1946</v>
      </c>
      <c r="D33" s="1">
        <v>1984</v>
      </c>
      <c r="E33" s="1">
        <v>1975</v>
      </c>
      <c r="F33" s="1">
        <v>1995</v>
      </c>
      <c r="G33" s="1">
        <v>0</v>
      </c>
      <c r="H33" s="1">
        <v>28</v>
      </c>
      <c r="I33" s="1">
        <f t="shared" si="0"/>
        <v>29</v>
      </c>
      <c r="J33" s="1">
        <f t="shared" si="1"/>
        <v>9</v>
      </c>
    </row>
    <row r="34" spans="1:17" s="1" customFormat="1" x14ac:dyDescent="0.35">
      <c r="A34" s="1" t="s">
        <v>294</v>
      </c>
      <c r="B34" s="1" t="s">
        <v>157</v>
      </c>
      <c r="C34" s="1">
        <v>1927</v>
      </c>
      <c r="D34" s="1">
        <v>1984</v>
      </c>
      <c r="E34" s="1">
        <v>1975</v>
      </c>
      <c r="F34" s="1">
        <v>2002</v>
      </c>
      <c r="G34" s="1">
        <v>0</v>
      </c>
      <c r="H34" s="1">
        <v>30</v>
      </c>
      <c r="I34" s="1">
        <f t="shared" si="0"/>
        <v>48</v>
      </c>
      <c r="J34" s="1">
        <f t="shared" si="1"/>
        <v>9</v>
      </c>
    </row>
    <row r="35" spans="1:17" s="1" customFormat="1" x14ac:dyDescent="0.35">
      <c r="A35" s="1" t="s">
        <v>295</v>
      </c>
      <c r="B35" s="1" t="s">
        <v>157</v>
      </c>
      <c r="C35" s="1">
        <v>1941</v>
      </c>
      <c r="D35" s="1">
        <v>1985</v>
      </c>
      <c r="E35" s="1">
        <v>1973</v>
      </c>
      <c r="G35" s="1">
        <v>0</v>
      </c>
      <c r="H35" s="1">
        <v>25</v>
      </c>
      <c r="I35" s="1">
        <f t="shared" si="0"/>
        <v>32</v>
      </c>
      <c r="J35" s="1">
        <f t="shared" si="1"/>
        <v>12</v>
      </c>
    </row>
    <row r="36" spans="1:17" s="1" customFormat="1" x14ac:dyDescent="0.35">
      <c r="A36" s="1" t="s">
        <v>296</v>
      </c>
      <c r="B36" s="1" t="s">
        <v>157</v>
      </c>
      <c r="C36" s="1">
        <v>1940</v>
      </c>
      <c r="D36" s="1">
        <v>1985</v>
      </c>
      <c r="E36" s="1">
        <v>1973</v>
      </c>
      <c r="G36" s="1">
        <v>0</v>
      </c>
      <c r="H36" s="1">
        <v>26</v>
      </c>
      <c r="I36" s="1">
        <f t="shared" si="0"/>
        <v>33</v>
      </c>
      <c r="J36" s="1">
        <f t="shared" si="1"/>
        <v>12</v>
      </c>
    </row>
    <row r="37" spans="1:17" s="1" customFormat="1" x14ac:dyDescent="0.35">
      <c r="A37" s="1" t="s">
        <v>297</v>
      </c>
      <c r="B37" s="1" t="s">
        <v>157</v>
      </c>
      <c r="C37" s="1">
        <v>1922</v>
      </c>
      <c r="D37" s="1">
        <v>1986</v>
      </c>
      <c r="E37" s="1">
        <v>1953</v>
      </c>
      <c r="G37" s="1">
        <v>0</v>
      </c>
      <c r="H37" s="1">
        <v>26</v>
      </c>
      <c r="I37" s="1">
        <f t="shared" si="0"/>
        <v>31</v>
      </c>
      <c r="J37" s="1">
        <f t="shared" si="1"/>
        <v>33</v>
      </c>
      <c r="N37" s="5"/>
      <c r="O37" s="5"/>
      <c r="P37" s="5"/>
      <c r="Q37" s="5"/>
    </row>
    <row r="38" spans="1:17" s="1" customFormat="1" x14ac:dyDescent="0.35">
      <c r="A38" s="1" t="s">
        <v>298</v>
      </c>
      <c r="B38" s="1" t="s">
        <v>157</v>
      </c>
      <c r="C38" s="1">
        <v>1909</v>
      </c>
      <c r="D38" s="1">
        <v>1986</v>
      </c>
      <c r="E38" s="1">
        <v>1953</v>
      </c>
      <c r="G38" s="1">
        <v>0</v>
      </c>
      <c r="H38" s="1">
        <v>27</v>
      </c>
      <c r="I38" s="1">
        <f t="shared" si="0"/>
        <v>44</v>
      </c>
      <c r="J38" s="1">
        <f t="shared" si="1"/>
        <v>33</v>
      </c>
      <c r="O38" s="3"/>
    </row>
    <row r="39" spans="1:17" s="1" customFormat="1" x14ac:dyDescent="0.35">
      <c r="A39" s="1" t="s">
        <v>299</v>
      </c>
      <c r="B39" s="1" t="s">
        <v>157</v>
      </c>
      <c r="C39" s="1">
        <v>1939</v>
      </c>
      <c r="D39" s="1">
        <v>1987</v>
      </c>
      <c r="E39" s="1">
        <v>1976</v>
      </c>
      <c r="G39" s="1">
        <v>0</v>
      </c>
      <c r="H39" s="1">
        <v>29</v>
      </c>
      <c r="I39" s="1">
        <f t="shared" si="0"/>
        <v>37</v>
      </c>
      <c r="J39" s="1">
        <f t="shared" si="1"/>
        <v>11</v>
      </c>
    </row>
    <row r="40" spans="1:17" s="1" customFormat="1" x14ac:dyDescent="0.35">
      <c r="A40" s="1" t="s">
        <v>300</v>
      </c>
      <c r="B40" s="1" t="s">
        <v>157</v>
      </c>
      <c r="C40" s="1">
        <v>1924</v>
      </c>
      <c r="D40" s="1">
        <v>1988</v>
      </c>
      <c r="E40" s="1">
        <v>1964</v>
      </c>
      <c r="G40" s="1">
        <v>0</v>
      </c>
      <c r="H40" s="1">
        <v>22</v>
      </c>
      <c r="I40" s="1">
        <f t="shared" si="0"/>
        <v>40</v>
      </c>
      <c r="J40" s="1">
        <f t="shared" si="1"/>
        <v>24</v>
      </c>
    </row>
    <row r="41" spans="1:17" s="1" customFormat="1" x14ac:dyDescent="0.35">
      <c r="A41" s="1" t="s">
        <v>301</v>
      </c>
      <c r="B41" s="1" t="s">
        <v>157</v>
      </c>
      <c r="C41" s="1">
        <v>1918</v>
      </c>
      <c r="D41" s="1">
        <v>1988</v>
      </c>
      <c r="E41" s="1">
        <v>1952</v>
      </c>
      <c r="F41" s="1">
        <v>1999</v>
      </c>
      <c r="G41" s="1">
        <v>0</v>
      </c>
      <c r="H41" s="1">
        <v>23</v>
      </c>
      <c r="I41" s="1">
        <f t="shared" si="0"/>
        <v>34</v>
      </c>
      <c r="J41" s="1">
        <f t="shared" si="1"/>
        <v>36</v>
      </c>
    </row>
    <row r="42" spans="1:17" s="1" customFormat="1" x14ac:dyDescent="0.35">
      <c r="A42" s="1" t="s">
        <v>302</v>
      </c>
      <c r="B42" s="1" t="s">
        <v>157</v>
      </c>
      <c r="C42" s="1">
        <v>1905</v>
      </c>
      <c r="D42" s="1">
        <v>1988</v>
      </c>
      <c r="E42" s="1">
        <v>1952</v>
      </c>
      <c r="F42" s="1">
        <v>1998</v>
      </c>
      <c r="G42" s="1">
        <v>0</v>
      </c>
      <c r="H42" s="1">
        <v>28</v>
      </c>
      <c r="I42" s="1">
        <f t="shared" si="0"/>
        <v>47</v>
      </c>
      <c r="J42" s="1">
        <f t="shared" si="1"/>
        <v>36</v>
      </c>
    </row>
    <row r="43" spans="1:17" s="1" customFormat="1" x14ac:dyDescent="0.35">
      <c r="A43" s="1" t="s">
        <v>303</v>
      </c>
      <c r="B43" s="1" t="s">
        <v>157</v>
      </c>
      <c r="C43" s="1">
        <v>1936</v>
      </c>
      <c r="D43" s="1">
        <v>1989</v>
      </c>
      <c r="E43" s="1">
        <v>1975</v>
      </c>
      <c r="G43" s="1">
        <v>0</v>
      </c>
      <c r="H43" s="1">
        <v>26</v>
      </c>
      <c r="I43" s="1">
        <f t="shared" si="0"/>
        <v>39</v>
      </c>
      <c r="J43" s="1">
        <f t="shared" si="1"/>
        <v>14</v>
      </c>
    </row>
    <row r="44" spans="1:17" s="1" customFormat="1" x14ac:dyDescent="0.35">
      <c r="A44" s="1" t="s">
        <v>304</v>
      </c>
      <c r="B44" s="1" t="s">
        <v>157</v>
      </c>
      <c r="C44" s="1">
        <v>1939</v>
      </c>
      <c r="D44" s="1">
        <v>1989</v>
      </c>
      <c r="E44" s="1">
        <v>1975</v>
      </c>
      <c r="G44" s="1">
        <v>0</v>
      </c>
      <c r="H44" s="1">
        <v>29</v>
      </c>
      <c r="I44" s="1">
        <f t="shared" si="0"/>
        <v>36</v>
      </c>
      <c r="J44" s="1">
        <f t="shared" si="1"/>
        <v>14</v>
      </c>
    </row>
    <row r="45" spans="1:17" s="1" customFormat="1" x14ac:dyDescent="0.35">
      <c r="A45" s="1" t="s">
        <v>460</v>
      </c>
      <c r="B45" s="1" t="s">
        <v>348</v>
      </c>
      <c r="C45" s="1">
        <v>1931</v>
      </c>
      <c r="D45" s="1">
        <v>1980</v>
      </c>
      <c r="E45" s="1">
        <v>1964</v>
      </c>
      <c r="G45" s="1">
        <v>0</v>
      </c>
      <c r="H45" s="1">
        <v>24</v>
      </c>
      <c r="I45" s="1">
        <f t="shared" si="0"/>
        <v>33</v>
      </c>
      <c r="J45" s="1">
        <f t="shared" si="1"/>
        <v>16</v>
      </c>
    </row>
    <row r="46" spans="1:17" s="1" customFormat="1" x14ac:dyDescent="0.35">
      <c r="A46" s="1" t="s">
        <v>461</v>
      </c>
      <c r="B46" s="1" t="s">
        <v>348</v>
      </c>
      <c r="C46" s="1">
        <v>1923</v>
      </c>
      <c r="D46" s="1">
        <v>1980</v>
      </c>
      <c r="E46" s="1">
        <v>1964</v>
      </c>
      <c r="G46" s="1">
        <v>0</v>
      </c>
      <c r="H46" s="1">
        <v>31</v>
      </c>
      <c r="I46" s="1">
        <f t="shared" si="0"/>
        <v>41</v>
      </c>
      <c r="J46" s="1">
        <f t="shared" si="1"/>
        <v>16</v>
      </c>
    </row>
    <row r="47" spans="1:17" s="1" customFormat="1" x14ac:dyDescent="0.35">
      <c r="A47" s="1" t="s">
        <v>462</v>
      </c>
      <c r="B47" s="1" t="s">
        <v>348</v>
      </c>
      <c r="C47" s="1">
        <v>1920</v>
      </c>
      <c r="D47" s="1">
        <v>1981</v>
      </c>
      <c r="E47" s="1">
        <v>1958</v>
      </c>
      <c r="G47" s="1">
        <v>0</v>
      </c>
      <c r="H47" s="1">
        <v>28</v>
      </c>
      <c r="I47" s="1">
        <f t="shared" si="0"/>
        <v>38</v>
      </c>
      <c r="J47" s="1">
        <f t="shared" si="1"/>
        <v>23</v>
      </c>
    </row>
    <row r="48" spans="1:17" s="1" customFormat="1" x14ac:dyDescent="0.35">
      <c r="A48" s="1" t="s">
        <v>463</v>
      </c>
      <c r="B48" s="1" t="s">
        <v>348</v>
      </c>
      <c r="C48" s="1">
        <v>1921</v>
      </c>
      <c r="D48" s="1">
        <v>1981</v>
      </c>
      <c r="E48" s="1">
        <v>1958</v>
      </c>
      <c r="F48" s="1">
        <v>1999</v>
      </c>
      <c r="G48" s="1">
        <v>0</v>
      </c>
      <c r="H48" s="1">
        <v>28</v>
      </c>
      <c r="I48" s="1">
        <f t="shared" si="0"/>
        <v>37</v>
      </c>
      <c r="J48" s="1">
        <f t="shared" si="1"/>
        <v>23</v>
      </c>
    </row>
    <row r="49" spans="1:10" s="1" customFormat="1" x14ac:dyDescent="0.35">
      <c r="A49" s="1" t="s">
        <v>464</v>
      </c>
      <c r="B49" s="1" t="s">
        <v>348</v>
      </c>
      <c r="C49" s="1">
        <v>1918</v>
      </c>
      <c r="D49" s="1">
        <v>1981</v>
      </c>
      <c r="E49" s="1">
        <v>1957</v>
      </c>
      <c r="G49" s="1">
        <v>0</v>
      </c>
      <c r="H49" s="1">
        <v>26</v>
      </c>
      <c r="I49" s="1">
        <f t="shared" si="0"/>
        <v>39</v>
      </c>
      <c r="J49" s="1">
        <f t="shared" si="1"/>
        <v>24</v>
      </c>
    </row>
    <row r="50" spans="1:10" s="1" customFormat="1" x14ac:dyDescent="0.35">
      <c r="A50" s="1" t="s">
        <v>465</v>
      </c>
      <c r="B50" s="1" t="s">
        <v>348</v>
      </c>
      <c r="C50" s="1">
        <v>1936</v>
      </c>
      <c r="D50" s="1">
        <v>1982</v>
      </c>
      <c r="E50" s="1">
        <v>1971</v>
      </c>
      <c r="G50" s="1">
        <v>1</v>
      </c>
      <c r="H50" s="1">
        <v>25</v>
      </c>
      <c r="I50" s="1">
        <f t="shared" si="0"/>
        <v>35</v>
      </c>
      <c r="J50" s="1">
        <f t="shared" si="1"/>
        <v>11</v>
      </c>
    </row>
    <row r="51" spans="1:10" s="1" customFormat="1" x14ac:dyDescent="0.35">
      <c r="A51" s="1" t="s">
        <v>466</v>
      </c>
      <c r="B51" s="1" t="s">
        <v>348</v>
      </c>
      <c r="C51" s="1">
        <v>1910</v>
      </c>
      <c r="D51" s="1">
        <v>1983</v>
      </c>
      <c r="E51" s="1">
        <v>1935</v>
      </c>
      <c r="F51" s="1">
        <v>1995</v>
      </c>
      <c r="G51" s="1">
        <v>1</v>
      </c>
      <c r="H51" s="1">
        <v>23</v>
      </c>
      <c r="I51" s="1">
        <f t="shared" si="0"/>
        <v>25</v>
      </c>
      <c r="J51" s="1">
        <f t="shared" si="1"/>
        <v>48</v>
      </c>
    </row>
    <row r="52" spans="1:10" s="1" customFormat="1" x14ac:dyDescent="0.35">
      <c r="A52" s="1" t="s">
        <v>467</v>
      </c>
      <c r="B52" s="1" t="s">
        <v>348</v>
      </c>
      <c r="C52" s="1">
        <v>1911</v>
      </c>
      <c r="D52" s="1">
        <v>1983</v>
      </c>
      <c r="E52" s="1">
        <v>1957</v>
      </c>
      <c r="F52" s="1">
        <v>1995</v>
      </c>
      <c r="G52" s="1">
        <v>1</v>
      </c>
      <c r="H52" s="1">
        <v>25</v>
      </c>
      <c r="I52" s="1">
        <f t="shared" si="0"/>
        <v>46</v>
      </c>
      <c r="J52" s="1">
        <f t="shared" si="1"/>
        <v>26</v>
      </c>
    </row>
    <row r="53" spans="1:10" s="1" customFormat="1" x14ac:dyDescent="0.35">
      <c r="A53" s="1" t="s">
        <v>468</v>
      </c>
      <c r="B53" s="1" t="s">
        <v>348</v>
      </c>
      <c r="C53" s="1">
        <v>1925</v>
      </c>
      <c r="D53" s="1">
        <v>1984</v>
      </c>
      <c r="E53" s="1">
        <v>1982</v>
      </c>
      <c r="G53" s="1">
        <v>0</v>
      </c>
      <c r="H53" s="1">
        <v>27</v>
      </c>
      <c r="I53" s="1">
        <f t="shared" si="0"/>
        <v>57</v>
      </c>
      <c r="J53" s="1">
        <f t="shared" si="1"/>
        <v>2</v>
      </c>
    </row>
    <row r="54" spans="1:10" s="1" customFormat="1" x14ac:dyDescent="0.35">
      <c r="A54" s="1" t="s">
        <v>469</v>
      </c>
      <c r="B54" s="1" t="s">
        <v>348</v>
      </c>
      <c r="C54" s="1">
        <v>1934</v>
      </c>
      <c r="D54" s="1">
        <v>1984</v>
      </c>
      <c r="E54" s="1">
        <v>1982</v>
      </c>
      <c r="G54" s="1">
        <v>0</v>
      </c>
      <c r="H54" s="1">
        <v>23</v>
      </c>
      <c r="I54" s="1">
        <f t="shared" si="0"/>
        <v>48</v>
      </c>
      <c r="J54" s="1">
        <f t="shared" si="1"/>
        <v>2</v>
      </c>
    </row>
    <row r="55" spans="1:10" s="1" customFormat="1" x14ac:dyDescent="0.35">
      <c r="A55" s="1" t="s">
        <v>470</v>
      </c>
      <c r="B55" s="1" t="s">
        <v>348</v>
      </c>
      <c r="C55" s="1">
        <v>1943</v>
      </c>
      <c r="D55" s="1">
        <v>1985</v>
      </c>
      <c r="E55" s="1">
        <v>1980</v>
      </c>
      <c r="G55" s="1">
        <v>0</v>
      </c>
      <c r="H55" s="1">
        <v>29</v>
      </c>
      <c r="I55" s="1">
        <f t="shared" si="0"/>
        <v>37</v>
      </c>
      <c r="J55" s="1">
        <f t="shared" si="1"/>
        <v>5</v>
      </c>
    </row>
    <row r="56" spans="1:10" s="1" customFormat="1" x14ac:dyDescent="0.35">
      <c r="A56" s="1" t="s">
        <v>471</v>
      </c>
      <c r="B56" s="1" t="s">
        <v>348</v>
      </c>
      <c r="C56" s="1">
        <v>1947</v>
      </c>
      <c r="D56" s="1">
        <v>1986</v>
      </c>
      <c r="E56" s="1">
        <v>1981</v>
      </c>
      <c r="G56" s="1">
        <v>0</v>
      </c>
      <c r="H56" s="1">
        <v>31</v>
      </c>
      <c r="I56" s="1">
        <f t="shared" si="0"/>
        <v>34</v>
      </c>
      <c r="J56" s="1">
        <f t="shared" si="1"/>
        <v>5</v>
      </c>
    </row>
    <row r="57" spans="1:10" s="1" customFormat="1" x14ac:dyDescent="0.35">
      <c r="A57" s="1" t="s">
        <v>472</v>
      </c>
      <c r="B57" s="1" t="s">
        <v>348</v>
      </c>
      <c r="C57" s="1">
        <v>1933</v>
      </c>
      <c r="D57" s="1">
        <v>1986</v>
      </c>
      <c r="E57" s="1">
        <v>1981</v>
      </c>
      <c r="G57" s="1">
        <v>0</v>
      </c>
      <c r="H57" s="1">
        <v>27</v>
      </c>
      <c r="I57" s="1">
        <f t="shared" si="0"/>
        <v>48</v>
      </c>
      <c r="J57" s="1">
        <f t="shared" si="1"/>
        <v>5</v>
      </c>
    </row>
    <row r="58" spans="1:10" s="1" customFormat="1" x14ac:dyDescent="0.35">
      <c r="A58" s="1" t="s">
        <v>473</v>
      </c>
      <c r="B58" s="1" t="s">
        <v>348</v>
      </c>
      <c r="C58" s="1">
        <v>1906</v>
      </c>
      <c r="D58" s="1">
        <v>1986</v>
      </c>
      <c r="E58" s="1">
        <v>1933</v>
      </c>
      <c r="F58" s="1">
        <v>1988</v>
      </c>
      <c r="G58" s="1">
        <v>0</v>
      </c>
      <c r="H58" s="1">
        <v>28</v>
      </c>
      <c r="I58" s="1">
        <f t="shared" si="0"/>
        <v>27</v>
      </c>
      <c r="J58" s="1">
        <f t="shared" si="1"/>
        <v>53</v>
      </c>
    </row>
    <row r="59" spans="1:10" s="1" customFormat="1" x14ac:dyDescent="0.35">
      <c r="A59" s="1" t="s">
        <v>474</v>
      </c>
      <c r="B59" s="1" t="s">
        <v>348</v>
      </c>
      <c r="C59" s="1">
        <v>1950</v>
      </c>
      <c r="D59" s="1">
        <v>1987</v>
      </c>
      <c r="E59" s="1">
        <v>1986</v>
      </c>
      <c r="G59" s="1">
        <v>0</v>
      </c>
      <c r="H59" s="1">
        <v>32</v>
      </c>
      <c r="I59" s="1">
        <f t="shared" si="0"/>
        <v>36</v>
      </c>
      <c r="J59" s="1">
        <f t="shared" si="1"/>
        <v>1</v>
      </c>
    </row>
    <row r="60" spans="1:10" s="1" customFormat="1" x14ac:dyDescent="0.35">
      <c r="A60" s="1" t="s">
        <v>475</v>
      </c>
      <c r="B60" s="1" t="s">
        <v>348</v>
      </c>
      <c r="C60" s="1">
        <v>1927</v>
      </c>
      <c r="D60" s="1">
        <v>1987</v>
      </c>
      <c r="E60" s="1">
        <v>1986</v>
      </c>
      <c r="G60" s="1">
        <v>0</v>
      </c>
      <c r="H60" s="1">
        <v>31</v>
      </c>
      <c r="I60" s="1">
        <f t="shared" si="0"/>
        <v>59</v>
      </c>
      <c r="J60" s="1">
        <f t="shared" si="1"/>
        <v>1</v>
      </c>
    </row>
    <row r="61" spans="1:10" s="1" customFormat="1" x14ac:dyDescent="0.35">
      <c r="A61" s="1" t="s">
        <v>476</v>
      </c>
      <c r="B61" s="1" t="s">
        <v>348</v>
      </c>
      <c r="C61" s="1">
        <v>1922</v>
      </c>
      <c r="D61" s="1">
        <v>1988</v>
      </c>
      <c r="E61" s="1">
        <v>1963</v>
      </c>
      <c r="G61" s="1">
        <v>0</v>
      </c>
      <c r="H61" s="1">
        <v>29</v>
      </c>
      <c r="I61" s="1">
        <f t="shared" si="0"/>
        <v>41</v>
      </c>
      <c r="J61" s="1">
        <f t="shared" si="1"/>
        <v>25</v>
      </c>
    </row>
    <row r="62" spans="1:10" s="1" customFormat="1" x14ac:dyDescent="0.35">
      <c r="A62" s="1" t="s">
        <v>477</v>
      </c>
      <c r="B62" s="1" t="s">
        <v>348</v>
      </c>
      <c r="C62" s="1">
        <v>1932</v>
      </c>
      <c r="D62" s="1">
        <v>1988</v>
      </c>
      <c r="E62" s="1">
        <v>1962</v>
      </c>
      <c r="G62" s="1">
        <v>0</v>
      </c>
      <c r="H62" s="1">
        <v>26</v>
      </c>
      <c r="I62" s="1">
        <f t="shared" si="0"/>
        <v>30</v>
      </c>
      <c r="J62" s="1">
        <f t="shared" si="1"/>
        <v>26</v>
      </c>
    </row>
    <row r="63" spans="1:10" s="1" customFormat="1" x14ac:dyDescent="0.35">
      <c r="A63" s="1" t="s">
        <v>478</v>
      </c>
      <c r="B63" s="1" t="s">
        <v>348</v>
      </c>
      <c r="C63" s="1">
        <v>1921</v>
      </c>
      <c r="D63" s="1">
        <v>1988</v>
      </c>
      <c r="E63" s="1">
        <v>1962</v>
      </c>
      <c r="G63" s="1">
        <v>0</v>
      </c>
      <c r="H63" s="1">
        <v>27</v>
      </c>
      <c r="I63" s="1">
        <f t="shared" si="0"/>
        <v>41</v>
      </c>
      <c r="J63" s="1">
        <f t="shared" si="1"/>
        <v>26</v>
      </c>
    </row>
    <row r="64" spans="1:10" s="1" customFormat="1" x14ac:dyDescent="0.35">
      <c r="A64" s="1" t="s">
        <v>479</v>
      </c>
      <c r="B64" s="1" t="s">
        <v>348</v>
      </c>
      <c r="C64" s="1">
        <v>1922</v>
      </c>
      <c r="D64" s="1">
        <v>1989</v>
      </c>
      <c r="E64" s="1">
        <v>1973</v>
      </c>
      <c r="G64" s="1">
        <v>0</v>
      </c>
      <c r="H64" s="1">
        <v>28</v>
      </c>
      <c r="I64" s="1">
        <f t="shared" si="0"/>
        <v>51</v>
      </c>
      <c r="J64" s="1">
        <f t="shared" si="1"/>
        <v>16</v>
      </c>
    </row>
    <row r="65" spans="1:10" s="1" customFormat="1" x14ac:dyDescent="0.35">
      <c r="A65" s="1" t="s">
        <v>480</v>
      </c>
      <c r="B65" s="1" t="s">
        <v>348</v>
      </c>
      <c r="C65" s="1">
        <v>1913</v>
      </c>
      <c r="D65" s="1">
        <v>1989</v>
      </c>
      <c r="E65" s="1">
        <v>1958</v>
      </c>
      <c r="F65" s="1">
        <v>1993</v>
      </c>
      <c r="G65" s="1">
        <v>0</v>
      </c>
      <c r="H65" s="1">
        <v>26</v>
      </c>
      <c r="I65" s="1">
        <f t="shared" si="0"/>
        <v>45</v>
      </c>
      <c r="J65" s="1">
        <f t="shared" si="1"/>
        <v>31</v>
      </c>
    </row>
    <row r="66" spans="1:10" s="1" customFormat="1" x14ac:dyDescent="0.35">
      <c r="A66" s="1" t="s">
        <v>481</v>
      </c>
      <c r="B66" s="1" t="s">
        <v>348</v>
      </c>
      <c r="C66" s="1">
        <v>1915</v>
      </c>
      <c r="D66" s="1">
        <v>1989</v>
      </c>
      <c r="E66" s="1">
        <v>1949</v>
      </c>
      <c r="G66" s="1">
        <v>0</v>
      </c>
      <c r="H66" s="1">
        <v>25</v>
      </c>
      <c r="I66" s="1">
        <f t="shared" ref="I66" si="10">E66-C66</f>
        <v>34</v>
      </c>
      <c r="J66" s="1">
        <f t="shared" ref="J66" si="11">D66-E66</f>
        <v>40</v>
      </c>
    </row>
  </sheetData>
  <mergeCells count="5">
    <mergeCell ref="N37:O37"/>
    <mergeCell ref="P37:Q37"/>
    <mergeCell ref="N1:O1"/>
    <mergeCell ref="P1:Q1"/>
    <mergeCell ref="N5:O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1"/>
  <sheetViews>
    <sheetView topLeftCell="G1" workbookViewId="0">
      <selection activeCell="W5" sqref="W5:W14"/>
    </sheetView>
  </sheetViews>
  <sheetFormatPr defaultRowHeight="14.5" x14ac:dyDescent="0.35"/>
  <sheetData>
    <row r="1" spans="1:23" s="1" customFormat="1" x14ac:dyDescent="0.35">
      <c r="A1" s="1" t="s">
        <v>0</v>
      </c>
      <c r="B1" s="1" t="s">
        <v>1</v>
      </c>
      <c r="C1" s="1" t="s">
        <v>529</v>
      </c>
      <c r="D1" s="1" t="s">
        <v>530</v>
      </c>
      <c r="E1" s="1" t="s">
        <v>531</v>
      </c>
      <c r="F1" s="1" t="s">
        <v>532</v>
      </c>
      <c r="G1" s="1" t="s">
        <v>533</v>
      </c>
      <c r="H1" s="1" t="s">
        <v>534</v>
      </c>
      <c r="I1" s="1" t="s">
        <v>545</v>
      </c>
      <c r="J1" s="1" t="s">
        <v>554</v>
      </c>
      <c r="N1" s="5" t="s">
        <v>545</v>
      </c>
      <c r="O1" s="5"/>
      <c r="P1" s="5" t="s">
        <v>558</v>
      </c>
      <c r="Q1" s="5"/>
    </row>
    <row r="2" spans="1:23" s="1" customFormat="1" x14ac:dyDescent="0.35">
      <c r="A2" s="1" t="s">
        <v>116</v>
      </c>
      <c r="B2" s="1" t="s">
        <v>3</v>
      </c>
      <c r="C2" s="1">
        <v>1928</v>
      </c>
      <c r="D2" s="1">
        <v>1990</v>
      </c>
      <c r="E2" s="1">
        <v>1954</v>
      </c>
      <c r="G2" s="1">
        <v>0</v>
      </c>
      <c r="H2" s="1">
        <v>22</v>
      </c>
      <c r="I2" s="1">
        <f t="shared" ref="I2:I61" si="0">E2-C2</f>
        <v>26</v>
      </c>
      <c r="J2" s="1">
        <f t="shared" ref="J2:J61" si="1">D2-E2</f>
        <v>36</v>
      </c>
      <c r="N2" s="1" t="s">
        <v>539</v>
      </c>
      <c r="O2" s="3" t="s">
        <v>557</v>
      </c>
      <c r="P2" s="1" t="s">
        <v>539</v>
      </c>
      <c r="Q2" s="1" t="s">
        <v>557</v>
      </c>
    </row>
    <row r="3" spans="1:23" s="1" customFormat="1" x14ac:dyDescent="0.35">
      <c r="A3" s="1" t="s">
        <v>117</v>
      </c>
      <c r="B3" s="1" t="s">
        <v>3</v>
      </c>
      <c r="C3" s="1">
        <v>1933</v>
      </c>
      <c r="D3" s="1">
        <v>1991</v>
      </c>
      <c r="E3" s="1">
        <v>1966</v>
      </c>
      <c r="G3" s="1">
        <v>1</v>
      </c>
      <c r="H3" s="1">
        <v>29</v>
      </c>
      <c r="I3" s="1">
        <f t="shared" si="0"/>
        <v>33</v>
      </c>
      <c r="J3" s="1">
        <f t="shared" si="1"/>
        <v>25</v>
      </c>
      <c r="N3" s="1">
        <f>AVERAGE(I2:I10)</f>
        <v>36.555555555555557</v>
      </c>
      <c r="O3" s="1">
        <f>STDEV(I2:I10)</f>
        <v>5.9184269681882391</v>
      </c>
      <c r="P3" s="1">
        <f>AVERAGE(H2:H1000)</f>
        <v>27.3</v>
      </c>
      <c r="Q3" s="1">
        <f>STDEV(H2:H1000)</f>
        <v>2.769690675992166</v>
      </c>
    </row>
    <row r="4" spans="1:23" s="1" customFormat="1" x14ac:dyDescent="0.35">
      <c r="A4" s="1" t="s">
        <v>118</v>
      </c>
      <c r="B4" s="1" t="s">
        <v>3</v>
      </c>
      <c r="C4" s="1">
        <v>1923</v>
      </c>
      <c r="D4" s="1">
        <v>1992</v>
      </c>
      <c r="E4" s="1">
        <v>1964</v>
      </c>
      <c r="G4" s="1">
        <v>1</v>
      </c>
      <c r="H4" s="1">
        <v>23</v>
      </c>
      <c r="I4" s="1">
        <f t="shared" si="0"/>
        <v>41</v>
      </c>
      <c r="J4" s="1">
        <f t="shared" si="1"/>
        <v>28</v>
      </c>
      <c r="T4" s="1" t="s">
        <v>546</v>
      </c>
      <c r="U4" s="1" t="s">
        <v>547</v>
      </c>
      <c r="V4" s="1" t="s">
        <v>548</v>
      </c>
      <c r="W4" s="1" t="s">
        <v>539</v>
      </c>
    </row>
    <row r="5" spans="1:23" s="1" customFormat="1" x14ac:dyDescent="0.35">
      <c r="A5" s="1" t="s">
        <v>119</v>
      </c>
      <c r="B5" s="1" t="s">
        <v>3</v>
      </c>
      <c r="C5" s="1">
        <v>1944</v>
      </c>
      <c r="D5" s="1">
        <v>1993</v>
      </c>
      <c r="E5" s="1">
        <v>1983</v>
      </c>
      <c r="G5" s="1">
        <v>0</v>
      </c>
      <c r="H5" s="1">
        <v>29</v>
      </c>
      <c r="I5" s="1">
        <f t="shared" si="0"/>
        <v>39</v>
      </c>
      <c r="J5" s="1">
        <f t="shared" si="1"/>
        <v>10</v>
      </c>
      <c r="N5" s="5" t="s">
        <v>559</v>
      </c>
      <c r="O5" s="5"/>
      <c r="P5" s="1" t="s">
        <v>560</v>
      </c>
      <c r="S5" s="1">
        <v>1990</v>
      </c>
      <c r="T5" s="1">
        <f>COUNTIFS($D$2:$D$1000, "=" &amp; S5, $B$2:$B$1000, "=" &amp; "Chemistry")</f>
        <v>1</v>
      </c>
      <c r="U5" s="1">
        <f>COUNTIFS($D$2:$D$1000, "=" &amp; $S5, $B$2:$B$1000, "=" &amp; "Medicine")</f>
        <v>2</v>
      </c>
      <c r="V5" s="1">
        <f>COUNTIFS($D$2:$D$1000, "=" &amp; $S5, $B$2:$B$1000, "=" &amp; "Physics")</f>
        <v>3</v>
      </c>
      <c r="W5" s="1">
        <f>AVERAGE(T5:V5)</f>
        <v>2</v>
      </c>
    </row>
    <row r="6" spans="1:23" s="1" customFormat="1" x14ac:dyDescent="0.35">
      <c r="A6" s="1" t="s">
        <v>120</v>
      </c>
      <c r="B6" s="1" t="s">
        <v>3</v>
      </c>
      <c r="C6" s="1">
        <v>1932</v>
      </c>
      <c r="D6" s="1">
        <v>1993</v>
      </c>
      <c r="E6" s="1">
        <v>1976</v>
      </c>
      <c r="G6" s="1">
        <v>0</v>
      </c>
      <c r="H6" s="1">
        <v>24</v>
      </c>
      <c r="I6" s="1">
        <f t="shared" si="0"/>
        <v>44</v>
      </c>
      <c r="J6" s="1">
        <f t="shared" si="1"/>
        <v>17</v>
      </c>
      <c r="N6" s="1" t="s">
        <v>539</v>
      </c>
      <c r="O6" s="1" t="s">
        <v>557</v>
      </c>
      <c r="P6" s="1">
        <f>AVERAGE(W5:W14)</f>
        <v>1.9999999999999996</v>
      </c>
      <c r="S6" s="1">
        <v>1991</v>
      </c>
      <c r="T6" s="1">
        <f t="shared" ref="T6:T14" si="2">COUNTIFS($D$2:$D$1000, "=" &amp; S6, $B$2:$B$1000, "=" &amp; "Chemistry")</f>
        <v>1</v>
      </c>
      <c r="U6" s="1">
        <f t="shared" ref="U6:U14" si="3">COUNTIFS($D$2:$D$1000, "=" &amp; $S6, $B$2:$B$1000, "=" &amp; "Medicine")</f>
        <v>2</v>
      </c>
      <c r="V6" s="1">
        <f t="shared" ref="V6:V14" si="4">COUNTIFS($D$2:$D$1000, "=" &amp; $S6, $B$2:$B$1000, "=" &amp; "Physics")</f>
        <v>1</v>
      </c>
      <c r="W6" s="1">
        <f t="shared" ref="W6:W14" si="5">AVERAGE(T6:V6)</f>
        <v>1.3333333333333333</v>
      </c>
    </row>
    <row r="7" spans="1:23" s="1" customFormat="1" x14ac:dyDescent="0.35">
      <c r="A7" s="1" t="s">
        <v>121</v>
      </c>
      <c r="B7" s="1" t="s">
        <v>3</v>
      </c>
      <c r="C7" s="1">
        <v>1927</v>
      </c>
      <c r="D7" s="1">
        <v>1994</v>
      </c>
      <c r="E7" s="1">
        <v>1962</v>
      </c>
      <c r="G7" s="1">
        <v>0</v>
      </c>
      <c r="H7" s="1">
        <v>22</v>
      </c>
      <c r="I7" s="1">
        <f t="shared" si="0"/>
        <v>35</v>
      </c>
      <c r="J7" s="1">
        <f t="shared" si="1"/>
        <v>32</v>
      </c>
      <c r="N7" s="1">
        <f>AVERAGE(J2:J1000)</f>
        <v>22.233333333333334</v>
      </c>
      <c r="O7" s="1">
        <f>STDEV(J2:J1000)</f>
        <v>9.1732231303326568</v>
      </c>
      <c r="S7" s="1">
        <v>1992</v>
      </c>
      <c r="T7" s="1">
        <f t="shared" si="2"/>
        <v>1</v>
      </c>
      <c r="U7" s="1">
        <f t="shared" si="3"/>
        <v>2</v>
      </c>
      <c r="V7" s="1">
        <f t="shared" si="4"/>
        <v>1</v>
      </c>
      <c r="W7" s="1">
        <f t="shared" si="5"/>
        <v>1.3333333333333333</v>
      </c>
    </row>
    <row r="8" spans="1:23" s="1" customFormat="1" x14ac:dyDescent="0.35">
      <c r="A8" s="1" t="s">
        <v>122</v>
      </c>
      <c r="B8" s="1" t="s">
        <v>3</v>
      </c>
      <c r="C8" s="1">
        <v>1933</v>
      </c>
      <c r="D8" s="1">
        <v>1995</v>
      </c>
      <c r="E8" s="1">
        <v>1970</v>
      </c>
      <c r="G8" s="1">
        <v>0</v>
      </c>
      <c r="H8" s="1">
        <v>35</v>
      </c>
      <c r="I8" s="1">
        <f t="shared" si="0"/>
        <v>37</v>
      </c>
      <c r="J8" s="1">
        <f t="shared" si="1"/>
        <v>25</v>
      </c>
      <c r="S8" s="1">
        <v>1993</v>
      </c>
      <c r="T8" s="1">
        <f t="shared" si="2"/>
        <v>2</v>
      </c>
      <c r="U8" s="1">
        <f t="shared" si="3"/>
        <v>2</v>
      </c>
      <c r="V8" s="1">
        <f t="shared" si="4"/>
        <v>2</v>
      </c>
      <c r="W8" s="1">
        <f t="shared" si="5"/>
        <v>2</v>
      </c>
    </row>
    <row r="9" spans="1:23" s="1" customFormat="1" x14ac:dyDescent="0.35">
      <c r="A9" s="1" t="s">
        <v>123</v>
      </c>
      <c r="B9" s="1" t="s">
        <v>3</v>
      </c>
      <c r="C9" s="1">
        <v>1943</v>
      </c>
      <c r="D9" s="1">
        <v>1995</v>
      </c>
      <c r="E9" s="1">
        <v>1974</v>
      </c>
      <c r="G9" s="1">
        <v>0</v>
      </c>
      <c r="H9" s="1">
        <v>29</v>
      </c>
      <c r="I9" s="1">
        <f t="shared" si="0"/>
        <v>31</v>
      </c>
      <c r="J9" s="1">
        <f t="shared" si="1"/>
        <v>21</v>
      </c>
      <c r="S9" s="1">
        <v>1994</v>
      </c>
      <c r="T9" s="1">
        <f t="shared" si="2"/>
        <v>1</v>
      </c>
      <c r="U9" s="1">
        <f t="shared" si="3"/>
        <v>2</v>
      </c>
      <c r="V9" s="1">
        <f t="shared" si="4"/>
        <v>2</v>
      </c>
      <c r="W9" s="1">
        <f t="shared" si="5"/>
        <v>1.6666666666666667</v>
      </c>
    </row>
    <row r="10" spans="1:23" s="1" customFormat="1" x14ac:dyDescent="0.35">
      <c r="A10" s="1" t="s">
        <v>124</v>
      </c>
      <c r="B10" s="1" t="s">
        <v>3</v>
      </c>
      <c r="C10" s="1">
        <v>1927</v>
      </c>
      <c r="D10" s="1">
        <v>1995</v>
      </c>
      <c r="E10" s="1">
        <v>1970</v>
      </c>
      <c r="G10" s="1">
        <v>0</v>
      </c>
      <c r="H10" s="1">
        <v>25</v>
      </c>
      <c r="I10" s="1">
        <f t="shared" si="0"/>
        <v>43</v>
      </c>
      <c r="J10" s="1">
        <f t="shared" si="1"/>
        <v>25</v>
      </c>
      <c r="S10" s="1">
        <v>1995</v>
      </c>
      <c r="T10" s="1">
        <f t="shared" si="2"/>
        <v>3</v>
      </c>
      <c r="U10" s="1">
        <f t="shared" si="3"/>
        <v>3</v>
      </c>
      <c r="V10" s="1">
        <f t="shared" si="4"/>
        <v>2</v>
      </c>
      <c r="W10" s="1">
        <f t="shared" si="5"/>
        <v>2.6666666666666665</v>
      </c>
    </row>
    <row r="11" spans="1:23" s="1" customFormat="1" x14ac:dyDescent="0.35">
      <c r="A11" s="1" t="s">
        <v>125</v>
      </c>
      <c r="B11" s="1" t="s">
        <v>3</v>
      </c>
      <c r="C11" s="1">
        <v>1933</v>
      </c>
      <c r="D11" s="1">
        <v>1996</v>
      </c>
      <c r="E11" s="1">
        <v>1985</v>
      </c>
      <c r="G11" s="1">
        <v>0</v>
      </c>
      <c r="H11" s="1">
        <v>24</v>
      </c>
      <c r="I11" s="1">
        <f t="shared" si="0"/>
        <v>52</v>
      </c>
      <c r="J11" s="1">
        <f t="shared" si="1"/>
        <v>11</v>
      </c>
      <c r="S11" s="1">
        <v>1996</v>
      </c>
      <c r="T11" s="1">
        <f t="shared" si="2"/>
        <v>3</v>
      </c>
      <c r="U11" s="1">
        <f t="shared" si="3"/>
        <v>2</v>
      </c>
      <c r="V11" s="1">
        <f t="shared" si="4"/>
        <v>3</v>
      </c>
      <c r="W11" s="1">
        <f t="shared" si="5"/>
        <v>2.6666666666666665</v>
      </c>
    </row>
    <row r="12" spans="1:23" s="1" customFormat="1" x14ac:dyDescent="0.35">
      <c r="A12" s="1" t="s">
        <v>126</v>
      </c>
      <c r="B12" s="1" t="s">
        <v>3</v>
      </c>
      <c r="C12" s="1">
        <v>1939</v>
      </c>
      <c r="D12" s="1">
        <v>1996</v>
      </c>
      <c r="E12" s="1">
        <v>1985</v>
      </c>
      <c r="G12" s="1">
        <v>0</v>
      </c>
      <c r="H12" s="1">
        <v>25</v>
      </c>
      <c r="I12" s="1">
        <f t="shared" si="0"/>
        <v>46</v>
      </c>
      <c r="J12" s="1">
        <f t="shared" si="1"/>
        <v>11</v>
      </c>
      <c r="S12" s="1">
        <v>1997</v>
      </c>
      <c r="T12" s="1">
        <f t="shared" si="2"/>
        <v>3</v>
      </c>
      <c r="U12" s="1">
        <f t="shared" si="3"/>
        <v>1</v>
      </c>
      <c r="V12" s="1">
        <f t="shared" si="4"/>
        <v>3</v>
      </c>
      <c r="W12" s="1">
        <f t="shared" si="5"/>
        <v>2.3333333333333335</v>
      </c>
    </row>
    <row r="13" spans="1:23" s="1" customFormat="1" x14ac:dyDescent="0.35">
      <c r="A13" s="1" t="s">
        <v>127</v>
      </c>
      <c r="B13" s="1" t="s">
        <v>3</v>
      </c>
      <c r="C13" s="1">
        <v>1943</v>
      </c>
      <c r="D13" s="1">
        <v>1996</v>
      </c>
      <c r="E13" s="1">
        <v>1985</v>
      </c>
      <c r="G13" s="1">
        <v>0</v>
      </c>
      <c r="H13" s="1">
        <v>30</v>
      </c>
      <c r="I13" s="1">
        <f t="shared" si="0"/>
        <v>42</v>
      </c>
      <c r="J13" s="1">
        <f t="shared" si="1"/>
        <v>11</v>
      </c>
      <c r="S13" s="1">
        <v>1998</v>
      </c>
      <c r="T13" s="1">
        <f t="shared" si="2"/>
        <v>2</v>
      </c>
      <c r="U13" s="1">
        <f t="shared" si="3"/>
        <v>3</v>
      </c>
      <c r="V13" s="1">
        <f t="shared" si="4"/>
        <v>3</v>
      </c>
      <c r="W13" s="1">
        <f t="shared" si="5"/>
        <v>2.6666666666666665</v>
      </c>
    </row>
    <row r="14" spans="1:23" s="1" customFormat="1" x14ac:dyDescent="0.35">
      <c r="A14" s="1" t="s">
        <v>128</v>
      </c>
      <c r="B14" s="1" t="s">
        <v>3</v>
      </c>
      <c r="C14" s="1">
        <v>1918</v>
      </c>
      <c r="D14" s="1">
        <v>1997</v>
      </c>
      <c r="E14" s="1">
        <v>1972</v>
      </c>
      <c r="G14" s="1">
        <v>0</v>
      </c>
      <c r="H14" s="1">
        <v>25</v>
      </c>
      <c r="I14" s="1">
        <f t="shared" si="0"/>
        <v>54</v>
      </c>
      <c r="J14" s="1">
        <f t="shared" si="1"/>
        <v>25</v>
      </c>
      <c r="S14" s="1">
        <v>1999</v>
      </c>
      <c r="T14" s="1">
        <f t="shared" si="2"/>
        <v>1</v>
      </c>
      <c r="U14" s="1">
        <f t="shared" si="3"/>
        <v>1</v>
      </c>
      <c r="V14" s="1">
        <f t="shared" si="4"/>
        <v>2</v>
      </c>
      <c r="W14" s="1">
        <f t="shared" si="5"/>
        <v>1.3333333333333333</v>
      </c>
    </row>
    <row r="15" spans="1:23" s="1" customFormat="1" x14ac:dyDescent="0.35">
      <c r="A15" s="1" t="s">
        <v>129</v>
      </c>
      <c r="B15" s="1" t="s">
        <v>3</v>
      </c>
      <c r="C15" s="1">
        <v>1918</v>
      </c>
      <c r="D15" s="1">
        <v>1997</v>
      </c>
      <c r="E15" s="1">
        <v>1957</v>
      </c>
      <c r="G15" s="1">
        <v>0</v>
      </c>
      <c r="H15" s="1">
        <v>26</v>
      </c>
      <c r="I15" s="1">
        <f t="shared" si="0"/>
        <v>39</v>
      </c>
      <c r="J15" s="1">
        <f t="shared" si="1"/>
        <v>40</v>
      </c>
    </row>
    <row r="16" spans="1:23" s="1" customFormat="1" x14ac:dyDescent="0.35">
      <c r="A16" s="1" t="s">
        <v>130</v>
      </c>
      <c r="B16" s="1" t="s">
        <v>3</v>
      </c>
      <c r="C16" s="1">
        <v>1941</v>
      </c>
      <c r="D16" s="1">
        <v>1997</v>
      </c>
      <c r="E16" s="1">
        <v>1986</v>
      </c>
      <c r="G16" s="1">
        <v>0</v>
      </c>
      <c r="H16" s="1">
        <v>28</v>
      </c>
      <c r="I16" s="1">
        <f t="shared" si="0"/>
        <v>45</v>
      </c>
      <c r="J16" s="1">
        <f t="shared" si="1"/>
        <v>11</v>
      </c>
    </row>
    <row r="17" spans="1:10" s="1" customFormat="1" x14ac:dyDescent="0.35">
      <c r="A17" s="1" t="s">
        <v>131</v>
      </c>
      <c r="B17" s="1" t="s">
        <v>3</v>
      </c>
      <c r="C17" s="1">
        <v>1923</v>
      </c>
      <c r="D17" s="1">
        <v>1998</v>
      </c>
      <c r="E17" s="1">
        <v>1964</v>
      </c>
      <c r="G17" s="1">
        <v>1</v>
      </c>
      <c r="H17" s="1">
        <v>25</v>
      </c>
      <c r="I17" s="1">
        <f t="shared" si="0"/>
        <v>41</v>
      </c>
      <c r="J17" s="1">
        <f t="shared" si="1"/>
        <v>34</v>
      </c>
    </row>
    <row r="18" spans="1:10" s="1" customFormat="1" x14ac:dyDescent="0.35">
      <c r="A18" s="1" t="s">
        <v>132</v>
      </c>
      <c r="B18" s="1" t="s">
        <v>3</v>
      </c>
      <c r="C18" s="1">
        <v>1925</v>
      </c>
      <c r="D18" s="1">
        <v>1998</v>
      </c>
      <c r="E18" s="1">
        <v>1967</v>
      </c>
      <c r="F18" s="1">
        <v>2004</v>
      </c>
      <c r="G18" s="1">
        <v>1</v>
      </c>
      <c r="H18" s="1">
        <v>26</v>
      </c>
      <c r="I18" s="1">
        <f t="shared" si="0"/>
        <v>42</v>
      </c>
      <c r="J18" s="1">
        <f t="shared" si="1"/>
        <v>31</v>
      </c>
    </row>
    <row r="19" spans="1:10" s="1" customFormat="1" x14ac:dyDescent="0.35">
      <c r="A19" s="1" t="s">
        <v>133</v>
      </c>
      <c r="B19" s="1" t="s">
        <v>3</v>
      </c>
      <c r="C19" s="1">
        <v>1946</v>
      </c>
      <c r="D19" s="1">
        <v>1999</v>
      </c>
      <c r="E19" s="1">
        <v>1987</v>
      </c>
      <c r="G19" s="1">
        <v>0</v>
      </c>
      <c r="H19" s="1">
        <v>28</v>
      </c>
      <c r="I19" s="1">
        <f t="shared" si="0"/>
        <v>41</v>
      </c>
      <c r="J19" s="1">
        <f t="shared" si="1"/>
        <v>12</v>
      </c>
    </row>
    <row r="20" spans="1:10" s="1" customFormat="1" x14ac:dyDescent="0.35">
      <c r="A20" s="1" t="s">
        <v>305</v>
      </c>
      <c r="B20" s="1" t="s">
        <v>157</v>
      </c>
      <c r="C20" s="1">
        <v>1919</v>
      </c>
      <c r="D20" s="1">
        <v>1990</v>
      </c>
      <c r="E20" s="1">
        <v>1954</v>
      </c>
      <c r="G20" s="1">
        <v>0</v>
      </c>
      <c r="H20" s="1">
        <v>24</v>
      </c>
      <c r="I20" s="1">
        <f t="shared" si="0"/>
        <v>35</v>
      </c>
      <c r="J20" s="1">
        <f t="shared" si="1"/>
        <v>36</v>
      </c>
    </row>
    <row r="21" spans="1:10" s="1" customFormat="1" x14ac:dyDescent="0.35">
      <c r="A21" s="1" t="s">
        <v>306</v>
      </c>
      <c r="B21" s="1" t="s">
        <v>157</v>
      </c>
      <c r="C21" s="1">
        <v>1920</v>
      </c>
      <c r="D21" s="1">
        <v>1990</v>
      </c>
      <c r="E21" s="1">
        <v>1956</v>
      </c>
      <c r="G21" s="1">
        <v>0</v>
      </c>
      <c r="H21" s="1">
        <v>26</v>
      </c>
      <c r="I21" s="1">
        <f t="shared" si="0"/>
        <v>36</v>
      </c>
      <c r="J21" s="1">
        <f t="shared" si="1"/>
        <v>34</v>
      </c>
    </row>
    <row r="22" spans="1:10" s="1" customFormat="1" x14ac:dyDescent="0.35">
      <c r="A22" s="1" t="s">
        <v>307</v>
      </c>
      <c r="B22" s="1" t="s">
        <v>157</v>
      </c>
      <c r="C22" s="1">
        <v>1944</v>
      </c>
      <c r="D22" s="1">
        <v>1991</v>
      </c>
      <c r="E22" s="1">
        <v>1976</v>
      </c>
      <c r="G22" s="1">
        <v>0</v>
      </c>
      <c r="H22" s="1">
        <v>26</v>
      </c>
      <c r="I22" s="1">
        <f t="shared" si="0"/>
        <v>32</v>
      </c>
      <c r="J22" s="1">
        <f t="shared" si="1"/>
        <v>15</v>
      </c>
    </row>
    <row r="23" spans="1:10" s="1" customFormat="1" x14ac:dyDescent="0.35">
      <c r="A23" s="1" t="s">
        <v>308</v>
      </c>
      <c r="B23" s="1" t="s">
        <v>157</v>
      </c>
      <c r="C23" s="1">
        <v>1942</v>
      </c>
      <c r="D23" s="1">
        <v>1991</v>
      </c>
      <c r="E23" s="1">
        <v>1976</v>
      </c>
      <c r="G23" s="1">
        <v>0</v>
      </c>
      <c r="H23" s="1">
        <v>32</v>
      </c>
      <c r="I23" s="1">
        <f t="shared" si="0"/>
        <v>34</v>
      </c>
      <c r="J23" s="1">
        <f t="shared" si="1"/>
        <v>15</v>
      </c>
    </row>
    <row r="24" spans="1:10" s="1" customFormat="1" x14ac:dyDescent="0.35">
      <c r="A24" s="1" t="s">
        <v>309</v>
      </c>
      <c r="B24" s="1" t="s">
        <v>157</v>
      </c>
      <c r="C24" s="1">
        <v>1920</v>
      </c>
      <c r="D24" s="1">
        <v>1992</v>
      </c>
      <c r="E24" s="1">
        <v>1955</v>
      </c>
      <c r="G24" s="1">
        <v>0</v>
      </c>
      <c r="H24" s="1">
        <v>27</v>
      </c>
      <c r="I24" s="1">
        <f t="shared" si="0"/>
        <v>35</v>
      </c>
      <c r="J24" s="1">
        <f t="shared" si="1"/>
        <v>37</v>
      </c>
    </row>
    <row r="25" spans="1:10" s="1" customFormat="1" x14ac:dyDescent="0.35">
      <c r="A25" s="1" t="s">
        <v>310</v>
      </c>
      <c r="B25" s="1" t="s">
        <v>157</v>
      </c>
      <c r="C25" s="1">
        <v>1918</v>
      </c>
      <c r="D25" s="1">
        <v>1992</v>
      </c>
      <c r="E25" s="1">
        <v>1955</v>
      </c>
      <c r="G25" s="1">
        <v>0</v>
      </c>
      <c r="H25" s="1">
        <v>25</v>
      </c>
      <c r="I25" s="1">
        <f t="shared" si="0"/>
        <v>37</v>
      </c>
      <c r="J25" s="1">
        <f t="shared" si="1"/>
        <v>37</v>
      </c>
    </row>
    <row r="26" spans="1:10" s="1" customFormat="1" x14ac:dyDescent="0.35">
      <c r="A26" s="1" t="s">
        <v>311</v>
      </c>
      <c r="B26" s="1" t="s">
        <v>157</v>
      </c>
      <c r="C26" s="1">
        <v>1943</v>
      </c>
      <c r="D26" s="1">
        <v>1993</v>
      </c>
      <c r="E26" s="1">
        <v>1977</v>
      </c>
      <c r="G26" s="1">
        <v>0</v>
      </c>
      <c r="H26" s="1">
        <v>26</v>
      </c>
      <c r="I26" s="1">
        <f t="shared" si="0"/>
        <v>34</v>
      </c>
      <c r="J26" s="1">
        <f t="shared" si="1"/>
        <v>16</v>
      </c>
    </row>
    <row r="27" spans="1:10" s="1" customFormat="1" x14ac:dyDescent="0.35">
      <c r="A27" s="1" t="s">
        <v>312</v>
      </c>
      <c r="B27" s="1" t="s">
        <v>157</v>
      </c>
      <c r="C27" s="1">
        <v>1944</v>
      </c>
      <c r="D27" s="1">
        <v>1993</v>
      </c>
      <c r="E27" s="1">
        <v>1977</v>
      </c>
      <c r="G27" s="1">
        <v>0</v>
      </c>
      <c r="H27" s="1">
        <v>25</v>
      </c>
      <c r="I27" s="1">
        <f t="shared" si="0"/>
        <v>33</v>
      </c>
      <c r="J27" s="1">
        <f t="shared" si="1"/>
        <v>16</v>
      </c>
    </row>
    <row r="28" spans="1:10" s="1" customFormat="1" x14ac:dyDescent="0.35">
      <c r="A28" s="1" t="s">
        <v>313</v>
      </c>
      <c r="B28" s="1" t="s">
        <v>157</v>
      </c>
      <c r="C28" s="1">
        <v>1941</v>
      </c>
      <c r="D28" s="1">
        <v>1994</v>
      </c>
      <c r="E28" s="1">
        <v>1980</v>
      </c>
      <c r="G28" s="1">
        <v>0</v>
      </c>
      <c r="H28" s="1">
        <v>28</v>
      </c>
      <c r="I28" s="1">
        <f t="shared" si="0"/>
        <v>39</v>
      </c>
      <c r="J28" s="1">
        <f t="shared" si="1"/>
        <v>14</v>
      </c>
    </row>
    <row r="29" spans="1:10" s="1" customFormat="1" x14ac:dyDescent="0.35">
      <c r="A29" s="1" t="s">
        <v>314</v>
      </c>
      <c r="B29" s="1" t="s">
        <v>157</v>
      </c>
      <c r="C29" s="1">
        <v>1925</v>
      </c>
      <c r="D29" s="1">
        <v>1994</v>
      </c>
      <c r="E29" s="1">
        <v>1970</v>
      </c>
      <c r="F29" s="1">
        <v>1998</v>
      </c>
      <c r="G29" s="1">
        <v>0</v>
      </c>
      <c r="H29" s="1">
        <v>29</v>
      </c>
      <c r="I29" s="1">
        <f t="shared" si="0"/>
        <v>45</v>
      </c>
      <c r="J29" s="1">
        <f t="shared" si="1"/>
        <v>24</v>
      </c>
    </row>
    <row r="30" spans="1:10" s="1" customFormat="1" x14ac:dyDescent="0.35">
      <c r="A30" s="1" t="s">
        <v>315</v>
      </c>
      <c r="B30" s="1" t="s">
        <v>157</v>
      </c>
      <c r="C30" s="1">
        <v>1918</v>
      </c>
      <c r="D30" s="1">
        <v>1995</v>
      </c>
      <c r="E30" s="1">
        <v>1978</v>
      </c>
      <c r="G30" s="1">
        <v>0</v>
      </c>
      <c r="H30" s="1">
        <v>24</v>
      </c>
      <c r="I30" s="1">
        <f t="shared" si="0"/>
        <v>60</v>
      </c>
      <c r="J30" s="1">
        <f t="shared" si="1"/>
        <v>17</v>
      </c>
    </row>
    <row r="31" spans="1:10" s="1" customFormat="1" x14ac:dyDescent="0.35">
      <c r="A31" s="1" t="s">
        <v>316</v>
      </c>
      <c r="B31" s="1" t="s">
        <v>157</v>
      </c>
      <c r="C31" s="1">
        <v>1942</v>
      </c>
      <c r="D31" s="1">
        <v>1995</v>
      </c>
      <c r="E31" s="1">
        <v>1978</v>
      </c>
      <c r="G31" s="1">
        <v>0</v>
      </c>
      <c r="H31" s="1">
        <v>31</v>
      </c>
      <c r="I31" s="1">
        <f t="shared" si="0"/>
        <v>36</v>
      </c>
      <c r="J31" s="1">
        <f t="shared" si="1"/>
        <v>17</v>
      </c>
    </row>
    <row r="32" spans="1:10" s="1" customFormat="1" x14ac:dyDescent="0.35">
      <c r="A32" s="1" t="s">
        <v>317</v>
      </c>
      <c r="B32" s="1" t="s">
        <v>157</v>
      </c>
      <c r="C32" s="1">
        <v>1947</v>
      </c>
      <c r="D32" s="1">
        <v>1995</v>
      </c>
      <c r="E32" s="1">
        <v>1978</v>
      </c>
      <c r="G32" s="1">
        <v>0</v>
      </c>
      <c r="H32" s="1">
        <v>27</v>
      </c>
      <c r="I32" s="1">
        <f t="shared" si="0"/>
        <v>31</v>
      </c>
      <c r="J32" s="1">
        <f t="shared" si="1"/>
        <v>17</v>
      </c>
    </row>
    <row r="33" spans="1:17" s="1" customFormat="1" x14ac:dyDescent="0.35">
      <c r="A33" s="1" t="s">
        <v>318</v>
      </c>
      <c r="B33" s="1" t="s">
        <v>157</v>
      </c>
      <c r="C33" s="1">
        <v>1940</v>
      </c>
      <c r="D33" s="1">
        <v>1996</v>
      </c>
      <c r="E33" s="1">
        <v>1974</v>
      </c>
      <c r="G33" s="1">
        <v>0</v>
      </c>
      <c r="H33" s="1">
        <v>30</v>
      </c>
      <c r="I33" s="1">
        <f t="shared" si="0"/>
        <v>34</v>
      </c>
      <c r="J33" s="1">
        <f t="shared" si="1"/>
        <v>22</v>
      </c>
    </row>
    <row r="34" spans="1:17" s="1" customFormat="1" x14ac:dyDescent="0.35">
      <c r="A34" s="1" t="s">
        <v>319</v>
      </c>
      <c r="B34" s="1" t="s">
        <v>157</v>
      </c>
      <c r="C34" s="1">
        <v>1944</v>
      </c>
      <c r="D34" s="1">
        <v>1996</v>
      </c>
      <c r="E34" s="1">
        <v>1974</v>
      </c>
      <c r="G34" s="1">
        <v>0</v>
      </c>
      <c r="H34" s="1">
        <v>31</v>
      </c>
      <c r="I34" s="1">
        <f t="shared" si="0"/>
        <v>30</v>
      </c>
      <c r="J34" s="1">
        <f t="shared" si="1"/>
        <v>22</v>
      </c>
      <c r="N34" s="5"/>
      <c r="O34" s="5"/>
      <c r="P34" s="5"/>
      <c r="Q34" s="5"/>
    </row>
    <row r="35" spans="1:17" s="1" customFormat="1" x14ac:dyDescent="0.35">
      <c r="A35" s="1" t="s">
        <v>320</v>
      </c>
      <c r="B35" s="1" t="s">
        <v>157</v>
      </c>
      <c r="C35" s="1">
        <v>1942</v>
      </c>
      <c r="D35" s="1">
        <v>1997</v>
      </c>
      <c r="E35" s="1">
        <v>1982</v>
      </c>
      <c r="G35" s="1">
        <v>0</v>
      </c>
      <c r="H35" s="1">
        <v>26</v>
      </c>
      <c r="I35" s="1">
        <f t="shared" si="0"/>
        <v>40</v>
      </c>
      <c r="J35" s="1">
        <f t="shared" si="1"/>
        <v>15</v>
      </c>
      <c r="O35" s="3"/>
    </row>
    <row r="36" spans="1:17" s="1" customFormat="1" x14ac:dyDescent="0.35">
      <c r="A36" s="1" t="s">
        <v>321</v>
      </c>
      <c r="B36" s="1" t="s">
        <v>157</v>
      </c>
      <c r="C36" s="1">
        <v>1916</v>
      </c>
      <c r="D36" s="1">
        <v>1998</v>
      </c>
      <c r="E36" s="1">
        <v>1980</v>
      </c>
      <c r="G36" s="1">
        <v>0</v>
      </c>
      <c r="H36" s="1">
        <v>24</v>
      </c>
      <c r="I36" s="1">
        <f t="shared" si="0"/>
        <v>64</v>
      </c>
      <c r="J36" s="1">
        <f t="shared" si="1"/>
        <v>18</v>
      </c>
    </row>
    <row r="37" spans="1:17" s="1" customFormat="1" x14ac:dyDescent="0.35">
      <c r="A37" s="1" t="s">
        <v>322</v>
      </c>
      <c r="B37" s="1" t="s">
        <v>157</v>
      </c>
      <c r="C37" s="1">
        <v>1941</v>
      </c>
      <c r="D37" s="1">
        <v>1998</v>
      </c>
      <c r="E37" s="1">
        <v>1977</v>
      </c>
      <c r="G37" s="1">
        <v>0</v>
      </c>
      <c r="H37" s="1">
        <v>25</v>
      </c>
      <c r="I37" s="1">
        <f t="shared" si="0"/>
        <v>36</v>
      </c>
      <c r="J37" s="1">
        <f t="shared" si="1"/>
        <v>21</v>
      </c>
    </row>
    <row r="38" spans="1:17" s="1" customFormat="1" x14ac:dyDescent="0.35">
      <c r="A38" s="1" t="s">
        <v>323</v>
      </c>
      <c r="B38" s="1" t="s">
        <v>157</v>
      </c>
      <c r="C38" s="1">
        <v>1936</v>
      </c>
      <c r="D38" s="1">
        <v>1998</v>
      </c>
      <c r="E38" s="1">
        <v>1977</v>
      </c>
      <c r="G38" s="1">
        <v>0</v>
      </c>
      <c r="H38" s="1">
        <v>29</v>
      </c>
      <c r="I38" s="1">
        <f t="shared" si="0"/>
        <v>41</v>
      </c>
      <c r="J38" s="1">
        <f t="shared" si="1"/>
        <v>21</v>
      </c>
    </row>
    <row r="39" spans="1:17" s="1" customFormat="1" x14ac:dyDescent="0.35">
      <c r="A39" s="1" t="s">
        <v>324</v>
      </c>
      <c r="B39" s="1" t="s">
        <v>157</v>
      </c>
      <c r="C39" s="1">
        <v>1936</v>
      </c>
      <c r="D39" s="1">
        <v>1999</v>
      </c>
      <c r="E39" s="1">
        <v>1972</v>
      </c>
      <c r="G39" s="1">
        <v>0</v>
      </c>
      <c r="H39" s="1">
        <v>30</v>
      </c>
      <c r="I39" s="1">
        <f t="shared" si="0"/>
        <v>36</v>
      </c>
      <c r="J39" s="1">
        <f t="shared" si="1"/>
        <v>27</v>
      </c>
    </row>
    <row r="40" spans="1:17" s="1" customFormat="1" x14ac:dyDescent="0.35">
      <c r="A40" s="1" t="s">
        <v>482</v>
      </c>
      <c r="B40" s="1" t="s">
        <v>348</v>
      </c>
      <c r="C40" s="1">
        <v>1930</v>
      </c>
      <c r="D40" s="1">
        <v>1990</v>
      </c>
      <c r="E40" s="1">
        <v>1968</v>
      </c>
      <c r="G40" s="1">
        <v>0</v>
      </c>
      <c r="H40" s="1">
        <v>26</v>
      </c>
      <c r="I40" s="1">
        <f t="shared" si="0"/>
        <v>38</v>
      </c>
      <c r="J40" s="1">
        <f t="shared" si="1"/>
        <v>22</v>
      </c>
    </row>
    <row r="41" spans="1:17" s="1" customFormat="1" x14ac:dyDescent="0.35">
      <c r="A41" s="1" t="s">
        <v>483</v>
      </c>
      <c r="B41" s="1" t="s">
        <v>348</v>
      </c>
      <c r="C41" s="1">
        <v>1926</v>
      </c>
      <c r="D41" s="1">
        <v>1990</v>
      </c>
      <c r="E41" s="1">
        <v>1968</v>
      </c>
      <c r="G41" s="1">
        <v>0</v>
      </c>
      <c r="H41" s="1">
        <v>29</v>
      </c>
      <c r="I41" s="1">
        <f t="shared" si="0"/>
        <v>42</v>
      </c>
      <c r="J41" s="1">
        <f t="shared" si="1"/>
        <v>22</v>
      </c>
    </row>
    <row r="42" spans="1:17" s="1" customFormat="1" x14ac:dyDescent="0.35">
      <c r="A42" s="1" t="s">
        <v>484</v>
      </c>
      <c r="B42" s="1" t="s">
        <v>348</v>
      </c>
      <c r="C42" s="1">
        <v>1929</v>
      </c>
      <c r="D42" s="1">
        <v>1990</v>
      </c>
      <c r="E42" s="1">
        <v>1968</v>
      </c>
      <c r="G42" s="1">
        <v>0</v>
      </c>
      <c r="H42" s="1">
        <v>33</v>
      </c>
      <c r="I42" s="1">
        <f t="shared" si="0"/>
        <v>39</v>
      </c>
      <c r="J42" s="1">
        <f t="shared" si="1"/>
        <v>22</v>
      </c>
    </row>
    <row r="43" spans="1:17" s="1" customFormat="1" x14ac:dyDescent="0.35">
      <c r="A43" s="1" t="s">
        <v>485</v>
      </c>
      <c r="B43" s="1" t="s">
        <v>348</v>
      </c>
      <c r="C43" s="1">
        <v>1932</v>
      </c>
      <c r="D43" s="1">
        <v>1991</v>
      </c>
      <c r="E43" s="1">
        <v>1976</v>
      </c>
      <c r="G43" s="1">
        <v>0</v>
      </c>
      <c r="H43" s="1">
        <v>23</v>
      </c>
      <c r="I43" s="1">
        <f t="shared" si="0"/>
        <v>44</v>
      </c>
      <c r="J43" s="1">
        <f t="shared" si="1"/>
        <v>15</v>
      </c>
    </row>
    <row r="44" spans="1:17" s="1" customFormat="1" x14ac:dyDescent="0.35">
      <c r="A44" s="1" t="s">
        <v>486</v>
      </c>
      <c r="B44" s="1" t="s">
        <v>348</v>
      </c>
      <c r="C44" s="1">
        <v>1924</v>
      </c>
      <c r="D44" s="1">
        <v>1992</v>
      </c>
      <c r="E44" s="1">
        <v>1968</v>
      </c>
      <c r="G44" s="1">
        <v>0</v>
      </c>
      <c r="H44" s="1">
        <v>30</v>
      </c>
      <c r="I44" s="1">
        <f t="shared" si="0"/>
        <v>44</v>
      </c>
      <c r="J44" s="1">
        <f t="shared" si="1"/>
        <v>24</v>
      </c>
    </row>
    <row r="45" spans="1:17" s="1" customFormat="1" x14ac:dyDescent="0.35">
      <c r="A45" s="1" t="s">
        <v>487</v>
      </c>
      <c r="B45" s="1" t="s">
        <v>348</v>
      </c>
      <c r="C45" s="1">
        <v>1950</v>
      </c>
      <c r="D45" s="1">
        <v>1993</v>
      </c>
      <c r="E45" s="1">
        <v>1974</v>
      </c>
      <c r="G45" s="1">
        <v>0</v>
      </c>
      <c r="H45" s="1">
        <v>25</v>
      </c>
      <c r="I45" s="1">
        <f t="shared" si="0"/>
        <v>24</v>
      </c>
      <c r="J45" s="1">
        <f t="shared" si="1"/>
        <v>19</v>
      </c>
    </row>
    <row r="46" spans="1:17" s="1" customFormat="1" x14ac:dyDescent="0.35">
      <c r="A46" s="1" t="s">
        <v>488</v>
      </c>
      <c r="B46" s="1" t="s">
        <v>348</v>
      </c>
      <c r="C46" s="1">
        <v>1941</v>
      </c>
      <c r="D46" s="1">
        <v>1993</v>
      </c>
      <c r="E46" s="1">
        <v>1974</v>
      </c>
      <c r="G46" s="1">
        <v>0</v>
      </c>
      <c r="H46" s="1">
        <v>27</v>
      </c>
      <c r="I46" s="1">
        <f t="shared" si="0"/>
        <v>33</v>
      </c>
      <c r="J46" s="1">
        <f t="shared" si="1"/>
        <v>19</v>
      </c>
    </row>
    <row r="47" spans="1:17" s="1" customFormat="1" x14ac:dyDescent="0.35">
      <c r="A47" s="1" t="s">
        <v>489</v>
      </c>
      <c r="B47" s="1" t="s">
        <v>348</v>
      </c>
      <c r="C47" s="1">
        <v>1918</v>
      </c>
      <c r="D47" s="1">
        <v>1994</v>
      </c>
      <c r="E47" s="1">
        <v>1955</v>
      </c>
      <c r="G47" s="1">
        <v>0</v>
      </c>
      <c r="H47" s="1">
        <v>32</v>
      </c>
      <c r="I47" s="1">
        <f t="shared" si="0"/>
        <v>37</v>
      </c>
      <c r="J47" s="1">
        <f t="shared" si="1"/>
        <v>39</v>
      </c>
    </row>
    <row r="48" spans="1:17" s="1" customFormat="1" x14ac:dyDescent="0.35">
      <c r="A48" s="1" t="s">
        <v>490</v>
      </c>
      <c r="B48" s="1" t="s">
        <v>348</v>
      </c>
      <c r="C48" s="1">
        <v>1915</v>
      </c>
      <c r="D48" s="1">
        <v>1994</v>
      </c>
      <c r="E48" s="1">
        <v>1951</v>
      </c>
      <c r="G48" s="1">
        <v>0</v>
      </c>
      <c r="H48" s="1">
        <v>26</v>
      </c>
      <c r="I48" s="1">
        <f t="shared" si="0"/>
        <v>36</v>
      </c>
      <c r="J48" s="1">
        <f t="shared" si="1"/>
        <v>43</v>
      </c>
    </row>
    <row r="49" spans="1:10" s="1" customFormat="1" x14ac:dyDescent="0.35">
      <c r="A49" s="1" t="s">
        <v>491</v>
      </c>
      <c r="B49" s="1" t="s">
        <v>348</v>
      </c>
      <c r="C49" s="1">
        <v>1927</v>
      </c>
      <c r="D49" s="1">
        <v>1995</v>
      </c>
      <c r="E49" s="1">
        <v>1974</v>
      </c>
      <c r="G49" s="1">
        <v>0</v>
      </c>
      <c r="H49" s="1">
        <v>28</v>
      </c>
      <c r="I49" s="1">
        <f t="shared" si="0"/>
        <v>47</v>
      </c>
      <c r="J49" s="1">
        <f t="shared" si="1"/>
        <v>21</v>
      </c>
    </row>
    <row r="50" spans="1:10" s="1" customFormat="1" x14ac:dyDescent="0.35">
      <c r="A50" s="1" t="s">
        <v>492</v>
      </c>
      <c r="B50" s="1" t="s">
        <v>348</v>
      </c>
      <c r="C50" s="1">
        <v>1918</v>
      </c>
      <c r="D50" s="1">
        <v>1995</v>
      </c>
      <c r="E50" s="1">
        <v>1953</v>
      </c>
      <c r="G50" s="1">
        <v>0</v>
      </c>
      <c r="H50" s="1">
        <v>26</v>
      </c>
      <c r="I50" s="1">
        <f t="shared" si="0"/>
        <v>35</v>
      </c>
      <c r="J50" s="1">
        <f t="shared" si="1"/>
        <v>42</v>
      </c>
    </row>
    <row r="51" spans="1:10" s="1" customFormat="1" x14ac:dyDescent="0.35">
      <c r="A51" s="1" t="s">
        <v>493</v>
      </c>
      <c r="B51" s="1" t="s">
        <v>348</v>
      </c>
      <c r="C51" s="1">
        <v>1931</v>
      </c>
      <c r="D51" s="1">
        <v>1996</v>
      </c>
      <c r="E51" s="1">
        <v>1972</v>
      </c>
      <c r="G51" s="1">
        <v>0</v>
      </c>
      <c r="H51" s="1">
        <v>28</v>
      </c>
      <c r="I51" s="1">
        <f t="shared" si="0"/>
        <v>41</v>
      </c>
      <c r="J51" s="1">
        <f t="shared" si="1"/>
        <v>24</v>
      </c>
    </row>
    <row r="52" spans="1:10" s="1" customFormat="1" x14ac:dyDescent="0.35">
      <c r="A52" s="1" t="s">
        <v>494</v>
      </c>
      <c r="B52" s="1" t="s">
        <v>348</v>
      </c>
      <c r="C52" s="1">
        <v>1945</v>
      </c>
      <c r="D52" s="1">
        <v>1996</v>
      </c>
      <c r="E52" s="1">
        <v>1972</v>
      </c>
      <c r="G52" s="1">
        <v>0</v>
      </c>
      <c r="H52" s="1">
        <v>28</v>
      </c>
      <c r="I52" s="1">
        <f t="shared" si="0"/>
        <v>27</v>
      </c>
      <c r="J52" s="1">
        <f t="shared" si="1"/>
        <v>24</v>
      </c>
    </row>
    <row r="53" spans="1:10" s="1" customFormat="1" x14ac:dyDescent="0.35">
      <c r="A53" s="1" t="s">
        <v>495</v>
      </c>
      <c r="B53" s="1" t="s">
        <v>348</v>
      </c>
      <c r="C53" s="1">
        <v>1937</v>
      </c>
      <c r="D53" s="1">
        <v>1996</v>
      </c>
      <c r="E53" s="1">
        <v>1972</v>
      </c>
      <c r="G53" s="1">
        <v>0</v>
      </c>
      <c r="H53" s="1">
        <v>29</v>
      </c>
      <c r="I53" s="1">
        <f t="shared" si="0"/>
        <v>35</v>
      </c>
      <c r="J53" s="1">
        <f t="shared" si="1"/>
        <v>24</v>
      </c>
    </row>
    <row r="54" spans="1:10" s="1" customFormat="1" x14ac:dyDescent="0.35">
      <c r="A54" s="1" t="s">
        <v>496</v>
      </c>
      <c r="B54" s="1" t="s">
        <v>348</v>
      </c>
      <c r="C54" s="1">
        <v>1948</v>
      </c>
      <c r="D54" s="1">
        <v>1997</v>
      </c>
      <c r="E54" s="1">
        <v>1985</v>
      </c>
      <c r="G54" s="1">
        <v>0</v>
      </c>
      <c r="H54" s="1">
        <v>28</v>
      </c>
      <c r="I54" s="1">
        <f t="shared" si="0"/>
        <v>37</v>
      </c>
      <c r="J54" s="1">
        <f t="shared" si="1"/>
        <v>12</v>
      </c>
    </row>
    <row r="55" spans="1:10" s="1" customFormat="1" x14ac:dyDescent="0.35">
      <c r="A55" s="1" t="s">
        <v>497</v>
      </c>
      <c r="B55" s="1" t="s">
        <v>348</v>
      </c>
      <c r="C55" s="1">
        <v>1933</v>
      </c>
      <c r="D55" s="1">
        <v>1997</v>
      </c>
      <c r="E55" s="1">
        <v>1995</v>
      </c>
      <c r="G55" s="1">
        <v>0</v>
      </c>
      <c r="H55" s="1">
        <v>29</v>
      </c>
      <c r="I55" s="1">
        <f t="shared" si="0"/>
        <v>62</v>
      </c>
      <c r="J55" s="1">
        <f t="shared" si="1"/>
        <v>2</v>
      </c>
    </row>
    <row r="56" spans="1:10" s="1" customFormat="1" x14ac:dyDescent="0.35">
      <c r="A56" s="1" t="s">
        <v>498</v>
      </c>
      <c r="B56" s="1" t="s">
        <v>348</v>
      </c>
      <c r="C56" s="1">
        <v>1948</v>
      </c>
      <c r="D56" s="1">
        <v>1997</v>
      </c>
      <c r="E56" s="1">
        <v>1988</v>
      </c>
      <c r="G56" s="1">
        <v>0</v>
      </c>
      <c r="H56" s="1">
        <v>28</v>
      </c>
      <c r="I56" s="1">
        <f t="shared" si="0"/>
        <v>40</v>
      </c>
      <c r="J56" s="1">
        <f t="shared" si="1"/>
        <v>9</v>
      </c>
    </row>
    <row r="57" spans="1:10" s="1" customFormat="1" x14ac:dyDescent="0.35">
      <c r="A57" s="1" t="s">
        <v>499</v>
      </c>
      <c r="B57" s="1" t="s">
        <v>348</v>
      </c>
      <c r="C57" s="1">
        <v>1950</v>
      </c>
      <c r="D57" s="1">
        <v>1998</v>
      </c>
      <c r="E57" s="1">
        <v>1983</v>
      </c>
      <c r="G57" s="1">
        <v>1</v>
      </c>
      <c r="H57" s="1">
        <v>29</v>
      </c>
      <c r="I57" s="1">
        <f t="shared" si="0"/>
        <v>33</v>
      </c>
      <c r="J57" s="1">
        <f t="shared" si="1"/>
        <v>15</v>
      </c>
    </row>
    <row r="58" spans="1:10" s="1" customFormat="1" x14ac:dyDescent="0.35">
      <c r="A58" s="1" t="s">
        <v>500</v>
      </c>
      <c r="B58" s="1" t="s">
        <v>348</v>
      </c>
      <c r="C58" s="1">
        <v>1949</v>
      </c>
      <c r="D58" s="1">
        <v>1998</v>
      </c>
      <c r="E58" s="1">
        <v>1982</v>
      </c>
      <c r="G58" s="1">
        <v>0</v>
      </c>
      <c r="H58" s="1">
        <v>28</v>
      </c>
      <c r="I58" s="1">
        <f t="shared" si="0"/>
        <v>33</v>
      </c>
      <c r="J58" s="1">
        <f t="shared" si="1"/>
        <v>16</v>
      </c>
    </row>
    <row r="59" spans="1:10" s="1" customFormat="1" x14ac:dyDescent="0.35">
      <c r="A59" s="1" t="s">
        <v>501</v>
      </c>
      <c r="B59" s="1" t="s">
        <v>348</v>
      </c>
      <c r="C59" s="1">
        <v>1939</v>
      </c>
      <c r="D59" s="1">
        <v>1998</v>
      </c>
      <c r="E59" s="1">
        <v>1982</v>
      </c>
      <c r="G59" s="1">
        <v>0</v>
      </c>
      <c r="H59" s="1">
        <v>28</v>
      </c>
      <c r="I59" s="1">
        <f t="shared" si="0"/>
        <v>43</v>
      </c>
      <c r="J59" s="1">
        <f t="shared" si="1"/>
        <v>16</v>
      </c>
    </row>
    <row r="60" spans="1:10" s="1" customFormat="1" x14ac:dyDescent="0.35">
      <c r="A60" s="1" t="s">
        <v>502</v>
      </c>
      <c r="B60" s="1" t="s">
        <v>348</v>
      </c>
      <c r="C60" s="1">
        <v>1946</v>
      </c>
      <c r="D60" s="1">
        <v>1999</v>
      </c>
      <c r="E60" s="1">
        <v>1970</v>
      </c>
      <c r="G60" s="1">
        <v>1</v>
      </c>
      <c r="H60" s="1">
        <v>26</v>
      </c>
      <c r="I60" s="1">
        <f t="shared" si="0"/>
        <v>24</v>
      </c>
      <c r="J60" s="1">
        <f t="shared" si="1"/>
        <v>29</v>
      </c>
    </row>
    <row r="61" spans="1:10" s="1" customFormat="1" x14ac:dyDescent="0.35">
      <c r="A61" s="1" t="s">
        <v>503</v>
      </c>
      <c r="B61" s="1" t="s">
        <v>348</v>
      </c>
      <c r="C61" s="1">
        <v>1931</v>
      </c>
      <c r="D61" s="1">
        <v>1999</v>
      </c>
      <c r="E61" s="1">
        <v>1970</v>
      </c>
      <c r="G61" s="1">
        <v>1</v>
      </c>
      <c r="H61" s="1">
        <v>32</v>
      </c>
      <c r="I61" s="1">
        <f t="shared" si="0"/>
        <v>39</v>
      </c>
      <c r="J61" s="1">
        <f t="shared" si="1"/>
        <v>29</v>
      </c>
    </row>
  </sheetData>
  <mergeCells count="5">
    <mergeCell ref="N34:O34"/>
    <mergeCell ref="P34:Q34"/>
    <mergeCell ref="N1:O1"/>
    <mergeCell ref="P1:Q1"/>
    <mergeCell ref="N5:O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0"/>
  <sheetViews>
    <sheetView topLeftCell="J1" workbookViewId="0">
      <selection activeCell="P5" sqref="P5:P6"/>
    </sheetView>
  </sheetViews>
  <sheetFormatPr defaultRowHeight="14.5" x14ac:dyDescent="0.35"/>
  <sheetData>
    <row r="1" spans="1:23" s="1" customFormat="1" x14ac:dyDescent="0.35">
      <c r="A1" s="1" t="s">
        <v>0</v>
      </c>
      <c r="B1" s="1" t="s">
        <v>1</v>
      </c>
      <c r="C1" s="1" t="s">
        <v>529</v>
      </c>
      <c r="D1" s="1" t="s">
        <v>530</v>
      </c>
      <c r="E1" s="1" t="s">
        <v>531</v>
      </c>
      <c r="F1" s="1" t="s">
        <v>532</v>
      </c>
      <c r="G1" s="1" t="s">
        <v>533</v>
      </c>
      <c r="H1" s="1" t="s">
        <v>534</v>
      </c>
      <c r="I1" s="1" t="s">
        <v>545</v>
      </c>
      <c r="J1" s="1" t="s">
        <v>554</v>
      </c>
      <c r="N1" s="5" t="s">
        <v>545</v>
      </c>
      <c r="O1" s="5"/>
      <c r="P1" s="5" t="s">
        <v>558</v>
      </c>
      <c r="Q1" s="5"/>
    </row>
    <row r="2" spans="1:23" s="1" customFormat="1" x14ac:dyDescent="0.35">
      <c r="A2" s="1" t="s">
        <v>134</v>
      </c>
      <c r="B2" s="1" t="s">
        <v>3</v>
      </c>
      <c r="C2" s="1">
        <v>1936</v>
      </c>
      <c r="D2" s="1">
        <v>2000</v>
      </c>
      <c r="E2" s="1">
        <v>1977</v>
      </c>
      <c r="G2" s="1">
        <v>0</v>
      </c>
      <c r="H2" s="1">
        <v>25</v>
      </c>
      <c r="I2" s="1">
        <f t="shared" ref="I2:I65" si="0">E2-C2</f>
        <v>41</v>
      </c>
      <c r="J2" s="1">
        <f t="shared" ref="J2:J65" si="1">D2-E2</f>
        <v>23</v>
      </c>
      <c r="N2" s="1" t="s">
        <v>539</v>
      </c>
      <c r="O2" s="3" t="s">
        <v>557</v>
      </c>
      <c r="P2" s="1" t="s">
        <v>539</v>
      </c>
      <c r="Q2" s="1" t="s">
        <v>557</v>
      </c>
    </row>
    <row r="3" spans="1:23" s="1" customFormat="1" x14ac:dyDescent="0.35">
      <c r="A3" s="1" t="s">
        <v>135</v>
      </c>
      <c r="B3" s="1" t="s">
        <v>3</v>
      </c>
      <c r="C3" s="1">
        <v>1927</v>
      </c>
      <c r="D3" s="1">
        <v>2000</v>
      </c>
      <c r="E3" s="1">
        <v>1977</v>
      </c>
      <c r="G3" s="1">
        <v>0</v>
      </c>
      <c r="H3" s="1">
        <v>26</v>
      </c>
      <c r="I3" s="1">
        <f t="shared" si="0"/>
        <v>50</v>
      </c>
      <c r="J3" s="1">
        <f t="shared" si="1"/>
        <v>23</v>
      </c>
      <c r="N3" s="1">
        <f>AVERAGE(I2:I10000)</f>
        <v>42.318840579710148</v>
      </c>
      <c r="O3" s="1">
        <f>STDEV(I2:I1000)</f>
        <v>10.661217171465587</v>
      </c>
      <c r="P3" s="1">
        <f>AVERAGE(H2:H1000)</f>
        <v>26.768115942028984</v>
      </c>
      <c r="Q3" s="1">
        <f>STDEV(H2:H1000)</f>
        <v>2.7607806202990104</v>
      </c>
    </row>
    <row r="4" spans="1:23" s="1" customFormat="1" x14ac:dyDescent="0.35">
      <c r="A4" s="1" t="s">
        <v>136</v>
      </c>
      <c r="B4" s="1" t="s">
        <v>3</v>
      </c>
      <c r="C4" s="1">
        <v>1936</v>
      </c>
      <c r="D4" s="1">
        <v>2000</v>
      </c>
      <c r="E4" s="1">
        <v>1977</v>
      </c>
      <c r="G4" s="1">
        <v>0</v>
      </c>
      <c r="H4" s="1">
        <v>30</v>
      </c>
      <c r="I4" s="1">
        <f t="shared" si="0"/>
        <v>41</v>
      </c>
      <c r="J4" s="1">
        <f t="shared" si="1"/>
        <v>23</v>
      </c>
      <c r="T4" s="1" t="s">
        <v>546</v>
      </c>
      <c r="U4" s="1" t="s">
        <v>547</v>
      </c>
      <c r="V4" s="1" t="s">
        <v>548</v>
      </c>
      <c r="W4" s="1" t="s">
        <v>539</v>
      </c>
    </row>
    <row r="5" spans="1:23" s="1" customFormat="1" x14ac:dyDescent="0.35">
      <c r="A5" s="1" t="s">
        <v>137</v>
      </c>
      <c r="B5" s="1" t="s">
        <v>3</v>
      </c>
      <c r="C5" s="1">
        <v>1917</v>
      </c>
      <c r="D5" s="1">
        <v>2001</v>
      </c>
      <c r="E5" s="1">
        <v>1968</v>
      </c>
      <c r="G5" s="1">
        <v>0</v>
      </c>
      <c r="H5" s="1">
        <v>25</v>
      </c>
      <c r="I5" s="1">
        <f t="shared" si="0"/>
        <v>51</v>
      </c>
      <c r="J5" s="1">
        <f t="shared" si="1"/>
        <v>33</v>
      </c>
      <c r="N5" s="5" t="s">
        <v>559</v>
      </c>
      <c r="O5" s="5"/>
      <c r="P5" s="1" t="s">
        <v>560</v>
      </c>
      <c r="S5" s="1">
        <v>2000</v>
      </c>
      <c r="T5" s="1">
        <f>COUNTIFS($D$2:$D$1000, "=" &amp; S5, $B$2:$B$1000, "=" &amp; "Chemistry")</f>
        <v>3</v>
      </c>
      <c r="U5" s="1">
        <f>COUNTIFS($D$2:$D$1000, "=" &amp; $S5, $B$2:$B$1000, "=" &amp; "Medicine")</f>
        <v>3</v>
      </c>
      <c r="V5" s="1">
        <f>COUNTIFS($D$2:$D$1000, "=" &amp; $S5, $B$2:$B$1000, "=" &amp; "Physics")</f>
        <v>3</v>
      </c>
      <c r="W5" s="1">
        <f>AVERAGE(T5:V5)</f>
        <v>3</v>
      </c>
    </row>
    <row r="6" spans="1:23" s="1" customFormat="1" x14ac:dyDescent="0.35">
      <c r="A6" s="1" t="s">
        <v>138</v>
      </c>
      <c r="B6" s="1" t="s">
        <v>3</v>
      </c>
      <c r="C6" s="1">
        <v>1938</v>
      </c>
      <c r="D6" s="1">
        <v>2001</v>
      </c>
      <c r="E6" s="1">
        <v>1980</v>
      </c>
      <c r="G6" s="1">
        <v>0</v>
      </c>
      <c r="H6" s="1">
        <v>29</v>
      </c>
      <c r="I6" s="1">
        <f t="shared" si="0"/>
        <v>42</v>
      </c>
      <c r="J6" s="1">
        <f t="shared" si="1"/>
        <v>21</v>
      </c>
      <c r="N6" s="1" t="s">
        <v>539</v>
      </c>
      <c r="O6" s="1" t="s">
        <v>557</v>
      </c>
      <c r="P6" s="1">
        <f>AVERAGE(W5:W14)</f>
        <v>2.6</v>
      </c>
      <c r="S6" s="1">
        <v>2001</v>
      </c>
      <c r="T6" s="1">
        <f t="shared" ref="T6:T13" si="2">COUNTIFS($D$2:$D$1000, "=" &amp; S6, $B$2:$B$1000, "=" &amp; "Chemistry")</f>
        <v>3</v>
      </c>
      <c r="U6" s="1">
        <f t="shared" ref="U6:U13" si="3">COUNTIFS($D$2:$D$1000, "=" &amp; $S6, $B$2:$B$1000, "=" &amp; "Medicine")</f>
        <v>3</v>
      </c>
      <c r="V6" s="1">
        <f t="shared" ref="V6:V13" si="4">COUNTIFS($D$2:$D$1000, "=" &amp; $S6, $B$2:$B$1000, "=" &amp; "Physics")</f>
        <v>3</v>
      </c>
      <c r="W6" s="1">
        <f t="shared" ref="W6:W14" si="5">AVERAGE(T6:V6)</f>
        <v>3</v>
      </c>
    </row>
    <row r="7" spans="1:23" s="1" customFormat="1" x14ac:dyDescent="0.35">
      <c r="A7" s="1" t="s">
        <v>139</v>
      </c>
      <c r="B7" s="1" t="s">
        <v>3</v>
      </c>
      <c r="C7" s="1">
        <v>1941</v>
      </c>
      <c r="D7" s="1">
        <v>2001</v>
      </c>
      <c r="E7" s="1">
        <v>1980</v>
      </c>
      <c r="G7" s="1">
        <v>0</v>
      </c>
      <c r="H7" s="1">
        <v>27</v>
      </c>
      <c r="I7" s="1">
        <f t="shared" si="0"/>
        <v>39</v>
      </c>
      <c r="J7" s="1">
        <f t="shared" si="1"/>
        <v>21</v>
      </c>
      <c r="N7" s="1">
        <f>AVERAGE(J2:J1000)</f>
        <v>23.217391304347824</v>
      </c>
      <c r="O7" s="1">
        <f>STDEV(J2:J1000)</f>
        <v>11.988805520172205</v>
      </c>
      <c r="S7" s="1">
        <v>2002</v>
      </c>
      <c r="T7" s="1">
        <f t="shared" si="2"/>
        <v>3</v>
      </c>
      <c r="U7" s="1">
        <f t="shared" si="3"/>
        <v>3</v>
      </c>
      <c r="V7" s="1">
        <f t="shared" si="4"/>
        <v>3</v>
      </c>
      <c r="W7" s="1">
        <f t="shared" si="5"/>
        <v>3</v>
      </c>
    </row>
    <row r="8" spans="1:23" s="1" customFormat="1" x14ac:dyDescent="0.35">
      <c r="A8" s="1" t="s">
        <v>140</v>
      </c>
      <c r="B8" s="1" t="s">
        <v>3</v>
      </c>
      <c r="C8" s="1">
        <v>1917</v>
      </c>
      <c r="D8" s="1">
        <v>2002</v>
      </c>
      <c r="E8" s="1">
        <v>1988</v>
      </c>
      <c r="G8" s="1">
        <v>1</v>
      </c>
      <c r="H8" s="1">
        <v>23</v>
      </c>
      <c r="I8" s="1">
        <f t="shared" si="0"/>
        <v>71</v>
      </c>
      <c r="J8" s="1">
        <f t="shared" si="1"/>
        <v>14</v>
      </c>
      <c r="S8" s="1">
        <v>2003</v>
      </c>
      <c r="T8" s="1">
        <f t="shared" si="2"/>
        <v>2</v>
      </c>
      <c r="U8" s="1">
        <f t="shared" si="3"/>
        <v>1</v>
      </c>
      <c r="V8" s="1">
        <f t="shared" si="4"/>
        <v>3</v>
      </c>
      <c r="W8" s="1">
        <f t="shared" si="5"/>
        <v>2</v>
      </c>
    </row>
    <row r="9" spans="1:23" s="1" customFormat="1" x14ac:dyDescent="0.35">
      <c r="A9" s="1" t="s">
        <v>141</v>
      </c>
      <c r="B9" s="1" t="s">
        <v>3</v>
      </c>
      <c r="C9" s="1">
        <v>1959</v>
      </c>
      <c r="D9" s="1">
        <v>2002</v>
      </c>
      <c r="E9" s="1">
        <v>1986</v>
      </c>
      <c r="G9" s="1">
        <v>0</v>
      </c>
      <c r="H9" s="1">
        <v>24</v>
      </c>
      <c r="I9" s="1">
        <f t="shared" si="0"/>
        <v>27</v>
      </c>
      <c r="J9" s="1">
        <f t="shared" si="1"/>
        <v>16</v>
      </c>
      <c r="S9" s="1">
        <v>2004</v>
      </c>
      <c r="T9" s="1">
        <f t="shared" si="2"/>
        <v>3</v>
      </c>
      <c r="U9" s="1">
        <f t="shared" si="3"/>
        <v>2</v>
      </c>
      <c r="V9" s="1">
        <f t="shared" si="4"/>
        <v>3</v>
      </c>
      <c r="W9" s="1">
        <f t="shared" si="5"/>
        <v>2.6666666666666665</v>
      </c>
    </row>
    <row r="10" spans="1:23" s="1" customFormat="1" x14ac:dyDescent="0.35">
      <c r="A10" s="1" t="s">
        <v>142</v>
      </c>
      <c r="B10" s="1" t="s">
        <v>3</v>
      </c>
      <c r="C10" s="1">
        <v>1938</v>
      </c>
      <c r="D10" s="1">
        <v>2002</v>
      </c>
      <c r="E10" s="1">
        <v>1979</v>
      </c>
      <c r="G10" s="1">
        <v>0</v>
      </c>
      <c r="H10" s="1">
        <v>26</v>
      </c>
      <c r="I10" s="1">
        <f t="shared" si="0"/>
        <v>41</v>
      </c>
      <c r="J10" s="1">
        <f t="shared" si="1"/>
        <v>23</v>
      </c>
      <c r="S10" s="1">
        <v>2005</v>
      </c>
      <c r="T10" s="1">
        <f t="shared" si="2"/>
        <v>3</v>
      </c>
      <c r="U10" s="1">
        <f t="shared" si="3"/>
        <v>2</v>
      </c>
      <c r="V10" s="1">
        <f t="shared" si="4"/>
        <v>3</v>
      </c>
      <c r="W10" s="1">
        <f t="shared" si="5"/>
        <v>2.6666666666666665</v>
      </c>
    </row>
    <row r="11" spans="1:23" s="1" customFormat="1" x14ac:dyDescent="0.35">
      <c r="A11" s="1" t="s">
        <v>143</v>
      </c>
      <c r="B11" s="1" t="s">
        <v>3</v>
      </c>
      <c r="C11" s="1">
        <v>1949</v>
      </c>
      <c r="D11" s="1">
        <v>2003</v>
      </c>
      <c r="E11" s="1">
        <v>1991</v>
      </c>
      <c r="G11" s="1">
        <v>0</v>
      </c>
      <c r="H11" s="1">
        <v>25</v>
      </c>
      <c r="I11" s="1">
        <f t="shared" si="0"/>
        <v>42</v>
      </c>
      <c r="J11" s="1">
        <f t="shared" si="1"/>
        <v>12</v>
      </c>
      <c r="S11" s="1">
        <v>2006</v>
      </c>
      <c r="T11" s="1">
        <f t="shared" si="2"/>
        <v>1</v>
      </c>
      <c r="U11" s="1">
        <f t="shared" si="3"/>
        <v>2</v>
      </c>
      <c r="V11" s="1">
        <f t="shared" si="4"/>
        <v>2</v>
      </c>
      <c r="W11" s="1">
        <f t="shared" si="5"/>
        <v>1.6666666666666667</v>
      </c>
    </row>
    <row r="12" spans="1:23" s="1" customFormat="1" x14ac:dyDescent="0.35">
      <c r="A12" s="1" t="s">
        <v>144</v>
      </c>
      <c r="B12" s="1" t="s">
        <v>3</v>
      </c>
      <c r="C12" s="1">
        <v>1956</v>
      </c>
      <c r="D12" s="1">
        <v>2003</v>
      </c>
      <c r="E12" s="1">
        <v>1998</v>
      </c>
      <c r="G12" s="1">
        <v>0</v>
      </c>
      <c r="H12" s="1">
        <v>26</v>
      </c>
      <c r="I12" s="1">
        <f t="shared" si="0"/>
        <v>42</v>
      </c>
      <c r="J12" s="1">
        <f t="shared" si="1"/>
        <v>5</v>
      </c>
      <c r="S12" s="1">
        <v>2007</v>
      </c>
      <c r="T12" s="1">
        <f t="shared" si="2"/>
        <v>1</v>
      </c>
      <c r="U12" s="1">
        <f t="shared" si="3"/>
        <v>3</v>
      </c>
      <c r="V12" s="1">
        <f t="shared" si="4"/>
        <v>2</v>
      </c>
      <c r="W12" s="1">
        <f t="shared" si="5"/>
        <v>2</v>
      </c>
    </row>
    <row r="13" spans="1:23" s="1" customFormat="1" x14ac:dyDescent="0.35">
      <c r="A13" s="1" t="s">
        <v>145</v>
      </c>
      <c r="B13" s="1" t="s">
        <v>3</v>
      </c>
      <c r="C13" s="1">
        <v>1947</v>
      </c>
      <c r="D13" s="1">
        <v>2004</v>
      </c>
      <c r="E13" s="1">
        <v>1983</v>
      </c>
      <c r="G13" s="1">
        <v>0</v>
      </c>
      <c r="H13" s="1">
        <v>27</v>
      </c>
      <c r="I13" s="1">
        <f t="shared" si="0"/>
        <v>36</v>
      </c>
      <c r="J13" s="1">
        <f t="shared" si="1"/>
        <v>21</v>
      </c>
      <c r="S13" s="1">
        <v>2008</v>
      </c>
      <c r="T13" s="1">
        <f t="shared" si="2"/>
        <v>3</v>
      </c>
      <c r="U13" s="1">
        <f t="shared" si="3"/>
        <v>3</v>
      </c>
      <c r="V13" s="1">
        <f t="shared" si="4"/>
        <v>3</v>
      </c>
      <c r="W13" s="1">
        <f t="shared" si="5"/>
        <v>3</v>
      </c>
    </row>
    <row r="14" spans="1:23" s="1" customFormat="1" x14ac:dyDescent="0.35">
      <c r="A14" s="1" t="s">
        <v>146</v>
      </c>
      <c r="B14" s="1" t="s">
        <v>3</v>
      </c>
      <c r="C14" s="1">
        <v>1937</v>
      </c>
      <c r="D14" s="1">
        <v>2004</v>
      </c>
      <c r="E14" s="1">
        <v>1983</v>
      </c>
      <c r="G14" s="1">
        <v>0</v>
      </c>
      <c r="H14" s="1">
        <v>28</v>
      </c>
      <c r="I14" s="1">
        <f t="shared" si="0"/>
        <v>46</v>
      </c>
      <c r="J14" s="1">
        <f t="shared" si="1"/>
        <v>21</v>
      </c>
      <c r="S14" s="1">
        <v>2009</v>
      </c>
      <c r="T14" s="1">
        <v>3</v>
      </c>
      <c r="U14" s="1">
        <v>3</v>
      </c>
      <c r="V14" s="1">
        <v>3</v>
      </c>
      <c r="W14" s="1">
        <f t="shared" si="5"/>
        <v>3</v>
      </c>
    </row>
    <row r="15" spans="1:23" s="1" customFormat="1" x14ac:dyDescent="0.35">
      <c r="A15" s="1" t="s">
        <v>147</v>
      </c>
      <c r="B15" s="1" t="s">
        <v>3</v>
      </c>
      <c r="C15" s="1">
        <v>1926</v>
      </c>
      <c r="D15" s="1">
        <v>2004</v>
      </c>
      <c r="E15" s="1">
        <v>1983</v>
      </c>
      <c r="G15" s="1">
        <v>0</v>
      </c>
      <c r="H15" s="1">
        <v>26</v>
      </c>
      <c r="I15" s="1">
        <f t="shared" si="0"/>
        <v>57</v>
      </c>
      <c r="J15" s="1">
        <f t="shared" si="1"/>
        <v>21</v>
      </c>
    </row>
    <row r="16" spans="1:23" s="1" customFormat="1" x14ac:dyDescent="0.35">
      <c r="A16" s="1" t="s">
        <v>148</v>
      </c>
      <c r="B16" s="1" t="s">
        <v>3</v>
      </c>
      <c r="C16" s="1">
        <v>1930</v>
      </c>
      <c r="D16" s="1">
        <v>2005</v>
      </c>
      <c r="E16" s="1">
        <v>1971</v>
      </c>
      <c r="G16" s="1">
        <v>0</v>
      </c>
      <c r="H16" s="1">
        <v>24</v>
      </c>
      <c r="I16" s="1">
        <f t="shared" si="0"/>
        <v>41</v>
      </c>
      <c r="J16" s="1">
        <f t="shared" si="1"/>
        <v>34</v>
      </c>
    </row>
    <row r="17" spans="1:10" s="1" customFormat="1" x14ac:dyDescent="0.35">
      <c r="A17" s="1" t="s">
        <v>149</v>
      </c>
      <c r="B17" s="1" t="s">
        <v>3</v>
      </c>
      <c r="C17" s="1">
        <v>1942</v>
      </c>
      <c r="D17" s="1">
        <v>2005</v>
      </c>
      <c r="E17" s="1">
        <v>1992</v>
      </c>
      <c r="G17" s="1">
        <v>0</v>
      </c>
      <c r="H17" s="1">
        <v>26</v>
      </c>
      <c r="I17" s="1">
        <f t="shared" si="0"/>
        <v>50</v>
      </c>
      <c r="J17" s="1">
        <f t="shared" si="1"/>
        <v>13</v>
      </c>
    </row>
    <row r="18" spans="1:10" s="1" customFormat="1" x14ac:dyDescent="0.35">
      <c r="A18" s="1" t="s">
        <v>150</v>
      </c>
      <c r="B18" s="1" t="s">
        <v>3</v>
      </c>
      <c r="C18" s="1">
        <v>1945</v>
      </c>
      <c r="D18" s="1">
        <v>2005</v>
      </c>
      <c r="E18" s="1">
        <v>1990</v>
      </c>
      <c r="G18" s="1">
        <v>0</v>
      </c>
      <c r="H18" s="1">
        <v>26</v>
      </c>
      <c r="I18" s="1">
        <f t="shared" si="0"/>
        <v>45</v>
      </c>
      <c r="J18" s="1">
        <f t="shared" si="1"/>
        <v>15</v>
      </c>
    </row>
    <row r="19" spans="1:10" s="1" customFormat="1" x14ac:dyDescent="0.35">
      <c r="A19" s="1" t="s">
        <v>151</v>
      </c>
      <c r="B19" s="1" t="s">
        <v>3</v>
      </c>
      <c r="C19" s="1">
        <v>1947</v>
      </c>
      <c r="D19" s="1">
        <v>2006</v>
      </c>
      <c r="E19" s="1">
        <v>2001</v>
      </c>
      <c r="G19" s="1">
        <v>0</v>
      </c>
      <c r="H19" s="1">
        <v>25</v>
      </c>
      <c r="I19" s="1">
        <f t="shared" si="0"/>
        <v>54</v>
      </c>
      <c r="J19" s="1">
        <f t="shared" si="1"/>
        <v>5</v>
      </c>
    </row>
    <row r="20" spans="1:10" s="1" customFormat="1" x14ac:dyDescent="0.35">
      <c r="A20" s="1" t="s">
        <v>152</v>
      </c>
      <c r="B20" s="1" t="s">
        <v>3</v>
      </c>
      <c r="C20" s="1">
        <v>1936</v>
      </c>
      <c r="D20" s="1">
        <v>2007</v>
      </c>
      <c r="E20" s="1">
        <v>1974</v>
      </c>
      <c r="G20" s="1">
        <v>0</v>
      </c>
      <c r="H20" s="1">
        <v>29</v>
      </c>
      <c r="I20" s="1">
        <f t="shared" si="0"/>
        <v>38</v>
      </c>
      <c r="J20" s="1">
        <f t="shared" si="1"/>
        <v>33</v>
      </c>
    </row>
    <row r="21" spans="1:10" s="1" customFormat="1" x14ac:dyDescent="0.35">
      <c r="A21" s="1" t="s">
        <v>153</v>
      </c>
      <c r="B21" s="1" t="s">
        <v>3</v>
      </c>
      <c r="C21" s="1">
        <v>1947</v>
      </c>
      <c r="D21" s="1">
        <v>2008</v>
      </c>
      <c r="E21" s="1">
        <v>1994</v>
      </c>
      <c r="G21" s="1">
        <v>0</v>
      </c>
      <c r="H21" s="1">
        <v>30</v>
      </c>
      <c r="I21" s="1">
        <f t="shared" si="0"/>
        <v>47</v>
      </c>
      <c r="J21" s="1">
        <f t="shared" si="1"/>
        <v>14</v>
      </c>
    </row>
    <row r="22" spans="1:10" s="1" customFormat="1" x14ac:dyDescent="0.35">
      <c r="A22" s="1" t="s">
        <v>154</v>
      </c>
      <c r="B22" s="1" t="s">
        <v>3</v>
      </c>
      <c r="C22" s="1">
        <v>1928</v>
      </c>
      <c r="D22" s="1">
        <v>2008</v>
      </c>
      <c r="E22" s="1">
        <v>1962</v>
      </c>
      <c r="G22" s="1">
        <v>0</v>
      </c>
      <c r="H22" s="1">
        <v>32</v>
      </c>
      <c r="I22" s="1">
        <f t="shared" si="0"/>
        <v>34</v>
      </c>
      <c r="J22" s="1">
        <f t="shared" si="1"/>
        <v>46</v>
      </c>
    </row>
    <row r="23" spans="1:10" s="1" customFormat="1" x14ac:dyDescent="0.35">
      <c r="A23" s="1" t="s">
        <v>155</v>
      </c>
      <c r="B23" s="1" t="s">
        <v>3</v>
      </c>
      <c r="C23" s="1">
        <v>1952</v>
      </c>
      <c r="D23" s="1">
        <v>2008</v>
      </c>
      <c r="E23" s="1">
        <v>1996</v>
      </c>
      <c r="G23" s="1">
        <v>0</v>
      </c>
      <c r="H23" s="1">
        <v>25</v>
      </c>
      <c r="I23" s="1">
        <f t="shared" si="0"/>
        <v>44</v>
      </c>
      <c r="J23" s="1">
        <f t="shared" si="1"/>
        <v>12</v>
      </c>
    </row>
    <row r="24" spans="1:10" s="1" customFormat="1" x14ac:dyDescent="0.35">
      <c r="A24" s="1" t="s">
        <v>325</v>
      </c>
      <c r="B24" s="1" t="s">
        <v>157</v>
      </c>
      <c r="C24" s="1">
        <v>1923</v>
      </c>
      <c r="D24" s="1">
        <v>2000</v>
      </c>
      <c r="E24" s="1">
        <v>1948</v>
      </c>
      <c r="G24" s="1">
        <v>0</v>
      </c>
      <c r="H24" s="1">
        <v>28</v>
      </c>
      <c r="I24" s="1">
        <f t="shared" si="0"/>
        <v>25</v>
      </c>
      <c r="J24" s="1">
        <f t="shared" si="1"/>
        <v>52</v>
      </c>
    </row>
    <row r="25" spans="1:10" s="1" customFormat="1" x14ac:dyDescent="0.35">
      <c r="A25" s="1" t="s">
        <v>326</v>
      </c>
      <c r="B25" s="1" t="s">
        <v>157</v>
      </c>
      <c r="C25" s="1">
        <v>1925</v>
      </c>
      <c r="D25" s="1">
        <v>2000</v>
      </c>
      <c r="E25" s="1">
        <v>1969</v>
      </c>
      <c r="G25" s="1">
        <v>0</v>
      </c>
      <c r="H25" s="1">
        <v>28</v>
      </c>
      <c r="I25" s="1">
        <f t="shared" si="0"/>
        <v>44</v>
      </c>
      <c r="J25" s="1">
        <f t="shared" si="1"/>
        <v>31</v>
      </c>
    </row>
    <row r="26" spans="1:10" s="1" customFormat="1" x14ac:dyDescent="0.35">
      <c r="A26" s="1" t="s">
        <v>327</v>
      </c>
      <c r="B26" s="1" t="s">
        <v>157</v>
      </c>
      <c r="C26" s="1">
        <v>1929</v>
      </c>
      <c r="D26" s="1">
        <v>2000</v>
      </c>
      <c r="E26" s="1">
        <v>1981</v>
      </c>
      <c r="G26" s="1">
        <v>0</v>
      </c>
      <c r="H26" s="1">
        <v>27</v>
      </c>
      <c r="I26" s="1">
        <f t="shared" si="0"/>
        <v>52</v>
      </c>
      <c r="J26" s="1">
        <f t="shared" si="1"/>
        <v>19</v>
      </c>
    </row>
    <row r="27" spans="1:10" s="1" customFormat="1" x14ac:dyDescent="0.35">
      <c r="A27" s="1" t="s">
        <v>328</v>
      </c>
      <c r="B27" s="1" t="s">
        <v>157</v>
      </c>
      <c r="C27" s="1">
        <v>1939</v>
      </c>
      <c r="D27" s="1">
        <v>2001</v>
      </c>
      <c r="E27" s="1">
        <v>1970</v>
      </c>
      <c r="G27" s="1">
        <v>0</v>
      </c>
      <c r="H27" s="1">
        <v>25</v>
      </c>
      <c r="I27" s="1">
        <f t="shared" si="0"/>
        <v>31</v>
      </c>
      <c r="J27" s="1">
        <f t="shared" si="1"/>
        <v>31</v>
      </c>
    </row>
    <row r="28" spans="1:10" s="1" customFormat="1" x14ac:dyDescent="0.35">
      <c r="A28" s="1" t="s">
        <v>329</v>
      </c>
      <c r="B28" s="1" t="s">
        <v>157</v>
      </c>
      <c r="C28" s="1">
        <v>1943</v>
      </c>
      <c r="D28" s="1">
        <v>2001</v>
      </c>
      <c r="E28" s="1">
        <v>1982</v>
      </c>
      <c r="G28" s="1">
        <v>0</v>
      </c>
      <c r="H28" s="1">
        <v>25</v>
      </c>
      <c r="I28" s="1">
        <f t="shared" si="0"/>
        <v>39</v>
      </c>
      <c r="J28" s="1">
        <f t="shared" si="1"/>
        <v>19</v>
      </c>
    </row>
    <row r="29" spans="1:10" s="1" customFormat="1" x14ac:dyDescent="0.35">
      <c r="A29" s="1" t="s">
        <v>330</v>
      </c>
      <c r="B29" s="1" t="s">
        <v>157</v>
      </c>
      <c r="C29" s="1">
        <v>1949</v>
      </c>
      <c r="D29" s="1">
        <v>2001</v>
      </c>
      <c r="E29" s="1">
        <v>1981</v>
      </c>
      <c r="G29" s="1">
        <v>0</v>
      </c>
      <c r="H29" s="1">
        <v>24</v>
      </c>
      <c r="I29" s="1">
        <f t="shared" si="0"/>
        <v>32</v>
      </c>
      <c r="J29" s="1">
        <f t="shared" si="1"/>
        <v>20</v>
      </c>
    </row>
    <row r="30" spans="1:10" s="1" customFormat="1" x14ac:dyDescent="0.35">
      <c r="A30" s="1" t="s">
        <v>331</v>
      </c>
      <c r="B30" s="1" t="s">
        <v>157</v>
      </c>
      <c r="C30" s="1">
        <v>1927</v>
      </c>
      <c r="D30" s="1">
        <v>2002</v>
      </c>
      <c r="E30" s="1">
        <v>1974</v>
      </c>
      <c r="G30" s="1">
        <v>0</v>
      </c>
      <c r="H30" s="1">
        <v>27</v>
      </c>
      <c r="I30" s="1">
        <f t="shared" si="0"/>
        <v>47</v>
      </c>
      <c r="J30" s="1">
        <f t="shared" si="1"/>
        <v>28</v>
      </c>
    </row>
    <row r="31" spans="1:10" s="1" customFormat="1" x14ac:dyDescent="0.35">
      <c r="A31" s="1" t="s">
        <v>332</v>
      </c>
      <c r="B31" s="1" t="s">
        <v>157</v>
      </c>
      <c r="C31" s="1">
        <v>1947</v>
      </c>
      <c r="D31" s="1">
        <v>2002</v>
      </c>
      <c r="E31" s="1">
        <v>1986</v>
      </c>
      <c r="G31" s="1">
        <v>0</v>
      </c>
      <c r="H31" s="1">
        <v>27</v>
      </c>
      <c r="I31" s="1">
        <f t="shared" si="0"/>
        <v>39</v>
      </c>
      <c r="J31" s="1">
        <f t="shared" si="1"/>
        <v>16</v>
      </c>
    </row>
    <row r="32" spans="1:10" s="1" customFormat="1" x14ac:dyDescent="0.35">
      <c r="A32" s="1" t="s">
        <v>333</v>
      </c>
      <c r="B32" s="1" t="s">
        <v>157</v>
      </c>
      <c r="C32" s="1">
        <v>1942</v>
      </c>
      <c r="D32" s="1">
        <v>2002</v>
      </c>
      <c r="E32" s="1">
        <v>1976</v>
      </c>
      <c r="G32" s="1">
        <v>0</v>
      </c>
      <c r="H32" s="1">
        <v>24</v>
      </c>
      <c r="I32" s="1">
        <f t="shared" si="0"/>
        <v>34</v>
      </c>
      <c r="J32" s="1">
        <f t="shared" si="1"/>
        <v>26</v>
      </c>
    </row>
    <row r="33" spans="1:10" s="1" customFormat="1" x14ac:dyDescent="0.35">
      <c r="A33" s="1" t="s">
        <v>334</v>
      </c>
      <c r="B33" s="1" t="s">
        <v>157</v>
      </c>
      <c r="C33" s="1">
        <v>1929</v>
      </c>
      <c r="D33" s="1">
        <v>2003</v>
      </c>
      <c r="E33" s="1">
        <v>1973</v>
      </c>
      <c r="G33" s="1">
        <v>1</v>
      </c>
      <c r="H33" s="1">
        <v>33</v>
      </c>
      <c r="I33" s="1">
        <f t="shared" si="0"/>
        <v>44</v>
      </c>
      <c r="J33" s="1">
        <f t="shared" si="1"/>
        <v>30</v>
      </c>
    </row>
    <row r="34" spans="1:10" s="1" customFormat="1" x14ac:dyDescent="0.35">
      <c r="A34" s="1" t="s">
        <v>335</v>
      </c>
      <c r="B34" s="1" t="s">
        <v>157</v>
      </c>
      <c r="C34" s="1">
        <v>1946</v>
      </c>
      <c r="D34" s="1">
        <v>2004</v>
      </c>
      <c r="E34" s="1">
        <v>1991</v>
      </c>
      <c r="G34" s="1">
        <v>0</v>
      </c>
      <c r="H34" s="1">
        <v>24</v>
      </c>
      <c r="I34" s="1">
        <f t="shared" si="0"/>
        <v>45</v>
      </c>
      <c r="J34" s="1">
        <f t="shared" si="1"/>
        <v>13</v>
      </c>
    </row>
    <row r="35" spans="1:10" s="1" customFormat="1" x14ac:dyDescent="0.35">
      <c r="A35" s="1" t="s">
        <v>336</v>
      </c>
      <c r="B35" s="1" t="s">
        <v>157</v>
      </c>
      <c r="C35" s="1">
        <v>1947</v>
      </c>
      <c r="D35" s="1">
        <v>2004</v>
      </c>
      <c r="E35" s="1">
        <v>1991</v>
      </c>
      <c r="G35" s="1">
        <v>0</v>
      </c>
      <c r="H35" s="1">
        <v>33</v>
      </c>
      <c r="I35" s="1">
        <f t="shared" si="0"/>
        <v>44</v>
      </c>
      <c r="J35" s="1">
        <f t="shared" si="1"/>
        <v>13</v>
      </c>
    </row>
    <row r="36" spans="1:10" s="1" customFormat="1" x14ac:dyDescent="0.35">
      <c r="A36" s="1" t="s">
        <v>337</v>
      </c>
      <c r="B36" s="1" t="s">
        <v>157</v>
      </c>
      <c r="C36" s="1">
        <v>1951</v>
      </c>
      <c r="D36" s="1">
        <v>2005</v>
      </c>
      <c r="E36" s="1">
        <v>1984</v>
      </c>
      <c r="G36" s="1">
        <v>0</v>
      </c>
      <c r="H36" s="1">
        <v>23</v>
      </c>
      <c r="I36" s="1">
        <f t="shared" si="0"/>
        <v>33</v>
      </c>
      <c r="J36" s="1">
        <f t="shared" si="1"/>
        <v>21</v>
      </c>
    </row>
    <row r="37" spans="1:10" s="1" customFormat="1" x14ac:dyDescent="0.35">
      <c r="A37" s="1" t="s">
        <v>338</v>
      </c>
      <c r="B37" s="1" t="s">
        <v>157</v>
      </c>
      <c r="C37" s="1">
        <v>1937</v>
      </c>
      <c r="D37" s="1">
        <v>2005</v>
      </c>
      <c r="E37" s="1">
        <v>1984</v>
      </c>
      <c r="G37" s="1">
        <v>0</v>
      </c>
      <c r="H37" s="1">
        <v>24</v>
      </c>
      <c r="I37" s="1">
        <f t="shared" si="0"/>
        <v>47</v>
      </c>
      <c r="J37" s="1">
        <f t="shared" si="1"/>
        <v>21</v>
      </c>
    </row>
    <row r="38" spans="1:10" s="1" customFormat="1" x14ac:dyDescent="0.35">
      <c r="A38" s="1" t="s">
        <v>339</v>
      </c>
      <c r="B38" s="1" t="s">
        <v>157</v>
      </c>
      <c r="C38" s="1">
        <v>1959</v>
      </c>
      <c r="D38" s="1">
        <v>2006</v>
      </c>
      <c r="E38" s="1">
        <v>1998</v>
      </c>
      <c r="G38" s="1">
        <v>0</v>
      </c>
      <c r="H38" s="1">
        <v>24</v>
      </c>
      <c r="I38" s="1">
        <f t="shared" si="0"/>
        <v>39</v>
      </c>
      <c r="J38" s="1">
        <f t="shared" si="1"/>
        <v>8</v>
      </c>
    </row>
    <row r="39" spans="1:10" s="1" customFormat="1" x14ac:dyDescent="0.35">
      <c r="A39" s="1" t="s">
        <v>340</v>
      </c>
      <c r="B39" s="1" t="s">
        <v>157</v>
      </c>
      <c r="C39" s="1">
        <v>1960</v>
      </c>
      <c r="D39" s="1">
        <v>2006</v>
      </c>
      <c r="E39" s="1">
        <v>1998</v>
      </c>
      <c r="G39" s="1">
        <v>0</v>
      </c>
      <c r="H39" s="1">
        <v>30</v>
      </c>
      <c r="I39" s="1">
        <f t="shared" si="0"/>
        <v>38</v>
      </c>
      <c r="J39" s="1">
        <f t="shared" si="1"/>
        <v>8</v>
      </c>
    </row>
    <row r="40" spans="1:10" s="1" customFormat="1" x14ac:dyDescent="0.35">
      <c r="A40" s="1" t="s">
        <v>341</v>
      </c>
      <c r="B40" s="1" t="s">
        <v>157</v>
      </c>
      <c r="C40" s="1">
        <v>1937</v>
      </c>
      <c r="D40" s="1">
        <v>2007</v>
      </c>
      <c r="E40" s="1">
        <v>1987</v>
      </c>
      <c r="G40" s="1">
        <v>0</v>
      </c>
      <c r="H40" s="1">
        <v>30</v>
      </c>
      <c r="I40" s="1">
        <f t="shared" si="0"/>
        <v>50</v>
      </c>
      <c r="J40" s="1">
        <f t="shared" si="1"/>
        <v>20</v>
      </c>
    </row>
    <row r="41" spans="1:10" s="1" customFormat="1" x14ac:dyDescent="0.35">
      <c r="A41" s="1" t="s">
        <v>342</v>
      </c>
      <c r="B41" s="1" t="s">
        <v>157</v>
      </c>
      <c r="C41" s="1">
        <v>1941</v>
      </c>
      <c r="D41" s="1">
        <v>2007</v>
      </c>
      <c r="E41" s="1">
        <v>1981</v>
      </c>
      <c r="G41" s="1">
        <v>0</v>
      </c>
      <c r="H41" s="1">
        <v>28</v>
      </c>
      <c r="I41" s="1">
        <f t="shared" si="0"/>
        <v>40</v>
      </c>
      <c r="J41" s="1">
        <f t="shared" si="1"/>
        <v>26</v>
      </c>
    </row>
    <row r="42" spans="1:10" s="1" customFormat="1" x14ac:dyDescent="0.35">
      <c r="A42" s="1" t="s">
        <v>343</v>
      </c>
      <c r="B42" s="1" t="s">
        <v>157</v>
      </c>
      <c r="C42" s="1">
        <v>1925</v>
      </c>
      <c r="D42" s="1">
        <v>2007</v>
      </c>
      <c r="E42" s="1">
        <v>1985</v>
      </c>
      <c r="G42" s="1">
        <v>0</v>
      </c>
      <c r="H42" s="1">
        <v>26</v>
      </c>
      <c r="I42" s="1">
        <f t="shared" si="0"/>
        <v>60</v>
      </c>
      <c r="J42" s="1">
        <f t="shared" si="1"/>
        <v>22</v>
      </c>
    </row>
    <row r="43" spans="1:10" s="1" customFormat="1" x14ac:dyDescent="0.35">
      <c r="A43" s="1" t="s">
        <v>344</v>
      </c>
      <c r="B43" s="1" t="s">
        <v>157</v>
      </c>
      <c r="C43" s="1">
        <v>1947</v>
      </c>
      <c r="D43" s="1">
        <v>2008</v>
      </c>
      <c r="E43" s="1">
        <v>1983</v>
      </c>
      <c r="G43" s="1">
        <v>0</v>
      </c>
      <c r="H43" s="1">
        <v>28</v>
      </c>
      <c r="I43" s="1">
        <f t="shared" si="0"/>
        <v>36</v>
      </c>
      <c r="J43" s="1">
        <f t="shared" si="1"/>
        <v>25</v>
      </c>
    </row>
    <row r="44" spans="1:10" s="1" customFormat="1" x14ac:dyDescent="0.35">
      <c r="A44" s="1" t="s">
        <v>345</v>
      </c>
      <c r="B44" s="1" t="s">
        <v>157</v>
      </c>
      <c r="C44" s="1">
        <v>1936</v>
      </c>
      <c r="D44" s="1">
        <v>2008</v>
      </c>
      <c r="E44" s="1">
        <v>1983</v>
      </c>
      <c r="G44" s="1">
        <v>0</v>
      </c>
      <c r="H44" s="1">
        <v>24</v>
      </c>
      <c r="I44" s="1">
        <f t="shared" si="0"/>
        <v>47</v>
      </c>
      <c r="J44" s="1">
        <f t="shared" si="1"/>
        <v>25</v>
      </c>
    </row>
    <row r="45" spans="1:10" s="1" customFormat="1" x14ac:dyDescent="0.35">
      <c r="A45" s="1" t="s">
        <v>346</v>
      </c>
      <c r="B45" s="1" t="s">
        <v>157</v>
      </c>
      <c r="C45" s="1">
        <v>1932</v>
      </c>
      <c r="D45" s="1">
        <v>2008</v>
      </c>
      <c r="E45" s="1">
        <v>1983</v>
      </c>
      <c r="G45" s="1">
        <v>0</v>
      </c>
      <c r="H45" s="1">
        <v>28</v>
      </c>
      <c r="I45" s="1">
        <f t="shared" si="0"/>
        <v>51</v>
      </c>
      <c r="J45" s="1">
        <f t="shared" si="1"/>
        <v>25</v>
      </c>
    </row>
    <row r="46" spans="1:10" s="1" customFormat="1" x14ac:dyDescent="0.35">
      <c r="A46" s="1" t="s">
        <v>504</v>
      </c>
      <c r="B46" s="1" t="s">
        <v>348</v>
      </c>
      <c r="C46" s="1">
        <v>1930</v>
      </c>
      <c r="D46" s="1">
        <v>2000</v>
      </c>
      <c r="E46" s="1">
        <v>1966</v>
      </c>
      <c r="G46" s="1">
        <v>0</v>
      </c>
      <c r="H46" s="1">
        <v>22</v>
      </c>
      <c r="I46" s="1">
        <f t="shared" si="0"/>
        <v>36</v>
      </c>
      <c r="J46" s="1">
        <f t="shared" si="1"/>
        <v>34</v>
      </c>
    </row>
    <row r="47" spans="1:10" s="1" customFormat="1" x14ac:dyDescent="0.35">
      <c r="A47" s="1" t="s">
        <v>505</v>
      </c>
      <c r="B47" s="1" t="s">
        <v>348</v>
      </c>
      <c r="C47" s="1">
        <v>1923</v>
      </c>
      <c r="D47" s="1">
        <v>2000</v>
      </c>
      <c r="E47" s="1">
        <v>1958</v>
      </c>
      <c r="G47" s="1">
        <v>0</v>
      </c>
      <c r="H47" s="1">
        <v>35</v>
      </c>
      <c r="I47" s="1">
        <f t="shared" si="0"/>
        <v>35</v>
      </c>
      <c r="J47" s="1">
        <f t="shared" si="1"/>
        <v>42</v>
      </c>
    </row>
    <row r="48" spans="1:10" s="1" customFormat="1" x14ac:dyDescent="0.35">
      <c r="A48" s="1" t="s">
        <v>506</v>
      </c>
      <c r="B48" s="1" t="s">
        <v>348</v>
      </c>
      <c r="C48" s="1">
        <v>1928</v>
      </c>
      <c r="D48" s="1">
        <v>2000</v>
      </c>
      <c r="E48" s="1">
        <v>1960</v>
      </c>
      <c r="G48" s="1">
        <v>1</v>
      </c>
      <c r="H48" s="1">
        <v>24</v>
      </c>
      <c r="I48" s="1">
        <f t="shared" si="0"/>
        <v>32</v>
      </c>
      <c r="J48" s="1">
        <f t="shared" si="1"/>
        <v>40</v>
      </c>
    </row>
    <row r="49" spans="1:10" s="1" customFormat="1" x14ac:dyDescent="0.35">
      <c r="A49" s="1" t="s">
        <v>507</v>
      </c>
      <c r="B49" s="1" t="s">
        <v>348</v>
      </c>
      <c r="C49" s="1">
        <v>1961</v>
      </c>
      <c r="D49" s="1">
        <v>2001</v>
      </c>
      <c r="E49" s="1">
        <v>1995</v>
      </c>
      <c r="G49" s="1">
        <v>0</v>
      </c>
      <c r="H49" s="1">
        <v>29</v>
      </c>
      <c r="I49" s="1">
        <f t="shared" si="0"/>
        <v>34</v>
      </c>
      <c r="J49" s="1">
        <f t="shared" si="1"/>
        <v>6</v>
      </c>
    </row>
    <row r="50" spans="1:10" s="1" customFormat="1" x14ac:dyDescent="0.35">
      <c r="A50" s="1" t="s">
        <v>508</v>
      </c>
      <c r="B50" s="1" t="s">
        <v>348</v>
      </c>
      <c r="C50" s="1">
        <v>1957</v>
      </c>
      <c r="D50" s="1">
        <v>2001</v>
      </c>
      <c r="E50" s="1">
        <v>1995</v>
      </c>
      <c r="G50" s="1">
        <v>0</v>
      </c>
      <c r="H50" s="1">
        <v>29</v>
      </c>
      <c r="I50" s="1">
        <f t="shared" si="0"/>
        <v>38</v>
      </c>
      <c r="J50" s="1">
        <f t="shared" si="1"/>
        <v>6</v>
      </c>
    </row>
    <row r="51" spans="1:10" s="1" customFormat="1" x14ac:dyDescent="0.35">
      <c r="A51" s="1" t="s">
        <v>509</v>
      </c>
      <c r="B51" s="1" t="s">
        <v>348</v>
      </c>
      <c r="C51" s="1">
        <v>1951</v>
      </c>
      <c r="D51" s="1">
        <v>2001</v>
      </c>
      <c r="E51" s="1">
        <v>1995</v>
      </c>
      <c r="G51" s="1">
        <v>0</v>
      </c>
      <c r="H51" s="1">
        <v>26</v>
      </c>
      <c r="I51" s="1">
        <f t="shared" si="0"/>
        <v>44</v>
      </c>
      <c r="J51" s="1">
        <f t="shared" si="1"/>
        <v>6</v>
      </c>
    </row>
    <row r="52" spans="1:10" s="1" customFormat="1" x14ac:dyDescent="0.35">
      <c r="A52" s="1" t="s">
        <v>510</v>
      </c>
      <c r="B52" s="1" t="s">
        <v>348</v>
      </c>
      <c r="C52" s="1">
        <v>1914</v>
      </c>
      <c r="D52" s="1">
        <v>2002</v>
      </c>
      <c r="E52" s="1">
        <v>1994</v>
      </c>
      <c r="G52" s="1">
        <v>0</v>
      </c>
      <c r="H52" s="1">
        <v>28</v>
      </c>
      <c r="I52" s="1">
        <f t="shared" si="0"/>
        <v>80</v>
      </c>
      <c r="J52" s="1">
        <f t="shared" si="1"/>
        <v>8</v>
      </c>
    </row>
    <row r="53" spans="1:10" s="1" customFormat="1" x14ac:dyDescent="0.35">
      <c r="A53" s="1" t="s">
        <v>511</v>
      </c>
      <c r="B53" s="1" t="s">
        <v>348</v>
      </c>
      <c r="C53" s="1">
        <v>1931</v>
      </c>
      <c r="D53" s="1">
        <v>2002</v>
      </c>
      <c r="E53" s="1">
        <v>1969</v>
      </c>
      <c r="G53" s="1">
        <v>0</v>
      </c>
      <c r="H53" s="1">
        <v>23</v>
      </c>
      <c r="I53" s="1">
        <f t="shared" si="0"/>
        <v>38</v>
      </c>
      <c r="J53" s="1">
        <f t="shared" si="1"/>
        <v>33</v>
      </c>
    </row>
    <row r="54" spans="1:10" s="1" customFormat="1" x14ac:dyDescent="0.35">
      <c r="A54" s="1" t="s">
        <v>512</v>
      </c>
      <c r="B54" s="1" t="s">
        <v>348</v>
      </c>
      <c r="C54" s="1">
        <v>1926</v>
      </c>
      <c r="D54" s="1">
        <v>2002</v>
      </c>
      <c r="E54" s="1">
        <v>1987</v>
      </c>
      <c r="G54" s="1">
        <v>0</v>
      </c>
      <c r="H54" s="1">
        <v>29</v>
      </c>
      <c r="I54" s="1">
        <f t="shared" si="0"/>
        <v>61</v>
      </c>
      <c r="J54" s="1">
        <f t="shared" si="1"/>
        <v>15</v>
      </c>
    </row>
    <row r="55" spans="1:10" s="1" customFormat="1" x14ac:dyDescent="0.35">
      <c r="A55" s="1" t="s">
        <v>513</v>
      </c>
      <c r="B55" s="1" t="s">
        <v>348</v>
      </c>
      <c r="C55" s="1">
        <v>1928</v>
      </c>
      <c r="D55" s="1">
        <v>2003</v>
      </c>
      <c r="E55" s="1">
        <v>1957</v>
      </c>
      <c r="G55" s="1">
        <v>1</v>
      </c>
      <c r="H55" s="1">
        <v>23</v>
      </c>
      <c r="I55" s="1">
        <f t="shared" si="0"/>
        <v>29</v>
      </c>
      <c r="J55" s="1">
        <f t="shared" si="1"/>
        <v>46</v>
      </c>
    </row>
    <row r="56" spans="1:10" s="1" customFormat="1" x14ac:dyDescent="0.35">
      <c r="A56" s="1" t="s">
        <v>514</v>
      </c>
      <c r="B56" s="1" t="s">
        <v>348</v>
      </c>
      <c r="C56" s="1">
        <v>1916</v>
      </c>
      <c r="D56" s="1">
        <v>2003</v>
      </c>
      <c r="E56" s="1">
        <v>1950</v>
      </c>
      <c r="G56" s="1">
        <v>1</v>
      </c>
      <c r="H56" s="1">
        <v>26</v>
      </c>
      <c r="I56" s="1">
        <f t="shared" si="0"/>
        <v>34</v>
      </c>
      <c r="J56" s="1">
        <f t="shared" si="1"/>
        <v>53</v>
      </c>
    </row>
    <row r="57" spans="1:10" s="1" customFormat="1" x14ac:dyDescent="0.35">
      <c r="A57" s="1" t="s">
        <v>515</v>
      </c>
      <c r="B57" s="1" t="s">
        <v>348</v>
      </c>
      <c r="C57" s="1">
        <v>1938</v>
      </c>
      <c r="D57" s="1">
        <v>2003</v>
      </c>
      <c r="E57" s="1">
        <v>1972</v>
      </c>
      <c r="G57" s="1">
        <v>1</v>
      </c>
      <c r="H57" s="1">
        <v>26</v>
      </c>
      <c r="I57" s="1">
        <f t="shared" si="0"/>
        <v>34</v>
      </c>
      <c r="J57" s="1">
        <f t="shared" si="1"/>
        <v>31</v>
      </c>
    </row>
    <row r="58" spans="1:10" s="1" customFormat="1" x14ac:dyDescent="0.35">
      <c r="A58" s="1" t="s">
        <v>516</v>
      </c>
      <c r="B58" s="1" t="s">
        <v>348</v>
      </c>
      <c r="C58" s="1">
        <v>1941</v>
      </c>
      <c r="D58" s="1">
        <v>2004</v>
      </c>
      <c r="E58" s="1">
        <v>1973</v>
      </c>
      <c r="G58" s="1">
        <v>0</v>
      </c>
      <c r="H58" s="1">
        <v>25</v>
      </c>
      <c r="I58" s="1">
        <f t="shared" si="0"/>
        <v>32</v>
      </c>
      <c r="J58" s="1">
        <f t="shared" si="1"/>
        <v>31</v>
      </c>
    </row>
    <row r="59" spans="1:10" s="1" customFormat="1" x14ac:dyDescent="0.35">
      <c r="A59" s="1" t="s">
        <v>517</v>
      </c>
      <c r="B59" s="1" t="s">
        <v>348</v>
      </c>
      <c r="C59" s="1">
        <v>1949</v>
      </c>
      <c r="D59" s="1">
        <v>2004</v>
      </c>
      <c r="E59" s="1">
        <v>1973</v>
      </c>
      <c r="G59" s="1">
        <v>0</v>
      </c>
      <c r="H59" s="1">
        <v>25</v>
      </c>
      <c r="I59" s="1">
        <f t="shared" si="0"/>
        <v>24</v>
      </c>
      <c r="J59" s="1">
        <f t="shared" si="1"/>
        <v>31</v>
      </c>
    </row>
    <row r="60" spans="1:10" s="1" customFormat="1" x14ac:dyDescent="0.35">
      <c r="A60" s="1" t="s">
        <v>518</v>
      </c>
      <c r="B60" s="1" t="s">
        <v>348</v>
      </c>
      <c r="C60" s="1">
        <v>1951</v>
      </c>
      <c r="D60" s="1">
        <v>2004</v>
      </c>
      <c r="E60" s="1">
        <v>1973</v>
      </c>
      <c r="G60" s="1">
        <v>0</v>
      </c>
      <c r="H60" s="1">
        <v>23</v>
      </c>
      <c r="I60" s="1">
        <f t="shared" si="0"/>
        <v>22</v>
      </c>
      <c r="J60" s="1">
        <f t="shared" si="1"/>
        <v>31</v>
      </c>
    </row>
    <row r="61" spans="1:10" s="1" customFormat="1" x14ac:dyDescent="0.35">
      <c r="A61" s="1" t="s">
        <v>519</v>
      </c>
      <c r="B61" s="1" t="s">
        <v>348</v>
      </c>
      <c r="C61" s="1">
        <v>1925</v>
      </c>
      <c r="D61" s="1">
        <v>2005</v>
      </c>
      <c r="E61" s="1">
        <v>1963</v>
      </c>
      <c r="G61" s="1">
        <v>0</v>
      </c>
      <c r="H61" s="1">
        <v>24</v>
      </c>
      <c r="I61" s="1">
        <f t="shared" si="0"/>
        <v>38</v>
      </c>
      <c r="J61" s="1">
        <f t="shared" si="1"/>
        <v>42</v>
      </c>
    </row>
    <row r="62" spans="1:10" s="1" customFormat="1" x14ac:dyDescent="0.35">
      <c r="A62" s="1" t="s">
        <v>520</v>
      </c>
      <c r="B62" s="1" t="s">
        <v>348</v>
      </c>
      <c r="C62" s="1">
        <v>1934</v>
      </c>
      <c r="D62" s="1">
        <v>2005</v>
      </c>
      <c r="E62" s="1">
        <v>2000</v>
      </c>
      <c r="G62" s="1">
        <v>0</v>
      </c>
      <c r="H62" s="1">
        <v>27</v>
      </c>
      <c r="I62" s="1">
        <f t="shared" si="0"/>
        <v>66</v>
      </c>
      <c r="J62" s="1">
        <f t="shared" si="1"/>
        <v>5</v>
      </c>
    </row>
    <row r="63" spans="1:10" s="1" customFormat="1" x14ac:dyDescent="0.35">
      <c r="A63" s="1" t="s">
        <v>521</v>
      </c>
      <c r="B63" s="1" t="s">
        <v>348</v>
      </c>
      <c r="C63" s="1">
        <v>1941</v>
      </c>
      <c r="D63" s="1">
        <v>2005</v>
      </c>
      <c r="E63" s="1">
        <v>1999</v>
      </c>
      <c r="G63" s="1">
        <v>0</v>
      </c>
      <c r="H63" s="1">
        <v>28</v>
      </c>
      <c r="I63" s="1">
        <f t="shared" si="0"/>
        <v>58</v>
      </c>
      <c r="J63" s="1">
        <f t="shared" si="1"/>
        <v>6</v>
      </c>
    </row>
    <row r="64" spans="1:10" s="1" customFormat="1" x14ac:dyDescent="0.35">
      <c r="A64" s="1" t="s">
        <v>522</v>
      </c>
      <c r="B64" s="1" t="s">
        <v>348</v>
      </c>
      <c r="C64" s="1">
        <v>1946</v>
      </c>
      <c r="D64" s="1">
        <v>2006</v>
      </c>
      <c r="E64" s="1">
        <v>1990</v>
      </c>
      <c r="G64" s="1">
        <v>0</v>
      </c>
      <c r="H64" s="1">
        <v>28</v>
      </c>
      <c r="I64" s="1">
        <f t="shared" si="0"/>
        <v>44</v>
      </c>
      <c r="J64" s="1">
        <f t="shared" si="1"/>
        <v>16</v>
      </c>
    </row>
    <row r="65" spans="1:10" s="1" customFormat="1" x14ac:dyDescent="0.35">
      <c r="A65" s="1" t="s">
        <v>523</v>
      </c>
      <c r="B65" s="1" t="s">
        <v>348</v>
      </c>
      <c r="C65" s="1">
        <v>1945</v>
      </c>
      <c r="D65" s="1">
        <v>2006</v>
      </c>
      <c r="E65" s="1">
        <v>1992</v>
      </c>
      <c r="G65" s="1">
        <v>0</v>
      </c>
      <c r="H65" s="1">
        <v>25</v>
      </c>
      <c r="I65" s="1">
        <f t="shared" si="0"/>
        <v>47</v>
      </c>
      <c r="J65" s="1">
        <f t="shared" si="1"/>
        <v>14</v>
      </c>
    </row>
    <row r="66" spans="1:10" s="1" customFormat="1" x14ac:dyDescent="0.35">
      <c r="A66" s="1" t="s">
        <v>524</v>
      </c>
      <c r="B66" s="1" t="s">
        <v>348</v>
      </c>
      <c r="C66" s="1">
        <v>1938</v>
      </c>
      <c r="D66" s="1">
        <v>2007</v>
      </c>
      <c r="E66" s="1">
        <v>1988</v>
      </c>
      <c r="G66" s="1">
        <v>0</v>
      </c>
      <c r="H66" s="1">
        <v>32</v>
      </c>
      <c r="I66" s="1">
        <f t="shared" ref="I66:I70" si="6">E66-C66</f>
        <v>50</v>
      </c>
      <c r="J66" s="1">
        <f t="shared" ref="J66:J70" si="7">D66-E66</f>
        <v>19</v>
      </c>
    </row>
    <row r="67" spans="1:10" s="1" customFormat="1" x14ac:dyDescent="0.35">
      <c r="A67" s="1" t="s">
        <v>525</v>
      </c>
      <c r="B67" s="1" t="s">
        <v>348</v>
      </c>
      <c r="C67" s="1">
        <v>1939</v>
      </c>
      <c r="D67" s="1">
        <v>2007</v>
      </c>
      <c r="E67" s="1">
        <v>1988</v>
      </c>
      <c r="G67" s="1">
        <v>0</v>
      </c>
      <c r="H67" s="1">
        <v>30</v>
      </c>
      <c r="I67" s="1">
        <f t="shared" si="6"/>
        <v>49</v>
      </c>
      <c r="J67" s="1">
        <f t="shared" si="7"/>
        <v>19</v>
      </c>
    </row>
    <row r="68" spans="1:10" s="1" customFormat="1" x14ac:dyDescent="0.35">
      <c r="A68" s="1" t="s">
        <v>526</v>
      </c>
      <c r="B68" s="1" t="s">
        <v>348</v>
      </c>
      <c r="C68" s="1">
        <v>1944</v>
      </c>
      <c r="D68" s="1">
        <v>2008</v>
      </c>
      <c r="E68" s="1">
        <v>1972</v>
      </c>
      <c r="G68" s="1">
        <v>0</v>
      </c>
      <c r="H68" s="1">
        <v>28</v>
      </c>
      <c r="I68" s="1">
        <f t="shared" si="6"/>
        <v>28</v>
      </c>
      <c r="J68" s="1">
        <f t="shared" si="7"/>
        <v>36</v>
      </c>
    </row>
    <row r="69" spans="1:10" s="1" customFormat="1" x14ac:dyDescent="0.35">
      <c r="A69" s="1" t="s">
        <v>527</v>
      </c>
      <c r="B69" s="1" t="s">
        <v>348</v>
      </c>
      <c r="C69" s="1">
        <v>1940</v>
      </c>
      <c r="D69" s="1">
        <v>2008</v>
      </c>
      <c r="E69" s="1">
        <v>1972</v>
      </c>
      <c r="G69" s="1">
        <v>0</v>
      </c>
      <c r="H69" s="1">
        <v>27</v>
      </c>
      <c r="I69" s="1">
        <f t="shared" si="6"/>
        <v>32</v>
      </c>
      <c r="J69" s="1">
        <f t="shared" si="7"/>
        <v>36</v>
      </c>
    </row>
    <row r="70" spans="1:10" s="1" customFormat="1" x14ac:dyDescent="0.35">
      <c r="A70" s="1" t="s">
        <v>528</v>
      </c>
      <c r="B70" s="1" t="s">
        <v>348</v>
      </c>
      <c r="C70" s="1">
        <v>1921</v>
      </c>
      <c r="D70" s="1">
        <v>2008</v>
      </c>
      <c r="E70" s="1">
        <v>1960</v>
      </c>
      <c r="G70" s="1">
        <v>0</v>
      </c>
      <c r="H70" s="1">
        <v>31</v>
      </c>
      <c r="I70" s="1">
        <f t="shared" si="6"/>
        <v>39</v>
      </c>
      <c r="J70" s="1">
        <f t="shared" si="7"/>
        <v>48</v>
      </c>
    </row>
  </sheetData>
  <mergeCells count="3">
    <mergeCell ref="N1:O1"/>
    <mergeCell ref="P1:Q1"/>
    <mergeCell ref="N5:O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4:W14"/>
  <sheetViews>
    <sheetView topLeftCell="G1" workbookViewId="0">
      <selection activeCell="P5" sqref="P5:P6"/>
    </sheetView>
  </sheetViews>
  <sheetFormatPr defaultRowHeight="14.5" x14ac:dyDescent="0.35"/>
  <sheetData>
    <row r="4" spans="16:23" x14ac:dyDescent="0.35">
      <c r="S4" s="1"/>
      <c r="T4" s="1" t="s">
        <v>546</v>
      </c>
      <c r="U4" s="1" t="s">
        <v>547</v>
      </c>
      <c r="V4" s="1" t="s">
        <v>548</v>
      </c>
      <c r="W4" s="1" t="s">
        <v>539</v>
      </c>
    </row>
    <row r="5" spans="16:23" x14ac:dyDescent="0.35">
      <c r="P5" s="1" t="s">
        <v>560</v>
      </c>
      <c r="S5" s="1">
        <v>2010</v>
      </c>
      <c r="T5" s="1">
        <v>3</v>
      </c>
      <c r="U5" s="1">
        <v>1</v>
      </c>
      <c r="V5" s="1">
        <v>2</v>
      </c>
      <c r="W5" s="1">
        <f>AVERAGE(T5:V5)</f>
        <v>2</v>
      </c>
    </row>
    <row r="6" spans="16:23" x14ac:dyDescent="0.35">
      <c r="P6" s="1">
        <f>AVERAGE(W5:W14)</f>
        <v>2.4285714285714284</v>
      </c>
      <c r="S6" s="1">
        <v>2011</v>
      </c>
      <c r="T6" s="1">
        <v>1</v>
      </c>
      <c r="U6" s="1">
        <v>3</v>
      </c>
      <c r="V6" s="1">
        <v>3</v>
      </c>
      <c r="W6" s="1">
        <f t="shared" ref="W6:W11" si="0">AVERAGE(T6:V6)</f>
        <v>2.3333333333333335</v>
      </c>
    </row>
    <row r="7" spans="16:23" x14ac:dyDescent="0.35">
      <c r="S7" s="1">
        <v>2012</v>
      </c>
      <c r="T7" s="1">
        <v>2</v>
      </c>
      <c r="U7" s="1">
        <v>2</v>
      </c>
      <c r="V7" s="1">
        <v>2</v>
      </c>
      <c r="W7" s="1">
        <f t="shared" si="0"/>
        <v>2</v>
      </c>
    </row>
    <row r="8" spans="16:23" x14ac:dyDescent="0.35">
      <c r="S8" s="1">
        <v>2013</v>
      </c>
      <c r="T8" s="1">
        <v>3</v>
      </c>
      <c r="U8" s="1">
        <v>3</v>
      </c>
      <c r="V8" s="1">
        <v>2</v>
      </c>
      <c r="W8" s="1">
        <f t="shared" si="0"/>
        <v>2.6666666666666665</v>
      </c>
    </row>
    <row r="9" spans="16:23" x14ac:dyDescent="0.35">
      <c r="S9" s="1">
        <v>2014</v>
      </c>
      <c r="T9" s="1">
        <v>3</v>
      </c>
      <c r="U9" s="1">
        <v>3</v>
      </c>
      <c r="V9" s="1">
        <v>3</v>
      </c>
      <c r="W9" s="1">
        <f t="shared" si="0"/>
        <v>3</v>
      </c>
    </row>
    <row r="10" spans="16:23" x14ac:dyDescent="0.35">
      <c r="S10" s="1">
        <v>2015</v>
      </c>
      <c r="T10" s="1">
        <v>3</v>
      </c>
      <c r="U10" s="1">
        <v>3</v>
      </c>
      <c r="V10" s="1">
        <v>2</v>
      </c>
      <c r="W10" s="1">
        <f t="shared" si="0"/>
        <v>2.6666666666666665</v>
      </c>
    </row>
    <row r="11" spans="16:23" x14ac:dyDescent="0.35">
      <c r="S11" s="1">
        <v>2016</v>
      </c>
      <c r="T11" s="1">
        <v>3</v>
      </c>
      <c r="U11" s="1">
        <v>1</v>
      </c>
      <c r="V11" s="1">
        <v>3</v>
      </c>
      <c r="W11" s="1">
        <f t="shared" si="0"/>
        <v>2.3333333333333335</v>
      </c>
    </row>
    <row r="12" spans="16:23" x14ac:dyDescent="0.35">
      <c r="S12" s="1"/>
      <c r="T12" s="1"/>
      <c r="U12" s="1"/>
      <c r="V12" s="1"/>
      <c r="W12" s="1"/>
    </row>
    <row r="13" spans="16:23" x14ac:dyDescent="0.35">
      <c r="S13" s="1"/>
      <c r="T13" s="1"/>
      <c r="U13" s="1"/>
      <c r="V13" s="1"/>
      <c r="W13" s="1"/>
    </row>
    <row r="14" spans="16:23" x14ac:dyDescent="0.35">
      <c r="S14" s="1"/>
      <c r="T14" s="1"/>
      <c r="U14" s="1"/>
      <c r="V14" s="1"/>
      <c r="W14"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26"/>
  <sheetViews>
    <sheetView topLeftCell="B1" workbookViewId="0">
      <selection sqref="A1:J1048576"/>
    </sheetView>
  </sheetViews>
  <sheetFormatPr defaultRowHeight="14.5" x14ac:dyDescent="0.35"/>
  <cols>
    <col min="1" max="1" width="30.1796875" customWidth="1"/>
    <col min="2" max="2" width="13" customWidth="1"/>
    <col min="3" max="3" width="11.54296875" customWidth="1"/>
    <col min="4" max="4" width="11.26953125" customWidth="1"/>
    <col min="5" max="5" width="19.7265625" customWidth="1"/>
    <col min="6" max="6" width="12.1796875" customWidth="1"/>
    <col min="7" max="7" width="32.7265625" customWidth="1"/>
    <col min="9" max="9" width="14.453125" bestFit="1" customWidth="1"/>
    <col min="13" max="13" width="30.1796875" style="1" customWidth="1"/>
    <col min="15" max="15" width="22.26953125" style="8" customWidth="1"/>
    <col min="30" max="30" width="10" customWidth="1"/>
  </cols>
  <sheetData>
    <row r="1" spans="1:42" x14ac:dyDescent="0.35">
      <c r="A1" t="s">
        <v>0</v>
      </c>
      <c r="B1" t="s">
        <v>1</v>
      </c>
      <c r="C1" t="s">
        <v>529</v>
      </c>
      <c r="D1" t="s">
        <v>530</v>
      </c>
      <c r="E1" t="s">
        <v>531</v>
      </c>
      <c r="F1" t="s">
        <v>532</v>
      </c>
      <c r="G1" t="s">
        <v>533</v>
      </c>
      <c r="H1" t="s">
        <v>534</v>
      </c>
      <c r="I1" t="s">
        <v>545</v>
      </c>
      <c r="J1" t="s">
        <v>554</v>
      </c>
      <c r="L1" t="s">
        <v>556</v>
      </c>
      <c r="M1" s="6"/>
      <c r="P1" s="1"/>
      <c r="Z1" t="s">
        <v>546</v>
      </c>
      <c r="AA1" t="s">
        <v>547</v>
      </c>
      <c r="AB1" t="s">
        <v>548</v>
      </c>
      <c r="AJ1" t="s">
        <v>546</v>
      </c>
      <c r="AK1" s="1" t="s">
        <v>547</v>
      </c>
      <c r="AL1" t="s">
        <v>548</v>
      </c>
      <c r="AM1" t="s">
        <v>539</v>
      </c>
    </row>
    <row r="2" spans="1:42" x14ac:dyDescent="0.35">
      <c r="A2" t="s">
        <v>2</v>
      </c>
      <c r="B2" t="s">
        <v>3</v>
      </c>
      <c r="C2">
        <v>1852</v>
      </c>
      <c r="D2">
        <v>1901</v>
      </c>
      <c r="E2">
        <v>1885</v>
      </c>
      <c r="F2">
        <v>1911</v>
      </c>
      <c r="G2">
        <v>1</v>
      </c>
      <c r="H2">
        <v>22</v>
      </c>
      <c r="I2">
        <f>E2-C2</f>
        <v>33</v>
      </c>
      <c r="J2">
        <f>D2-E2</f>
        <v>16</v>
      </c>
      <c r="L2">
        <v>1900</v>
      </c>
      <c r="M2" s="6"/>
      <c r="N2" s="6"/>
      <c r="P2" s="1"/>
      <c r="Z2">
        <f>COUNTIF(B:B, "Chemistry")</f>
        <v>153</v>
      </c>
      <c r="AA2" s="1">
        <f>COUNTIF(B:B, "Medicine")</f>
        <v>190</v>
      </c>
      <c r="AB2" s="1">
        <f>COUNTIF(B:B, "Physics")</f>
        <v>182</v>
      </c>
      <c r="AI2">
        <v>1901</v>
      </c>
      <c r="AJ2" s="1">
        <f t="shared" ref="AJ2:AJ33" si="0">COUNTIFS($D$2:$D$1000, "=" &amp; $AI2, $B$2:$B$1000, "=" &amp; "Chemistry")</f>
        <v>1</v>
      </c>
      <c r="AK2" s="1">
        <f t="shared" ref="AK2:AK33" si="1">COUNTIFS($D$2:$D$1000, "=" &amp; $AI2, $B$2:$B$1000, "=" &amp; "Medicine")</f>
        <v>1</v>
      </c>
      <c r="AL2" s="1">
        <f t="shared" ref="AL2:AL33" si="2">COUNTIFS($D$2:$D$1000, "=" &amp; $AI2, $B$2:$B$1000, "=" &amp; "Physics")</f>
        <v>1</v>
      </c>
      <c r="AM2">
        <f>AVERAGE(AJ2:AL2)</f>
        <v>1</v>
      </c>
      <c r="AN2">
        <f>AVERAGE(AM2:AM10)</f>
        <v>1.2222222222222223</v>
      </c>
    </row>
    <row r="3" spans="1:42" x14ac:dyDescent="0.35">
      <c r="A3" t="s">
        <v>4</v>
      </c>
      <c r="B3" t="s">
        <v>3</v>
      </c>
      <c r="C3">
        <v>1852</v>
      </c>
      <c r="D3">
        <v>1902</v>
      </c>
      <c r="E3">
        <v>1895</v>
      </c>
      <c r="F3">
        <v>1919</v>
      </c>
      <c r="G3">
        <v>0</v>
      </c>
      <c r="H3">
        <v>22</v>
      </c>
      <c r="I3" s="1">
        <f t="shared" ref="I3:I66" si="3">E3-C3</f>
        <v>43</v>
      </c>
      <c r="J3" s="1">
        <f t="shared" ref="J3:J66" si="4">D3-E3</f>
        <v>7</v>
      </c>
      <c r="L3">
        <v>1910</v>
      </c>
      <c r="M3" s="6"/>
      <c r="N3" s="6"/>
      <c r="P3" s="1"/>
      <c r="Z3">
        <f>SUM(I2:I154)</f>
        <v>6147</v>
      </c>
      <c r="AA3" s="1">
        <f>SUM(I155:I344)</f>
        <v>7577</v>
      </c>
      <c r="AB3" s="1">
        <f>SUM(I345:I526)</f>
        <v>6770</v>
      </c>
      <c r="AI3">
        <v>1902</v>
      </c>
      <c r="AJ3" s="1">
        <f t="shared" si="0"/>
        <v>1</v>
      </c>
      <c r="AK3" s="1">
        <f t="shared" si="1"/>
        <v>1</v>
      </c>
      <c r="AL3" s="1">
        <f t="shared" si="2"/>
        <v>2</v>
      </c>
      <c r="AM3" s="1">
        <f t="shared" ref="AM3:AM66" si="5">AVERAGE(AJ3:AL3)</f>
        <v>1.3333333333333333</v>
      </c>
      <c r="AP3">
        <f>5514/488</f>
        <v>11.299180327868852</v>
      </c>
    </row>
    <row r="4" spans="1:42" x14ac:dyDescent="0.35">
      <c r="A4" t="s">
        <v>5</v>
      </c>
      <c r="B4" t="s">
        <v>3</v>
      </c>
      <c r="C4">
        <v>1859</v>
      </c>
      <c r="D4">
        <v>1903</v>
      </c>
      <c r="E4">
        <v>1884</v>
      </c>
      <c r="F4">
        <v>1927</v>
      </c>
      <c r="G4">
        <v>1</v>
      </c>
      <c r="H4">
        <v>25</v>
      </c>
      <c r="I4" s="1">
        <f t="shared" si="3"/>
        <v>25</v>
      </c>
      <c r="J4" s="1">
        <f t="shared" si="4"/>
        <v>19</v>
      </c>
      <c r="L4" s="1">
        <v>1920</v>
      </c>
      <c r="M4" s="6"/>
      <c r="N4" s="6"/>
      <c r="P4" s="1"/>
      <c r="Z4">
        <f>6147/153</f>
        <v>40.176470588235297</v>
      </c>
      <c r="AA4">
        <f>AA3/AA2</f>
        <v>39.878947368421052</v>
      </c>
      <c r="AB4" s="1">
        <f>AB3/AB2</f>
        <v>37.197802197802197</v>
      </c>
      <c r="AI4" s="1">
        <v>1903</v>
      </c>
      <c r="AJ4" s="1">
        <f t="shared" si="0"/>
        <v>1</v>
      </c>
      <c r="AK4" s="1">
        <f t="shared" si="1"/>
        <v>1</v>
      </c>
      <c r="AL4" s="1">
        <f t="shared" si="2"/>
        <v>3</v>
      </c>
      <c r="AM4" s="1">
        <f t="shared" si="5"/>
        <v>1.6666666666666667</v>
      </c>
    </row>
    <row r="5" spans="1:42" x14ac:dyDescent="0.35">
      <c r="A5" t="s">
        <v>6</v>
      </c>
      <c r="B5" t="s">
        <v>3</v>
      </c>
      <c r="C5">
        <v>1852</v>
      </c>
      <c r="D5">
        <v>1904</v>
      </c>
      <c r="E5">
        <v>1894</v>
      </c>
      <c r="F5">
        <v>1916</v>
      </c>
      <c r="G5">
        <v>0</v>
      </c>
      <c r="H5">
        <v>20</v>
      </c>
      <c r="I5" s="1">
        <f t="shared" si="3"/>
        <v>42</v>
      </c>
      <c r="J5" s="1">
        <f t="shared" si="4"/>
        <v>10</v>
      </c>
      <c r="L5" s="1">
        <v>1930</v>
      </c>
      <c r="M5" s="6"/>
      <c r="N5" s="6"/>
      <c r="P5" s="1"/>
      <c r="AI5" s="1">
        <v>1904</v>
      </c>
      <c r="AJ5" s="1">
        <f t="shared" si="0"/>
        <v>1</v>
      </c>
      <c r="AK5" s="1">
        <f t="shared" si="1"/>
        <v>1</v>
      </c>
      <c r="AL5" s="1">
        <f t="shared" si="2"/>
        <v>1</v>
      </c>
      <c r="AM5" s="1">
        <f t="shared" si="5"/>
        <v>1</v>
      </c>
    </row>
    <row r="6" spans="1:42" x14ac:dyDescent="0.35">
      <c r="A6" t="s">
        <v>7</v>
      </c>
      <c r="B6" t="s">
        <v>3</v>
      </c>
      <c r="C6">
        <v>1835</v>
      </c>
      <c r="D6">
        <v>1905</v>
      </c>
      <c r="E6">
        <v>1873</v>
      </c>
      <c r="F6">
        <v>1917</v>
      </c>
      <c r="G6">
        <v>0</v>
      </c>
      <c r="H6">
        <v>23</v>
      </c>
      <c r="I6" s="1">
        <f t="shared" si="3"/>
        <v>38</v>
      </c>
      <c r="J6" s="1">
        <f t="shared" si="4"/>
        <v>32</v>
      </c>
      <c r="L6" s="1">
        <v>1940</v>
      </c>
      <c r="M6" s="6"/>
      <c r="N6" s="6"/>
      <c r="P6" s="1"/>
      <c r="AI6" s="1">
        <v>1905</v>
      </c>
      <c r="AJ6" s="1">
        <f t="shared" si="0"/>
        <v>1</v>
      </c>
      <c r="AK6" s="1">
        <f t="shared" si="1"/>
        <v>1</v>
      </c>
      <c r="AL6" s="1">
        <f t="shared" si="2"/>
        <v>1</v>
      </c>
      <c r="AM6" s="1">
        <f t="shared" si="5"/>
        <v>1</v>
      </c>
    </row>
    <row r="7" spans="1:42" x14ac:dyDescent="0.35">
      <c r="A7" t="s">
        <v>8</v>
      </c>
      <c r="B7" t="s">
        <v>3</v>
      </c>
      <c r="C7">
        <v>1852</v>
      </c>
      <c r="D7">
        <v>1906</v>
      </c>
      <c r="E7">
        <v>1898</v>
      </c>
      <c r="F7">
        <v>1907</v>
      </c>
      <c r="G7">
        <v>0</v>
      </c>
      <c r="H7">
        <v>28</v>
      </c>
      <c r="I7" s="1">
        <f t="shared" si="3"/>
        <v>46</v>
      </c>
      <c r="J7" s="1">
        <f t="shared" si="4"/>
        <v>8</v>
      </c>
      <c r="L7" s="1">
        <v>1950</v>
      </c>
      <c r="M7" s="6"/>
      <c r="N7" s="6"/>
      <c r="P7" s="1"/>
      <c r="AB7" t="s">
        <v>549</v>
      </c>
      <c r="AC7" t="s">
        <v>550</v>
      </c>
      <c r="AD7" t="s">
        <v>553</v>
      </c>
      <c r="AE7" t="s">
        <v>551</v>
      </c>
      <c r="AF7" t="s">
        <v>552</v>
      </c>
      <c r="AG7" t="s">
        <v>555</v>
      </c>
      <c r="AI7" s="1">
        <v>1906</v>
      </c>
      <c r="AJ7" s="1">
        <f t="shared" si="0"/>
        <v>1</v>
      </c>
      <c r="AK7" s="1">
        <f t="shared" si="1"/>
        <v>2</v>
      </c>
      <c r="AL7" s="1">
        <f t="shared" si="2"/>
        <v>1</v>
      </c>
      <c r="AM7" s="1">
        <f t="shared" si="5"/>
        <v>1.3333333333333333</v>
      </c>
    </row>
    <row r="8" spans="1:42" x14ac:dyDescent="0.35">
      <c r="A8" t="s">
        <v>9</v>
      </c>
      <c r="B8" t="s">
        <v>3</v>
      </c>
      <c r="C8">
        <v>1860</v>
      </c>
      <c r="D8">
        <v>1907</v>
      </c>
      <c r="E8">
        <v>1897</v>
      </c>
      <c r="F8">
        <v>1917</v>
      </c>
      <c r="G8">
        <v>0</v>
      </c>
      <c r="H8">
        <v>28</v>
      </c>
      <c r="I8" s="1">
        <f t="shared" si="3"/>
        <v>37</v>
      </c>
      <c r="J8" s="1">
        <f t="shared" si="4"/>
        <v>10</v>
      </c>
      <c r="L8" s="1">
        <v>1960</v>
      </c>
      <c r="M8" s="6"/>
      <c r="N8" s="6"/>
      <c r="P8" s="1"/>
      <c r="Z8" s="1">
        <v>1900</v>
      </c>
      <c r="AA8">
        <f t="shared" ref="AA8:AA18" si="6">COUNTIFS($D$2:$D$1000, "&gt;=" &amp; Z8, $D$2:$D$1000, "&lt;=" &amp; (Z8+9) )</f>
        <v>33</v>
      </c>
      <c r="AB8" s="1">
        <f t="shared" ref="AB8:AB18" si="7">SUMIFS($I$2:$I$1000, $D$2:$D$1000, "&gt;=" &amp; Z8, $D$2:$D$1000, "&lt;=" &amp; (Z8+9) )</f>
        <v>1286</v>
      </c>
      <c r="AC8" s="1">
        <f>SUMIFS($H$2:$H$1000, $D$2:$D$1000, "&gt;=" &amp; Z8, $D$2:$D$1000, "&lt;=" &amp; (Z8+9) )</f>
        <v>816</v>
      </c>
      <c r="AD8" s="1">
        <f>SUMIFS($J$2:$J$1000, $D$2:$D$1000, "&gt;=" &amp; Z8, $D$2:$D$1000, "&lt;=" &amp; (Z8+9) )</f>
        <v>429</v>
      </c>
      <c r="AE8" s="1">
        <f t="shared" ref="AE8:AE18" si="8">AB8/AA8</f>
        <v>38.969696969696969</v>
      </c>
      <c r="AF8">
        <f>AC8/AA8</f>
        <v>24.727272727272727</v>
      </c>
      <c r="AG8">
        <f>AD8/AA8</f>
        <v>13</v>
      </c>
      <c r="AI8" s="1">
        <v>1907</v>
      </c>
      <c r="AJ8" s="1">
        <f t="shared" si="0"/>
        <v>1</v>
      </c>
      <c r="AK8" s="1">
        <f t="shared" si="1"/>
        <v>1</v>
      </c>
      <c r="AL8" s="1">
        <f t="shared" si="2"/>
        <v>1</v>
      </c>
      <c r="AM8" s="1">
        <f t="shared" si="5"/>
        <v>1</v>
      </c>
    </row>
    <row r="9" spans="1:42" x14ac:dyDescent="0.35">
      <c r="A9" t="s">
        <v>10</v>
      </c>
      <c r="B9" t="s">
        <v>3</v>
      </c>
      <c r="C9">
        <v>1871</v>
      </c>
      <c r="D9">
        <v>1908</v>
      </c>
      <c r="E9">
        <v>1902</v>
      </c>
      <c r="F9">
        <v>1937</v>
      </c>
      <c r="G9">
        <v>1</v>
      </c>
      <c r="H9">
        <v>23</v>
      </c>
      <c r="I9" s="1">
        <f t="shared" si="3"/>
        <v>31</v>
      </c>
      <c r="J9" s="1">
        <f t="shared" si="4"/>
        <v>6</v>
      </c>
      <c r="L9" s="1">
        <v>1970</v>
      </c>
      <c r="M9" s="6"/>
      <c r="N9" s="6"/>
      <c r="P9" s="1"/>
      <c r="Z9">
        <v>1910</v>
      </c>
      <c r="AA9" s="1">
        <f t="shared" si="6"/>
        <v>24</v>
      </c>
      <c r="AB9" s="1">
        <f t="shared" si="7"/>
        <v>870</v>
      </c>
      <c r="AC9" s="1">
        <f t="shared" ref="AC9:AC18" si="9">SUMIFS($H$2:$H$1000, $D$2:$D$1000, "&gt;=" &amp; Z9, $D$2:$D$1000, "&lt;=" &amp; (Z9+9) )</f>
        <v>612</v>
      </c>
      <c r="AD9" s="1">
        <f t="shared" ref="AD9:AD18" si="10">SUMIFS($J$2:$J$1000, $D$2:$D$1000, "&gt;=" &amp; Z9, $D$2:$D$1000, "&lt;=" &amp; (Z9+9) )</f>
        <v>298</v>
      </c>
      <c r="AE9" s="1">
        <f t="shared" si="8"/>
        <v>36.25</v>
      </c>
      <c r="AF9" s="1">
        <f t="shared" ref="AF9:AF18" si="11">AC9/AA9</f>
        <v>25.5</v>
      </c>
      <c r="AG9" s="1">
        <f t="shared" ref="AG9:AG18" si="12">AD9/AA9</f>
        <v>12.416666666666666</v>
      </c>
      <c r="AI9" s="1">
        <v>1908</v>
      </c>
      <c r="AJ9" s="1">
        <f t="shared" si="0"/>
        <v>1</v>
      </c>
      <c r="AK9" s="1">
        <f t="shared" si="1"/>
        <v>2</v>
      </c>
      <c r="AL9" s="1">
        <f t="shared" si="2"/>
        <v>1</v>
      </c>
      <c r="AM9" s="1">
        <f t="shared" si="5"/>
        <v>1.3333333333333333</v>
      </c>
    </row>
    <row r="10" spans="1:42" x14ac:dyDescent="0.35">
      <c r="A10" t="s">
        <v>11</v>
      </c>
      <c r="B10" t="s">
        <v>3</v>
      </c>
      <c r="C10">
        <v>1853</v>
      </c>
      <c r="D10">
        <v>1909</v>
      </c>
      <c r="E10">
        <v>1894</v>
      </c>
      <c r="F10">
        <v>1932</v>
      </c>
      <c r="G10">
        <v>0</v>
      </c>
      <c r="H10">
        <v>25</v>
      </c>
      <c r="I10" s="1">
        <f t="shared" si="3"/>
        <v>41</v>
      </c>
      <c r="J10" s="1">
        <f t="shared" si="4"/>
        <v>15</v>
      </c>
      <c r="L10" s="1">
        <v>1980</v>
      </c>
      <c r="M10" s="6"/>
      <c r="N10" s="6"/>
      <c r="P10" s="1"/>
      <c r="Z10" s="1">
        <v>1920</v>
      </c>
      <c r="AA10" s="1">
        <f t="shared" si="6"/>
        <v>33</v>
      </c>
      <c r="AB10" s="1">
        <f t="shared" si="7"/>
        <v>1238</v>
      </c>
      <c r="AC10" s="1">
        <f t="shared" si="9"/>
        <v>820</v>
      </c>
      <c r="AD10" s="1">
        <f t="shared" si="10"/>
        <v>425</v>
      </c>
      <c r="AE10" s="1">
        <f t="shared" si="8"/>
        <v>37.515151515151516</v>
      </c>
      <c r="AF10" s="1">
        <f t="shared" si="11"/>
        <v>24.848484848484848</v>
      </c>
      <c r="AG10" s="1">
        <f t="shared" si="12"/>
        <v>12.878787878787879</v>
      </c>
      <c r="AI10" s="1">
        <v>1909</v>
      </c>
      <c r="AJ10" s="1">
        <f t="shared" si="0"/>
        <v>1</v>
      </c>
      <c r="AK10" s="1">
        <f t="shared" si="1"/>
        <v>1</v>
      </c>
      <c r="AL10" s="1">
        <f t="shared" si="2"/>
        <v>2</v>
      </c>
      <c r="AM10" s="1">
        <f t="shared" si="5"/>
        <v>1.3333333333333333</v>
      </c>
    </row>
    <row r="11" spans="1:42" x14ac:dyDescent="0.35">
      <c r="A11" t="s">
        <v>12</v>
      </c>
      <c r="B11" t="s">
        <v>3</v>
      </c>
      <c r="C11">
        <v>1847</v>
      </c>
      <c r="D11">
        <v>1910</v>
      </c>
      <c r="E11">
        <v>1884</v>
      </c>
      <c r="F11">
        <v>1931</v>
      </c>
      <c r="G11">
        <v>0</v>
      </c>
      <c r="H11">
        <v>22</v>
      </c>
      <c r="I11" s="1">
        <f t="shared" si="3"/>
        <v>37</v>
      </c>
      <c r="J11" s="1">
        <f t="shared" si="4"/>
        <v>26</v>
      </c>
      <c r="L11" s="1">
        <v>1990</v>
      </c>
      <c r="M11" s="6"/>
      <c r="N11" s="6"/>
      <c r="P11" s="1"/>
      <c r="Z11" s="1">
        <v>1930</v>
      </c>
      <c r="AA11" s="1">
        <f t="shared" si="6"/>
        <v>38</v>
      </c>
      <c r="AB11" s="1">
        <f t="shared" si="7"/>
        <v>1424</v>
      </c>
      <c r="AC11" s="1">
        <f t="shared" si="9"/>
        <v>966</v>
      </c>
      <c r="AD11" s="1">
        <f t="shared" si="10"/>
        <v>394</v>
      </c>
      <c r="AE11" s="1">
        <f t="shared" si="8"/>
        <v>37.473684210526315</v>
      </c>
      <c r="AF11" s="1">
        <f t="shared" si="11"/>
        <v>25.421052631578949</v>
      </c>
      <c r="AG11" s="1">
        <f t="shared" si="12"/>
        <v>10.368421052631579</v>
      </c>
      <c r="AI11" s="1">
        <v>1910</v>
      </c>
      <c r="AJ11" s="1">
        <f t="shared" si="0"/>
        <v>1</v>
      </c>
      <c r="AK11" s="1">
        <f t="shared" si="1"/>
        <v>1</v>
      </c>
      <c r="AL11" s="1">
        <f t="shared" si="2"/>
        <v>1</v>
      </c>
      <c r="AM11" s="1">
        <f t="shared" si="5"/>
        <v>1</v>
      </c>
      <c r="AN11" s="1">
        <f>(SUM(AM11:AM16) + SUM(AM18:AM20))/9</f>
        <v>1.0925925925925926</v>
      </c>
    </row>
    <row r="12" spans="1:42" x14ac:dyDescent="0.35">
      <c r="A12" t="s">
        <v>13</v>
      </c>
      <c r="B12" t="s">
        <v>3</v>
      </c>
      <c r="C12">
        <v>1867</v>
      </c>
      <c r="D12">
        <v>1911</v>
      </c>
      <c r="E12">
        <v>1910</v>
      </c>
      <c r="F12">
        <v>1934</v>
      </c>
      <c r="G12">
        <v>0</v>
      </c>
      <c r="H12">
        <v>36</v>
      </c>
      <c r="I12" s="1">
        <f t="shared" si="3"/>
        <v>43</v>
      </c>
      <c r="J12" s="1">
        <f t="shared" si="4"/>
        <v>1</v>
      </c>
      <c r="L12" s="1">
        <v>2000</v>
      </c>
      <c r="M12" s="6"/>
      <c r="N12" s="6"/>
      <c r="P12" s="1"/>
      <c r="Z12" s="1">
        <v>1940</v>
      </c>
      <c r="AA12" s="1">
        <f t="shared" si="6"/>
        <v>29</v>
      </c>
      <c r="AB12" s="1">
        <f t="shared" si="7"/>
        <v>1142</v>
      </c>
      <c r="AC12" s="1">
        <f t="shared" si="9"/>
        <v>741</v>
      </c>
      <c r="AD12" s="1">
        <f t="shared" si="10"/>
        <v>422</v>
      </c>
      <c r="AE12" s="1">
        <f t="shared" si="8"/>
        <v>39.379310344827587</v>
      </c>
      <c r="AF12" s="1">
        <f t="shared" si="11"/>
        <v>25.551724137931036</v>
      </c>
      <c r="AG12" s="1">
        <f t="shared" si="12"/>
        <v>14.551724137931034</v>
      </c>
      <c r="AI12" s="1">
        <v>1911</v>
      </c>
      <c r="AJ12" s="1">
        <f t="shared" si="0"/>
        <v>1</v>
      </c>
      <c r="AK12" s="1">
        <f t="shared" si="1"/>
        <v>1</v>
      </c>
      <c r="AL12" s="1">
        <f t="shared" si="2"/>
        <v>1</v>
      </c>
      <c r="AM12" s="1">
        <f t="shared" si="5"/>
        <v>1</v>
      </c>
    </row>
    <row r="13" spans="1:42" x14ac:dyDescent="0.35">
      <c r="A13" t="s">
        <v>14</v>
      </c>
      <c r="B13" t="s">
        <v>3</v>
      </c>
      <c r="C13">
        <v>1871</v>
      </c>
      <c r="D13">
        <v>1912</v>
      </c>
      <c r="E13">
        <v>1900</v>
      </c>
      <c r="F13">
        <v>1935</v>
      </c>
      <c r="G13">
        <v>0</v>
      </c>
      <c r="H13">
        <v>30</v>
      </c>
      <c r="I13" s="1">
        <f t="shared" si="3"/>
        <v>29</v>
      </c>
      <c r="J13" s="1">
        <f t="shared" si="4"/>
        <v>12</v>
      </c>
      <c r="M13" s="6"/>
      <c r="N13" s="6"/>
      <c r="P13" s="1"/>
      <c r="Z13" s="1">
        <v>1950</v>
      </c>
      <c r="AA13" s="1">
        <f t="shared" si="6"/>
        <v>54</v>
      </c>
      <c r="AB13" s="1">
        <f t="shared" si="7"/>
        <v>2061</v>
      </c>
      <c r="AC13" s="1">
        <f t="shared" si="9"/>
        <v>1390</v>
      </c>
      <c r="AD13" s="1">
        <f t="shared" si="10"/>
        <v>713</v>
      </c>
      <c r="AE13" s="1">
        <f t="shared" si="8"/>
        <v>38.166666666666664</v>
      </c>
      <c r="AF13" s="1">
        <f t="shared" si="11"/>
        <v>25.74074074074074</v>
      </c>
      <c r="AG13" s="1">
        <f t="shared" si="12"/>
        <v>13.203703703703704</v>
      </c>
      <c r="AI13" s="1">
        <v>1912</v>
      </c>
      <c r="AJ13" s="1">
        <f t="shared" si="0"/>
        <v>2</v>
      </c>
      <c r="AK13" s="1">
        <f t="shared" si="1"/>
        <v>1</v>
      </c>
      <c r="AL13" s="1">
        <f t="shared" si="2"/>
        <v>1</v>
      </c>
      <c r="AM13" s="1">
        <f t="shared" si="5"/>
        <v>1.3333333333333333</v>
      </c>
    </row>
    <row r="14" spans="1:42" x14ac:dyDescent="0.35">
      <c r="A14" t="s">
        <v>15</v>
      </c>
      <c r="B14" t="s">
        <v>3</v>
      </c>
      <c r="C14">
        <v>1854</v>
      </c>
      <c r="D14">
        <v>1912</v>
      </c>
      <c r="E14">
        <v>1897</v>
      </c>
      <c r="F14">
        <v>1941</v>
      </c>
      <c r="G14">
        <v>0</v>
      </c>
      <c r="H14">
        <v>26</v>
      </c>
      <c r="I14" s="1">
        <f t="shared" si="3"/>
        <v>43</v>
      </c>
      <c r="J14" s="1">
        <f t="shared" si="4"/>
        <v>15</v>
      </c>
      <c r="M14" s="6"/>
      <c r="N14" s="6"/>
      <c r="P14" s="1"/>
      <c r="Z14" s="1">
        <v>1960</v>
      </c>
      <c r="AA14" s="1">
        <f t="shared" si="6"/>
        <v>57</v>
      </c>
      <c r="AB14" s="1">
        <f t="shared" si="7"/>
        <v>2128</v>
      </c>
      <c r="AC14" s="1">
        <f t="shared" si="9"/>
        <v>1453</v>
      </c>
      <c r="AD14" s="1">
        <f t="shared" si="10"/>
        <v>938</v>
      </c>
      <c r="AE14" s="1">
        <f t="shared" si="8"/>
        <v>37.333333333333336</v>
      </c>
      <c r="AF14" s="1">
        <f t="shared" si="11"/>
        <v>25.491228070175438</v>
      </c>
      <c r="AG14" s="1">
        <f t="shared" si="12"/>
        <v>16.456140350877192</v>
      </c>
      <c r="AI14" s="1">
        <v>1913</v>
      </c>
      <c r="AJ14" s="1">
        <f t="shared" si="0"/>
        <v>1</v>
      </c>
      <c r="AK14" s="1">
        <f t="shared" si="1"/>
        <v>1</v>
      </c>
      <c r="AL14" s="1">
        <f t="shared" si="2"/>
        <v>1</v>
      </c>
      <c r="AM14" s="1">
        <f t="shared" si="5"/>
        <v>1</v>
      </c>
    </row>
    <row r="15" spans="1:42" x14ac:dyDescent="0.35">
      <c r="A15" t="s">
        <v>16</v>
      </c>
      <c r="B15" t="s">
        <v>3</v>
      </c>
      <c r="C15">
        <v>1866</v>
      </c>
      <c r="D15">
        <v>1913</v>
      </c>
      <c r="E15">
        <v>1892</v>
      </c>
      <c r="F15">
        <v>1919</v>
      </c>
      <c r="G15">
        <v>1</v>
      </c>
      <c r="H15">
        <v>24</v>
      </c>
      <c r="I15" s="1">
        <f t="shared" si="3"/>
        <v>26</v>
      </c>
      <c r="J15" s="1">
        <f t="shared" si="4"/>
        <v>21</v>
      </c>
      <c r="M15" s="6"/>
      <c r="N15" s="6"/>
      <c r="P15" s="1"/>
      <c r="Z15" s="1">
        <v>1970</v>
      </c>
      <c r="AA15" s="1">
        <f t="shared" si="6"/>
        <v>63</v>
      </c>
      <c r="AB15" s="1">
        <f t="shared" si="7"/>
        <v>2498</v>
      </c>
      <c r="AC15" s="1">
        <f t="shared" si="9"/>
        <v>1662</v>
      </c>
      <c r="AD15" s="1">
        <f t="shared" si="10"/>
        <v>1073</v>
      </c>
      <c r="AE15" s="1">
        <f t="shared" si="8"/>
        <v>39.650793650793652</v>
      </c>
      <c r="AF15" s="1">
        <f t="shared" si="11"/>
        <v>26.38095238095238</v>
      </c>
      <c r="AG15" s="1">
        <f t="shared" si="12"/>
        <v>17.031746031746032</v>
      </c>
      <c r="AI15" s="1">
        <v>1914</v>
      </c>
      <c r="AJ15" s="1">
        <f t="shared" si="0"/>
        <v>1</v>
      </c>
      <c r="AK15" s="1">
        <f t="shared" si="1"/>
        <v>1</v>
      </c>
      <c r="AL15" s="1">
        <f t="shared" si="2"/>
        <v>1</v>
      </c>
      <c r="AM15" s="1">
        <f t="shared" si="5"/>
        <v>1</v>
      </c>
    </row>
    <row r="16" spans="1:42" x14ac:dyDescent="0.35">
      <c r="A16" t="s">
        <v>17</v>
      </c>
      <c r="B16" t="s">
        <v>3</v>
      </c>
      <c r="C16">
        <v>1868</v>
      </c>
      <c r="D16">
        <v>1914</v>
      </c>
      <c r="E16">
        <v>1900</v>
      </c>
      <c r="F16">
        <v>1928</v>
      </c>
      <c r="G16">
        <v>0</v>
      </c>
      <c r="H16">
        <v>20</v>
      </c>
      <c r="I16" s="1">
        <f t="shared" si="3"/>
        <v>32</v>
      </c>
      <c r="J16" s="1">
        <f t="shared" si="4"/>
        <v>14</v>
      </c>
      <c r="M16" s="6"/>
      <c r="N16" s="6"/>
      <c r="P16" s="1"/>
      <c r="Z16" s="1">
        <v>1980</v>
      </c>
      <c r="AA16" s="1">
        <f t="shared" si="6"/>
        <v>65</v>
      </c>
      <c r="AB16" s="1">
        <f t="shared" si="7"/>
        <v>2595</v>
      </c>
      <c r="AC16" s="1">
        <f t="shared" si="9"/>
        <v>1765</v>
      </c>
      <c r="AD16" s="1">
        <f t="shared" si="10"/>
        <v>1228</v>
      </c>
      <c r="AE16" s="1">
        <f t="shared" si="8"/>
        <v>39.92307692307692</v>
      </c>
      <c r="AF16" s="1">
        <f t="shared" si="11"/>
        <v>27.153846153846153</v>
      </c>
      <c r="AG16" s="1">
        <f t="shared" si="12"/>
        <v>18.892307692307693</v>
      </c>
      <c r="AI16" s="1">
        <v>1915</v>
      </c>
      <c r="AJ16" s="1">
        <f t="shared" si="0"/>
        <v>1</v>
      </c>
      <c r="AK16" s="1">
        <f t="shared" si="1"/>
        <v>0</v>
      </c>
      <c r="AL16" s="1">
        <f t="shared" si="2"/>
        <v>2</v>
      </c>
      <c r="AM16" s="1">
        <v>1.5</v>
      </c>
    </row>
    <row r="17" spans="1:40" x14ac:dyDescent="0.35">
      <c r="A17" t="s">
        <v>18</v>
      </c>
      <c r="B17" t="s">
        <v>3</v>
      </c>
      <c r="C17">
        <v>1872</v>
      </c>
      <c r="D17">
        <v>1915</v>
      </c>
      <c r="E17">
        <v>1913</v>
      </c>
      <c r="F17">
        <v>1942</v>
      </c>
      <c r="G17">
        <v>0</v>
      </c>
      <c r="H17">
        <v>22</v>
      </c>
      <c r="I17" s="1">
        <f t="shared" si="3"/>
        <v>41</v>
      </c>
      <c r="J17" s="1">
        <f t="shared" si="4"/>
        <v>2</v>
      </c>
      <c r="M17" s="6"/>
      <c r="N17" s="6"/>
      <c r="P17" s="1"/>
      <c r="Z17" s="1">
        <v>1990</v>
      </c>
      <c r="AA17" s="1">
        <f t="shared" si="6"/>
        <v>60</v>
      </c>
      <c r="AB17" s="1">
        <f t="shared" si="7"/>
        <v>2332</v>
      </c>
      <c r="AC17" s="1">
        <f t="shared" si="9"/>
        <v>1638</v>
      </c>
      <c r="AD17" s="1">
        <f t="shared" si="10"/>
        <v>1334</v>
      </c>
      <c r="AE17" s="1">
        <f t="shared" si="8"/>
        <v>38.866666666666667</v>
      </c>
      <c r="AF17" s="1">
        <f t="shared" si="11"/>
        <v>27.3</v>
      </c>
      <c r="AG17" s="1">
        <f t="shared" si="12"/>
        <v>22.233333333333334</v>
      </c>
      <c r="AI17" s="1">
        <v>1916</v>
      </c>
      <c r="AJ17" s="1">
        <f t="shared" si="0"/>
        <v>0</v>
      </c>
      <c r="AK17" s="1">
        <f t="shared" si="1"/>
        <v>0</v>
      </c>
      <c r="AL17" s="1">
        <f t="shared" si="2"/>
        <v>0</v>
      </c>
      <c r="AM17" s="1">
        <f t="shared" si="5"/>
        <v>0</v>
      </c>
    </row>
    <row r="18" spans="1:40" x14ac:dyDescent="0.35">
      <c r="A18" t="s">
        <v>19</v>
      </c>
      <c r="B18" t="s">
        <v>3</v>
      </c>
      <c r="C18">
        <v>1868</v>
      </c>
      <c r="D18">
        <v>1918</v>
      </c>
      <c r="E18">
        <v>1905</v>
      </c>
      <c r="F18">
        <v>1934</v>
      </c>
      <c r="G18">
        <v>0</v>
      </c>
      <c r="H18">
        <v>28</v>
      </c>
      <c r="I18" s="1">
        <f t="shared" si="3"/>
        <v>37</v>
      </c>
      <c r="J18" s="1">
        <f t="shared" si="4"/>
        <v>13</v>
      </c>
      <c r="M18" s="6"/>
      <c r="N18" s="6"/>
      <c r="P18" s="1"/>
      <c r="Z18" s="1">
        <v>2000</v>
      </c>
      <c r="AA18" s="1">
        <f t="shared" si="6"/>
        <v>69</v>
      </c>
      <c r="AB18" s="1">
        <f t="shared" si="7"/>
        <v>2920</v>
      </c>
      <c r="AC18" s="1">
        <f t="shared" si="9"/>
        <v>1847</v>
      </c>
      <c r="AD18" s="1">
        <f t="shared" si="10"/>
        <v>1602</v>
      </c>
      <c r="AE18" s="1">
        <f t="shared" si="8"/>
        <v>42.318840579710148</v>
      </c>
      <c r="AF18" s="1">
        <f t="shared" si="11"/>
        <v>26.768115942028984</v>
      </c>
      <c r="AG18" s="1">
        <f t="shared" si="12"/>
        <v>23.217391304347824</v>
      </c>
      <c r="AI18" s="1">
        <v>1917</v>
      </c>
      <c r="AJ18" s="1">
        <f t="shared" si="0"/>
        <v>0</v>
      </c>
      <c r="AK18" s="1">
        <f t="shared" si="1"/>
        <v>0</v>
      </c>
      <c r="AL18" s="1">
        <f t="shared" si="2"/>
        <v>1</v>
      </c>
      <c r="AM18" s="1">
        <v>1</v>
      </c>
    </row>
    <row r="19" spans="1:40" x14ac:dyDescent="0.35">
      <c r="A19" t="s">
        <v>20</v>
      </c>
      <c r="B19" t="s">
        <v>3</v>
      </c>
      <c r="C19">
        <v>1864</v>
      </c>
      <c r="D19">
        <v>1920</v>
      </c>
      <c r="E19">
        <v>1906</v>
      </c>
      <c r="F19">
        <v>1941</v>
      </c>
      <c r="G19">
        <v>1</v>
      </c>
      <c r="H19">
        <v>23</v>
      </c>
      <c r="I19" s="1">
        <f t="shared" si="3"/>
        <v>42</v>
      </c>
      <c r="J19" s="1">
        <f t="shared" si="4"/>
        <v>14</v>
      </c>
      <c r="M19" s="6"/>
      <c r="N19" s="6"/>
      <c r="P19" s="1"/>
      <c r="Z19" s="1"/>
      <c r="AA19" s="1"/>
      <c r="AI19" s="1">
        <v>1918</v>
      </c>
      <c r="AJ19" s="1">
        <f t="shared" si="0"/>
        <v>1</v>
      </c>
      <c r="AK19" s="1">
        <f t="shared" si="1"/>
        <v>0</v>
      </c>
      <c r="AL19" s="1">
        <f t="shared" si="2"/>
        <v>1</v>
      </c>
      <c r="AM19" s="1">
        <v>1</v>
      </c>
    </row>
    <row r="20" spans="1:40" x14ac:dyDescent="0.35">
      <c r="A20" t="s">
        <v>21</v>
      </c>
      <c r="B20" t="s">
        <v>3</v>
      </c>
      <c r="C20">
        <v>1877</v>
      </c>
      <c r="D20">
        <v>1921</v>
      </c>
      <c r="E20">
        <v>1909</v>
      </c>
      <c r="F20">
        <v>1956</v>
      </c>
      <c r="G20">
        <v>0</v>
      </c>
      <c r="H20">
        <v>21</v>
      </c>
      <c r="I20" s="1">
        <f t="shared" si="3"/>
        <v>32</v>
      </c>
      <c r="J20" s="1">
        <f t="shared" si="4"/>
        <v>12</v>
      </c>
      <c r="M20" s="6"/>
      <c r="N20" s="6"/>
      <c r="P20" s="1"/>
      <c r="AI20" s="1">
        <v>1919</v>
      </c>
      <c r="AJ20" s="1">
        <f t="shared" si="0"/>
        <v>0</v>
      </c>
      <c r="AK20" s="1">
        <f t="shared" si="1"/>
        <v>1</v>
      </c>
      <c r="AL20" s="1">
        <f t="shared" si="2"/>
        <v>1</v>
      </c>
      <c r="AM20" s="1">
        <v>1</v>
      </c>
    </row>
    <row r="21" spans="1:40" x14ac:dyDescent="0.35">
      <c r="A21" t="s">
        <v>22</v>
      </c>
      <c r="B21" t="s">
        <v>3</v>
      </c>
      <c r="C21">
        <v>1877</v>
      </c>
      <c r="D21">
        <v>1922</v>
      </c>
      <c r="E21">
        <v>1919</v>
      </c>
      <c r="F21">
        <v>1945</v>
      </c>
      <c r="G21">
        <v>0</v>
      </c>
      <c r="H21">
        <v>19</v>
      </c>
      <c r="I21" s="1">
        <f t="shared" si="3"/>
        <v>42</v>
      </c>
      <c r="J21" s="1">
        <f t="shared" si="4"/>
        <v>3</v>
      </c>
      <c r="M21" s="6"/>
      <c r="N21" s="6"/>
      <c r="P21" s="1"/>
      <c r="AI21" s="1">
        <v>1920</v>
      </c>
      <c r="AJ21" s="1">
        <f t="shared" si="0"/>
        <v>1</v>
      </c>
      <c r="AK21" s="1">
        <f t="shared" si="1"/>
        <v>1</v>
      </c>
      <c r="AL21" s="1">
        <f t="shared" si="2"/>
        <v>1</v>
      </c>
      <c r="AM21" s="1">
        <f t="shared" si="5"/>
        <v>1</v>
      </c>
      <c r="AN21" s="1">
        <f>AVERAGE(AM21:AM30)</f>
        <v>1.2166666666666666</v>
      </c>
    </row>
    <row r="22" spans="1:40" x14ac:dyDescent="0.35">
      <c r="A22" t="s">
        <v>23</v>
      </c>
      <c r="B22" t="s">
        <v>3</v>
      </c>
      <c r="C22">
        <v>1869</v>
      </c>
      <c r="D22">
        <v>1923</v>
      </c>
      <c r="E22">
        <v>1911</v>
      </c>
      <c r="F22">
        <v>1930</v>
      </c>
      <c r="G22">
        <v>0</v>
      </c>
      <c r="H22">
        <v>25</v>
      </c>
      <c r="I22" s="1">
        <f t="shared" si="3"/>
        <v>42</v>
      </c>
      <c r="J22" s="1">
        <f t="shared" si="4"/>
        <v>12</v>
      </c>
      <c r="M22" s="6"/>
      <c r="N22" s="6"/>
      <c r="P22" s="1"/>
      <c r="AI22" s="1">
        <v>1921</v>
      </c>
      <c r="AJ22" s="1">
        <f t="shared" si="0"/>
        <v>1</v>
      </c>
      <c r="AK22" s="1">
        <f t="shared" si="1"/>
        <v>0</v>
      </c>
      <c r="AL22" s="1">
        <f t="shared" si="2"/>
        <v>1</v>
      </c>
      <c r="AM22" s="1">
        <v>1</v>
      </c>
    </row>
    <row r="23" spans="1:40" x14ac:dyDescent="0.35">
      <c r="A23" t="s">
        <v>24</v>
      </c>
      <c r="B23" t="s">
        <v>3</v>
      </c>
      <c r="C23">
        <v>1865</v>
      </c>
      <c r="D23">
        <v>1925</v>
      </c>
      <c r="E23">
        <v>1903</v>
      </c>
      <c r="F23">
        <v>1929</v>
      </c>
      <c r="G23">
        <v>0</v>
      </c>
      <c r="H23">
        <v>26</v>
      </c>
      <c r="I23" s="1">
        <f t="shared" si="3"/>
        <v>38</v>
      </c>
      <c r="J23" s="1">
        <f t="shared" si="4"/>
        <v>22</v>
      </c>
      <c r="M23" s="6"/>
      <c r="N23" s="6"/>
      <c r="P23" s="1"/>
      <c r="AI23" s="1">
        <v>1922</v>
      </c>
      <c r="AJ23" s="1">
        <f t="shared" si="0"/>
        <v>1</v>
      </c>
      <c r="AK23" s="1">
        <f t="shared" si="1"/>
        <v>2</v>
      </c>
      <c r="AL23" s="1">
        <f t="shared" si="2"/>
        <v>1</v>
      </c>
      <c r="AM23" s="1">
        <f t="shared" si="5"/>
        <v>1.3333333333333333</v>
      </c>
    </row>
    <row r="24" spans="1:40" x14ac:dyDescent="0.35">
      <c r="A24" t="s">
        <v>25</v>
      </c>
      <c r="B24" t="s">
        <v>3</v>
      </c>
      <c r="C24">
        <v>1884</v>
      </c>
      <c r="D24">
        <v>1926</v>
      </c>
      <c r="E24">
        <v>1913</v>
      </c>
      <c r="F24">
        <v>1971</v>
      </c>
      <c r="G24">
        <v>0</v>
      </c>
      <c r="H24">
        <v>24</v>
      </c>
      <c r="I24" s="1">
        <f t="shared" si="3"/>
        <v>29</v>
      </c>
      <c r="J24" s="1">
        <f t="shared" si="4"/>
        <v>13</v>
      </c>
      <c r="M24" s="6"/>
      <c r="N24" s="6"/>
      <c r="P24" s="1"/>
      <c r="AI24" s="1">
        <v>1923</v>
      </c>
      <c r="AJ24" s="1">
        <f t="shared" si="0"/>
        <v>1</v>
      </c>
      <c r="AK24" s="1">
        <f t="shared" si="1"/>
        <v>2</v>
      </c>
      <c r="AL24" s="1">
        <f t="shared" si="2"/>
        <v>1</v>
      </c>
      <c r="AM24" s="1">
        <f t="shared" si="5"/>
        <v>1.3333333333333333</v>
      </c>
    </row>
    <row r="25" spans="1:40" x14ac:dyDescent="0.35">
      <c r="A25" t="s">
        <v>26</v>
      </c>
      <c r="B25" t="s">
        <v>3</v>
      </c>
      <c r="C25">
        <v>1877</v>
      </c>
      <c r="D25">
        <v>1927</v>
      </c>
      <c r="E25">
        <v>1932</v>
      </c>
      <c r="F25">
        <v>1957</v>
      </c>
      <c r="G25">
        <v>0</v>
      </c>
      <c r="H25">
        <v>24</v>
      </c>
      <c r="I25" s="1">
        <f t="shared" si="3"/>
        <v>55</v>
      </c>
      <c r="J25" s="1">
        <f t="shared" si="4"/>
        <v>-5</v>
      </c>
      <c r="M25" s="6"/>
      <c r="N25" s="6"/>
      <c r="P25" s="1"/>
      <c r="AI25" s="1">
        <v>1924</v>
      </c>
      <c r="AJ25" s="1">
        <f t="shared" si="0"/>
        <v>0</v>
      </c>
      <c r="AK25" s="1">
        <f t="shared" si="1"/>
        <v>1</v>
      </c>
      <c r="AL25" s="1">
        <f t="shared" si="2"/>
        <v>1</v>
      </c>
      <c r="AM25" s="1">
        <v>1</v>
      </c>
    </row>
    <row r="26" spans="1:40" x14ac:dyDescent="0.35">
      <c r="A26" t="s">
        <v>27</v>
      </c>
      <c r="B26" t="s">
        <v>3</v>
      </c>
      <c r="C26">
        <v>1876</v>
      </c>
      <c r="D26">
        <v>1928</v>
      </c>
      <c r="E26">
        <v>1919</v>
      </c>
      <c r="F26">
        <v>1958</v>
      </c>
      <c r="G26">
        <v>0</v>
      </c>
      <c r="H26">
        <v>24</v>
      </c>
      <c r="I26" s="1">
        <f t="shared" si="3"/>
        <v>43</v>
      </c>
      <c r="J26" s="1">
        <f t="shared" si="4"/>
        <v>9</v>
      </c>
      <c r="M26" s="6"/>
      <c r="N26" s="6"/>
      <c r="P26" s="1"/>
      <c r="AI26" s="1">
        <v>1925</v>
      </c>
      <c r="AJ26" s="1">
        <f t="shared" si="0"/>
        <v>1</v>
      </c>
      <c r="AK26" s="1">
        <f t="shared" si="1"/>
        <v>0</v>
      </c>
      <c r="AL26" s="1">
        <f t="shared" si="2"/>
        <v>2</v>
      </c>
      <c r="AM26" s="1">
        <v>1.5</v>
      </c>
    </row>
    <row r="27" spans="1:40" x14ac:dyDescent="0.35">
      <c r="A27" t="s">
        <v>28</v>
      </c>
      <c r="B27" t="s">
        <v>3</v>
      </c>
      <c r="C27">
        <v>1865</v>
      </c>
      <c r="D27">
        <v>1929</v>
      </c>
      <c r="E27">
        <v>1911</v>
      </c>
      <c r="F27">
        <v>1940</v>
      </c>
      <c r="G27">
        <v>0</v>
      </c>
      <c r="H27">
        <v>23</v>
      </c>
      <c r="I27" s="1">
        <f t="shared" si="3"/>
        <v>46</v>
      </c>
      <c r="J27" s="1">
        <f t="shared" si="4"/>
        <v>18</v>
      </c>
      <c r="M27" s="6"/>
      <c r="N27" s="6"/>
      <c r="P27" s="1"/>
      <c r="AI27" s="1">
        <v>1926</v>
      </c>
      <c r="AJ27" s="1">
        <f t="shared" si="0"/>
        <v>1</v>
      </c>
      <c r="AK27" s="1">
        <f t="shared" si="1"/>
        <v>1</v>
      </c>
      <c r="AL27" s="1">
        <f t="shared" si="2"/>
        <v>1</v>
      </c>
      <c r="AM27" s="1">
        <f t="shared" si="5"/>
        <v>1</v>
      </c>
    </row>
    <row r="28" spans="1:40" x14ac:dyDescent="0.35">
      <c r="A28" t="s">
        <v>29</v>
      </c>
      <c r="B28" t="s">
        <v>3</v>
      </c>
      <c r="C28">
        <v>1873</v>
      </c>
      <c r="D28">
        <v>1929</v>
      </c>
      <c r="E28">
        <v>1914</v>
      </c>
      <c r="F28">
        <v>1964</v>
      </c>
      <c r="G28">
        <v>0</v>
      </c>
      <c r="H28">
        <v>22</v>
      </c>
      <c r="I28" s="1">
        <f t="shared" si="3"/>
        <v>41</v>
      </c>
      <c r="J28" s="1">
        <f t="shared" si="4"/>
        <v>15</v>
      </c>
      <c r="M28" s="6"/>
      <c r="N28" s="6"/>
      <c r="P28" s="1"/>
      <c r="AI28" s="1">
        <v>1927</v>
      </c>
      <c r="AJ28" s="1">
        <f t="shared" si="0"/>
        <v>1</v>
      </c>
      <c r="AK28" s="1">
        <f t="shared" si="1"/>
        <v>1</v>
      </c>
      <c r="AL28" s="1">
        <f t="shared" si="2"/>
        <v>2</v>
      </c>
      <c r="AM28" s="1">
        <f t="shared" si="5"/>
        <v>1.3333333333333333</v>
      </c>
    </row>
    <row r="29" spans="1:40" x14ac:dyDescent="0.35">
      <c r="A29" t="s">
        <v>30</v>
      </c>
      <c r="B29" t="s">
        <v>3</v>
      </c>
      <c r="C29">
        <v>1881</v>
      </c>
      <c r="D29">
        <v>1930</v>
      </c>
      <c r="E29">
        <v>1929</v>
      </c>
      <c r="F29">
        <v>1945</v>
      </c>
      <c r="G29">
        <v>0</v>
      </c>
      <c r="H29">
        <v>27</v>
      </c>
      <c r="I29" s="1">
        <f t="shared" si="3"/>
        <v>48</v>
      </c>
      <c r="J29" s="1">
        <f t="shared" si="4"/>
        <v>1</v>
      </c>
      <c r="M29" s="6"/>
      <c r="N29" s="6"/>
      <c r="P29" s="1"/>
      <c r="AI29" s="1">
        <v>1928</v>
      </c>
      <c r="AJ29" s="1">
        <f t="shared" si="0"/>
        <v>1</v>
      </c>
      <c r="AK29" s="1">
        <f t="shared" si="1"/>
        <v>1</v>
      </c>
      <c r="AL29" s="1">
        <f t="shared" si="2"/>
        <v>1</v>
      </c>
      <c r="AM29" s="1">
        <f t="shared" si="5"/>
        <v>1</v>
      </c>
    </row>
    <row r="30" spans="1:40" x14ac:dyDescent="0.35">
      <c r="A30" t="s">
        <v>31</v>
      </c>
      <c r="B30" t="s">
        <v>3</v>
      </c>
      <c r="C30">
        <v>1884</v>
      </c>
      <c r="D30">
        <v>1931</v>
      </c>
      <c r="E30">
        <v>1912</v>
      </c>
      <c r="F30">
        <v>1949</v>
      </c>
      <c r="G30">
        <v>0</v>
      </c>
      <c r="H30">
        <v>23</v>
      </c>
      <c r="I30" s="1">
        <f t="shared" si="3"/>
        <v>28</v>
      </c>
      <c r="J30" s="1">
        <f t="shared" si="4"/>
        <v>19</v>
      </c>
      <c r="M30" s="6"/>
      <c r="N30" s="6"/>
      <c r="P30" s="1"/>
      <c r="AI30" s="1">
        <v>1929</v>
      </c>
      <c r="AJ30" s="1">
        <f t="shared" si="0"/>
        <v>2</v>
      </c>
      <c r="AK30" s="1">
        <f t="shared" si="1"/>
        <v>2</v>
      </c>
      <c r="AL30" s="1">
        <f t="shared" si="2"/>
        <v>1</v>
      </c>
      <c r="AM30" s="1">
        <f t="shared" si="5"/>
        <v>1.6666666666666667</v>
      </c>
    </row>
    <row r="31" spans="1:40" x14ac:dyDescent="0.35">
      <c r="A31" t="s">
        <v>32</v>
      </c>
      <c r="B31" t="s">
        <v>3</v>
      </c>
      <c r="C31">
        <v>1874</v>
      </c>
      <c r="D31">
        <v>1931</v>
      </c>
      <c r="E31">
        <v>1910</v>
      </c>
      <c r="F31">
        <v>1940</v>
      </c>
      <c r="G31">
        <v>0</v>
      </c>
      <c r="H31">
        <v>24</v>
      </c>
      <c r="I31" s="1">
        <f t="shared" si="3"/>
        <v>36</v>
      </c>
      <c r="J31" s="1">
        <f t="shared" si="4"/>
        <v>21</v>
      </c>
      <c r="M31" s="6"/>
      <c r="N31" s="6"/>
      <c r="P31" s="1"/>
      <c r="AI31" s="1">
        <v>1930</v>
      </c>
      <c r="AJ31" s="1">
        <f t="shared" si="0"/>
        <v>1</v>
      </c>
      <c r="AK31" s="1">
        <f t="shared" si="1"/>
        <v>1</v>
      </c>
      <c r="AL31" s="1">
        <f t="shared" si="2"/>
        <v>1</v>
      </c>
      <c r="AM31" s="1">
        <f t="shared" si="5"/>
        <v>1</v>
      </c>
      <c r="AN31" s="1">
        <f>AVERAGE(AM31:AM40)</f>
        <v>1.4333333333333331</v>
      </c>
    </row>
    <row r="32" spans="1:40" x14ac:dyDescent="0.35">
      <c r="A32" t="s">
        <v>33</v>
      </c>
      <c r="B32" t="s">
        <v>3</v>
      </c>
      <c r="C32">
        <v>1881</v>
      </c>
      <c r="D32">
        <v>1932</v>
      </c>
      <c r="E32">
        <v>1916</v>
      </c>
      <c r="F32">
        <v>1957</v>
      </c>
      <c r="G32">
        <v>1</v>
      </c>
      <c r="H32">
        <v>25</v>
      </c>
      <c r="I32" s="1">
        <f t="shared" si="3"/>
        <v>35</v>
      </c>
      <c r="J32" s="1">
        <f t="shared" si="4"/>
        <v>16</v>
      </c>
      <c r="M32" s="6"/>
      <c r="N32" s="6"/>
      <c r="P32" s="1"/>
      <c r="AI32" s="1">
        <v>1931</v>
      </c>
      <c r="AJ32" s="1">
        <f t="shared" si="0"/>
        <v>2</v>
      </c>
      <c r="AK32" s="1">
        <f t="shared" si="1"/>
        <v>1</v>
      </c>
      <c r="AL32" s="1">
        <f t="shared" si="2"/>
        <v>0</v>
      </c>
      <c r="AM32" s="1">
        <v>1.5</v>
      </c>
    </row>
    <row r="33" spans="1:40" x14ac:dyDescent="0.35">
      <c r="A33" t="s">
        <v>34</v>
      </c>
      <c r="B33" t="s">
        <v>3</v>
      </c>
      <c r="C33">
        <v>1893</v>
      </c>
      <c r="D33">
        <v>1934</v>
      </c>
      <c r="E33">
        <v>1931</v>
      </c>
      <c r="F33">
        <v>1981</v>
      </c>
      <c r="G33">
        <v>1</v>
      </c>
      <c r="H33">
        <v>30</v>
      </c>
      <c r="I33" s="1">
        <f t="shared" si="3"/>
        <v>38</v>
      </c>
      <c r="J33" s="1">
        <f t="shared" si="4"/>
        <v>3</v>
      </c>
      <c r="M33" s="6"/>
      <c r="N33" s="6"/>
      <c r="P33" s="1"/>
      <c r="AI33" s="1">
        <v>1932</v>
      </c>
      <c r="AJ33" s="1">
        <f t="shared" si="0"/>
        <v>1</v>
      </c>
      <c r="AK33" s="1">
        <f t="shared" si="1"/>
        <v>2</v>
      </c>
      <c r="AL33" s="1">
        <f t="shared" si="2"/>
        <v>1</v>
      </c>
      <c r="AM33" s="1">
        <f t="shared" si="5"/>
        <v>1.3333333333333333</v>
      </c>
    </row>
    <row r="34" spans="1:40" x14ac:dyDescent="0.35">
      <c r="A34" t="s">
        <v>35</v>
      </c>
      <c r="B34" t="s">
        <v>3</v>
      </c>
      <c r="C34">
        <v>1900</v>
      </c>
      <c r="D34">
        <v>1935</v>
      </c>
      <c r="E34">
        <v>1934</v>
      </c>
      <c r="F34">
        <v>1958</v>
      </c>
      <c r="G34">
        <v>0</v>
      </c>
      <c r="H34">
        <v>30</v>
      </c>
      <c r="I34" s="1">
        <f t="shared" si="3"/>
        <v>34</v>
      </c>
      <c r="J34" s="1">
        <f t="shared" si="4"/>
        <v>1</v>
      </c>
      <c r="M34" s="6"/>
      <c r="N34" s="6"/>
      <c r="P34" s="1"/>
      <c r="AI34" s="1">
        <v>1933</v>
      </c>
      <c r="AJ34" s="1">
        <f t="shared" ref="AJ34:AJ65" si="13">COUNTIFS($D$2:$D$1000, "=" &amp; $AI34, $B$2:$B$1000, "=" &amp; "Chemistry")</f>
        <v>0</v>
      </c>
      <c r="AK34" s="1">
        <f t="shared" ref="AK34:AK65" si="14">COUNTIFS($D$2:$D$1000, "=" &amp; $AI34, $B$2:$B$1000, "=" &amp; "Medicine")</f>
        <v>1</v>
      </c>
      <c r="AL34" s="1">
        <f t="shared" ref="AL34:AL65" si="15">COUNTIFS($D$2:$D$1000, "=" &amp; $AI34, $B$2:$B$1000, "=" &amp; "Physics")</f>
        <v>2</v>
      </c>
      <c r="AM34" s="1">
        <v>1.5</v>
      </c>
    </row>
    <row r="35" spans="1:40" x14ac:dyDescent="0.35">
      <c r="A35" t="s">
        <v>36</v>
      </c>
      <c r="B35" t="s">
        <v>3</v>
      </c>
      <c r="C35">
        <v>1897</v>
      </c>
      <c r="D35">
        <v>1935</v>
      </c>
      <c r="E35">
        <v>1934</v>
      </c>
      <c r="F35">
        <v>1956</v>
      </c>
      <c r="G35">
        <v>0</v>
      </c>
      <c r="H35">
        <v>28</v>
      </c>
      <c r="I35" s="1">
        <f t="shared" si="3"/>
        <v>37</v>
      </c>
      <c r="J35" s="1">
        <f t="shared" si="4"/>
        <v>1</v>
      </c>
      <c r="M35" s="6"/>
      <c r="N35" s="6"/>
      <c r="P35" s="1"/>
      <c r="AI35" s="1">
        <v>1934</v>
      </c>
      <c r="AJ35" s="1">
        <f t="shared" si="13"/>
        <v>1</v>
      </c>
      <c r="AK35" s="1">
        <f t="shared" si="14"/>
        <v>3</v>
      </c>
      <c r="AL35" s="1">
        <f t="shared" si="15"/>
        <v>0</v>
      </c>
      <c r="AM35" s="1">
        <v>2</v>
      </c>
    </row>
    <row r="36" spans="1:40" x14ac:dyDescent="0.35">
      <c r="A36" t="s">
        <v>37</v>
      </c>
      <c r="B36" t="s">
        <v>3</v>
      </c>
      <c r="C36">
        <v>1884</v>
      </c>
      <c r="D36">
        <v>1936</v>
      </c>
      <c r="E36">
        <v>1923</v>
      </c>
      <c r="F36">
        <v>1966</v>
      </c>
      <c r="G36">
        <v>1</v>
      </c>
      <c r="H36">
        <v>24</v>
      </c>
      <c r="I36" s="1">
        <f t="shared" si="3"/>
        <v>39</v>
      </c>
      <c r="J36" s="1">
        <f t="shared" si="4"/>
        <v>13</v>
      </c>
      <c r="M36" s="6"/>
      <c r="N36" s="6"/>
      <c r="P36" s="1"/>
      <c r="AI36" s="1">
        <v>1935</v>
      </c>
      <c r="AJ36" s="1">
        <f t="shared" si="13"/>
        <v>2</v>
      </c>
      <c r="AK36" s="1">
        <f t="shared" si="14"/>
        <v>1</v>
      </c>
      <c r="AL36" s="1">
        <f t="shared" si="15"/>
        <v>1</v>
      </c>
      <c r="AM36" s="1">
        <f t="shared" si="5"/>
        <v>1.3333333333333333</v>
      </c>
    </row>
    <row r="37" spans="1:40" x14ac:dyDescent="0.35">
      <c r="A37" t="s">
        <v>38</v>
      </c>
      <c r="B37" t="s">
        <v>3</v>
      </c>
      <c r="C37">
        <v>1883</v>
      </c>
      <c r="D37">
        <v>1937</v>
      </c>
      <c r="E37">
        <v>1927</v>
      </c>
      <c r="F37">
        <v>1950</v>
      </c>
      <c r="G37">
        <v>0</v>
      </c>
      <c r="H37">
        <v>27</v>
      </c>
      <c r="I37" s="1">
        <f t="shared" si="3"/>
        <v>44</v>
      </c>
      <c r="J37" s="1">
        <f t="shared" si="4"/>
        <v>10</v>
      </c>
      <c r="M37" s="6"/>
      <c r="N37" s="6"/>
      <c r="P37" s="1"/>
      <c r="AI37" s="1">
        <v>1936</v>
      </c>
      <c r="AJ37" s="1">
        <f t="shared" si="13"/>
        <v>1</v>
      </c>
      <c r="AK37" s="1">
        <f t="shared" si="14"/>
        <v>2</v>
      </c>
      <c r="AL37" s="1">
        <f t="shared" si="15"/>
        <v>2</v>
      </c>
      <c r="AM37" s="1">
        <f t="shared" si="5"/>
        <v>1.6666666666666667</v>
      </c>
    </row>
    <row r="38" spans="1:40" x14ac:dyDescent="0.35">
      <c r="A38" t="s">
        <v>39</v>
      </c>
      <c r="B38" t="s">
        <v>3</v>
      </c>
      <c r="C38">
        <v>1889</v>
      </c>
      <c r="D38">
        <v>1937</v>
      </c>
      <c r="E38">
        <v>1930</v>
      </c>
      <c r="F38">
        <v>1971</v>
      </c>
      <c r="G38">
        <v>0</v>
      </c>
      <c r="H38">
        <v>22</v>
      </c>
      <c r="I38" s="1">
        <f t="shared" si="3"/>
        <v>41</v>
      </c>
      <c r="J38" s="1">
        <f t="shared" si="4"/>
        <v>7</v>
      </c>
      <c r="M38" s="6"/>
      <c r="N38" s="6"/>
      <c r="P38" s="1"/>
      <c r="AI38" s="1">
        <v>1937</v>
      </c>
      <c r="AJ38" s="1">
        <f t="shared" si="13"/>
        <v>2</v>
      </c>
      <c r="AK38" s="1">
        <f t="shared" si="14"/>
        <v>1</v>
      </c>
      <c r="AL38" s="1">
        <f t="shared" si="15"/>
        <v>2</v>
      </c>
      <c r="AM38" s="1">
        <f t="shared" si="5"/>
        <v>1.6666666666666667</v>
      </c>
    </row>
    <row r="39" spans="1:40" x14ac:dyDescent="0.35">
      <c r="A39" t="s">
        <v>40</v>
      </c>
      <c r="B39" t="s">
        <v>3</v>
      </c>
      <c r="C39">
        <v>1900</v>
      </c>
      <c r="D39">
        <v>1938</v>
      </c>
      <c r="E39">
        <v>1933</v>
      </c>
      <c r="F39">
        <v>1967</v>
      </c>
      <c r="G39">
        <v>0</v>
      </c>
      <c r="H39">
        <v>22</v>
      </c>
      <c r="I39" s="1">
        <f t="shared" si="3"/>
        <v>33</v>
      </c>
      <c r="J39" s="1">
        <f t="shared" si="4"/>
        <v>5</v>
      </c>
      <c r="M39" s="6"/>
      <c r="N39" s="6"/>
      <c r="P39" s="1"/>
      <c r="AI39" s="1">
        <v>1938</v>
      </c>
      <c r="AJ39" s="1">
        <f t="shared" si="13"/>
        <v>1</v>
      </c>
      <c r="AK39" s="1">
        <f t="shared" si="14"/>
        <v>1</v>
      </c>
      <c r="AL39" s="1">
        <f t="shared" si="15"/>
        <v>1</v>
      </c>
      <c r="AM39" s="1">
        <f t="shared" si="5"/>
        <v>1</v>
      </c>
    </row>
    <row r="40" spans="1:40" x14ac:dyDescent="0.35">
      <c r="A40" t="s">
        <v>41</v>
      </c>
      <c r="B40" t="s">
        <v>3</v>
      </c>
      <c r="C40">
        <v>1903</v>
      </c>
      <c r="D40">
        <v>1939</v>
      </c>
      <c r="E40">
        <v>1934</v>
      </c>
      <c r="F40">
        <v>1995</v>
      </c>
      <c r="G40">
        <v>0</v>
      </c>
      <c r="H40">
        <v>24</v>
      </c>
      <c r="I40" s="1">
        <f t="shared" si="3"/>
        <v>31</v>
      </c>
      <c r="J40" s="1">
        <f t="shared" si="4"/>
        <v>5</v>
      </c>
      <c r="M40" s="6"/>
      <c r="N40" s="6"/>
      <c r="P40" s="1"/>
      <c r="AI40" s="1">
        <v>1939</v>
      </c>
      <c r="AJ40" s="1">
        <f t="shared" si="13"/>
        <v>2</v>
      </c>
      <c r="AK40" s="1">
        <f t="shared" si="14"/>
        <v>1</v>
      </c>
      <c r="AL40" s="1">
        <f t="shared" si="15"/>
        <v>1</v>
      </c>
      <c r="AM40" s="1">
        <f t="shared" si="5"/>
        <v>1.3333333333333333</v>
      </c>
    </row>
    <row r="41" spans="1:40" x14ac:dyDescent="0.35">
      <c r="A41" t="s">
        <v>42</v>
      </c>
      <c r="B41" t="s">
        <v>3</v>
      </c>
      <c r="C41">
        <v>1887</v>
      </c>
      <c r="D41">
        <v>1939</v>
      </c>
      <c r="E41">
        <v>1925</v>
      </c>
      <c r="F41">
        <v>1976</v>
      </c>
      <c r="G41">
        <v>0</v>
      </c>
      <c r="H41">
        <v>23</v>
      </c>
      <c r="I41" s="1">
        <f t="shared" si="3"/>
        <v>38</v>
      </c>
      <c r="J41" s="1">
        <f t="shared" si="4"/>
        <v>14</v>
      </c>
      <c r="M41" s="6"/>
      <c r="N41" s="6"/>
      <c r="P41" s="1"/>
      <c r="AI41" s="1">
        <v>1940</v>
      </c>
      <c r="AJ41" s="1">
        <f t="shared" si="13"/>
        <v>0</v>
      </c>
      <c r="AK41" s="1">
        <f t="shared" si="14"/>
        <v>0</v>
      </c>
      <c r="AL41" s="1">
        <f t="shared" si="15"/>
        <v>0</v>
      </c>
      <c r="AM41" s="1">
        <f t="shared" si="5"/>
        <v>0</v>
      </c>
      <c r="AN41" s="1">
        <f>AVERAGE(AM44:AM50)</f>
        <v>1.3809523809523812</v>
      </c>
    </row>
    <row r="42" spans="1:40" x14ac:dyDescent="0.35">
      <c r="A42" t="s">
        <v>43</v>
      </c>
      <c r="B42" t="s">
        <v>3</v>
      </c>
      <c r="C42">
        <v>1885</v>
      </c>
      <c r="D42">
        <v>1943</v>
      </c>
      <c r="E42">
        <v>1934</v>
      </c>
      <c r="F42">
        <v>1966</v>
      </c>
      <c r="G42">
        <v>0</v>
      </c>
      <c r="H42">
        <v>23</v>
      </c>
      <c r="I42" s="1">
        <f t="shared" si="3"/>
        <v>49</v>
      </c>
      <c r="J42" s="1">
        <f t="shared" si="4"/>
        <v>9</v>
      </c>
      <c r="M42" s="6"/>
      <c r="N42" s="6"/>
      <c r="P42" s="1"/>
      <c r="AI42" s="1">
        <v>1941</v>
      </c>
      <c r="AJ42" s="1">
        <f t="shared" si="13"/>
        <v>0</v>
      </c>
      <c r="AK42" s="1">
        <f t="shared" si="14"/>
        <v>0</v>
      </c>
      <c r="AL42" s="1">
        <f t="shared" si="15"/>
        <v>0</v>
      </c>
      <c r="AM42" s="1">
        <f t="shared" si="5"/>
        <v>0</v>
      </c>
    </row>
    <row r="43" spans="1:40" x14ac:dyDescent="0.35">
      <c r="A43" t="s">
        <v>44</v>
      </c>
      <c r="B43" t="s">
        <v>3</v>
      </c>
      <c r="C43">
        <v>1879</v>
      </c>
      <c r="D43">
        <v>1944</v>
      </c>
      <c r="E43">
        <v>1938</v>
      </c>
      <c r="F43">
        <v>1968</v>
      </c>
      <c r="G43">
        <v>0</v>
      </c>
      <c r="H43">
        <v>22</v>
      </c>
      <c r="I43" s="1">
        <f t="shared" si="3"/>
        <v>59</v>
      </c>
      <c r="J43" s="1">
        <f t="shared" si="4"/>
        <v>6</v>
      </c>
      <c r="M43" s="6"/>
      <c r="N43" s="6"/>
      <c r="P43" s="1"/>
      <c r="AI43" s="1">
        <v>1942</v>
      </c>
      <c r="AJ43" s="1">
        <f t="shared" si="13"/>
        <v>0</v>
      </c>
      <c r="AK43" s="1">
        <f t="shared" si="14"/>
        <v>0</v>
      </c>
      <c r="AL43" s="1">
        <f t="shared" si="15"/>
        <v>0</v>
      </c>
      <c r="AM43" s="1">
        <f t="shared" si="5"/>
        <v>0</v>
      </c>
    </row>
    <row r="44" spans="1:40" x14ac:dyDescent="0.35">
      <c r="A44" t="s">
        <v>45</v>
      </c>
      <c r="B44" t="s">
        <v>3</v>
      </c>
      <c r="C44">
        <v>1895</v>
      </c>
      <c r="D44">
        <v>1945</v>
      </c>
      <c r="E44">
        <v>1932</v>
      </c>
      <c r="F44">
        <v>1973</v>
      </c>
      <c r="G44">
        <v>0</v>
      </c>
      <c r="H44">
        <v>23</v>
      </c>
      <c r="I44" s="1">
        <f t="shared" si="3"/>
        <v>37</v>
      </c>
      <c r="J44" s="1">
        <f t="shared" si="4"/>
        <v>13</v>
      </c>
      <c r="M44" s="6"/>
      <c r="N44" s="6"/>
      <c r="P44" s="1"/>
      <c r="AI44" s="1">
        <v>1943</v>
      </c>
      <c r="AJ44" s="1">
        <f t="shared" si="13"/>
        <v>1</v>
      </c>
      <c r="AK44" s="1">
        <f t="shared" si="14"/>
        <v>2</v>
      </c>
      <c r="AL44" s="1">
        <f t="shared" si="15"/>
        <v>1</v>
      </c>
      <c r="AM44" s="1">
        <f t="shared" si="5"/>
        <v>1.3333333333333333</v>
      </c>
    </row>
    <row r="45" spans="1:40" x14ac:dyDescent="0.35">
      <c r="A45" t="s">
        <v>46</v>
      </c>
      <c r="B45" t="s">
        <v>3</v>
      </c>
      <c r="C45">
        <v>1891</v>
      </c>
      <c r="D45">
        <v>1946</v>
      </c>
      <c r="E45">
        <v>1929</v>
      </c>
      <c r="F45">
        <v>1987</v>
      </c>
      <c r="G45">
        <v>0</v>
      </c>
      <c r="H45">
        <v>24</v>
      </c>
      <c r="I45" s="1">
        <f t="shared" si="3"/>
        <v>38</v>
      </c>
      <c r="J45" s="1">
        <f t="shared" si="4"/>
        <v>17</v>
      </c>
      <c r="M45" s="6"/>
      <c r="N45" s="6"/>
      <c r="P45" s="1"/>
      <c r="AI45" s="1">
        <v>1944</v>
      </c>
      <c r="AJ45" s="1">
        <f t="shared" si="13"/>
        <v>1</v>
      </c>
      <c r="AK45" s="1">
        <f t="shared" si="14"/>
        <v>2</v>
      </c>
      <c r="AL45" s="1">
        <f t="shared" si="15"/>
        <v>1</v>
      </c>
      <c r="AM45" s="1">
        <f t="shared" si="5"/>
        <v>1.3333333333333333</v>
      </c>
    </row>
    <row r="46" spans="1:40" x14ac:dyDescent="0.35">
      <c r="A46" t="s">
        <v>47</v>
      </c>
      <c r="B46" t="s">
        <v>3</v>
      </c>
      <c r="C46">
        <v>1904</v>
      </c>
      <c r="D46">
        <v>1946</v>
      </c>
      <c r="E46">
        <v>1935</v>
      </c>
      <c r="F46">
        <v>1971</v>
      </c>
      <c r="G46">
        <v>0</v>
      </c>
      <c r="H46">
        <v>25</v>
      </c>
      <c r="I46" s="1">
        <f t="shared" si="3"/>
        <v>31</v>
      </c>
      <c r="J46" s="1">
        <f t="shared" si="4"/>
        <v>11</v>
      </c>
      <c r="M46" s="6"/>
      <c r="N46" s="6"/>
      <c r="P46" s="1"/>
      <c r="AI46" s="1">
        <v>1945</v>
      </c>
      <c r="AJ46" s="1">
        <f t="shared" si="13"/>
        <v>1</v>
      </c>
      <c r="AK46" s="1">
        <f t="shared" si="14"/>
        <v>3</v>
      </c>
      <c r="AL46" s="1">
        <f t="shared" si="15"/>
        <v>1</v>
      </c>
      <c r="AM46" s="1">
        <f t="shared" si="5"/>
        <v>1.6666666666666667</v>
      </c>
    </row>
    <row r="47" spans="1:40" x14ac:dyDescent="0.35">
      <c r="A47" t="s">
        <v>48</v>
      </c>
      <c r="B47" t="s">
        <v>3</v>
      </c>
      <c r="C47">
        <v>1887</v>
      </c>
      <c r="D47">
        <v>1946</v>
      </c>
      <c r="E47">
        <v>1926</v>
      </c>
      <c r="F47">
        <v>1955</v>
      </c>
      <c r="G47">
        <v>0</v>
      </c>
      <c r="H47">
        <v>27</v>
      </c>
      <c r="I47" s="1">
        <f t="shared" si="3"/>
        <v>39</v>
      </c>
      <c r="J47" s="1">
        <f t="shared" si="4"/>
        <v>20</v>
      </c>
      <c r="M47" s="6"/>
      <c r="N47" s="6"/>
      <c r="P47" s="1"/>
      <c r="AI47" s="1">
        <v>1946</v>
      </c>
      <c r="AJ47" s="1">
        <f t="shared" si="13"/>
        <v>3</v>
      </c>
      <c r="AK47" s="1">
        <f t="shared" si="14"/>
        <v>1</v>
      </c>
      <c r="AL47" s="1">
        <f t="shared" si="15"/>
        <v>1</v>
      </c>
      <c r="AM47" s="1">
        <f t="shared" si="5"/>
        <v>1.6666666666666667</v>
      </c>
    </row>
    <row r="48" spans="1:40" x14ac:dyDescent="0.35">
      <c r="A48" t="s">
        <v>49</v>
      </c>
      <c r="B48" t="s">
        <v>3</v>
      </c>
      <c r="C48">
        <v>1886</v>
      </c>
      <c r="D48">
        <v>1947</v>
      </c>
      <c r="E48">
        <v>1925</v>
      </c>
      <c r="F48">
        <v>1975</v>
      </c>
      <c r="G48">
        <v>0</v>
      </c>
      <c r="H48">
        <v>24</v>
      </c>
      <c r="I48" s="1">
        <f t="shared" si="3"/>
        <v>39</v>
      </c>
      <c r="J48" s="1">
        <f t="shared" si="4"/>
        <v>22</v>
      </c>
      <c r="M48" s="6"/>
      <c r="N48" s="6"/>
      <c r="P48" s="1"/>
      <c r="AI48" s="1">
        <v>1947</v>
      </c>
      <c r="AJ48" s="1">
        <f t="shared" si="13"/>
        <v>1</v>
      </c>
      <c r="AK48" s="1">
        <f t="shared" si="14"/>
        <v>3</v>
      </c>
      <c r="AL48" s="1">
        <f t="shared" si="15"/>
        <v>1</v>
      </c>
      <c r="AM48" s="1">
        <f t="shared" si="5"/>
        <v>1.6666666666666667</v>
      </c>
    </row>
    <row r="49" spans="1:40" x14ac:dyDescent="0.35">
      <c r="A49" t="s">
        <v>50</v>
      </c>
      <c r="B49" t="s">
        <v>3</v>
      </c>
      <c r="C49">
        <v>1902</v>
      </c>
      <c r="D49">
        <v>1948</v>
      </c>
      <c r="E49">
        <v>1937</v>
      </c>
      <c r="F49">
        <v>1971</v>
      </c>
      <c r="G49">
        <v>0</v>
      </c>
      <c r="H49">
        <v>28</v>
      </c>
      <c r="I49" s="1">
        <f t="shared" si="3"/>
        <v>35</v>
      </c>
      <c r="J49" s="1">
        <f t="shared" si="4"/>
        <v>11</v>
      </c>
      <c r="M49" s="6"/>
      <c r="N49" s="6"/>
      <c r="P49" s="1"/>
      <c r="AI49" s="1">
        <v>1948</v>
      </c>
      <c r="AJ49" s="1">
        <f t="shared" si="13"/>
        <v>1</v>
      </c>
      <c r="AK49" s="1">
        <f t="shared" si="14"/>
        <v>1</v>
      </c>
      <c r="AL49" s="1">
        <f t="shared" si="15"/>
        <v>1</v>
      </c>
      <c r="AM49" s="1">
        <f t="shared" si="5"/>
        <v>1</v>
      </c>
    </row>
    <row r="50" spans="1:40" x14ac:dyDescent="0.35">
      <c r="A50" t="s">
        <v>51</v>
      </c>
      <c r="B50" t="s">
        <v>3</v>
      </c>
      <c r="C50">
        <v>1895</v>
      </c>
      <c r="D50">
        <v>1949</v>
      </c>
      <c r="E50">
        <v>1933</v>
      </c>
      <c r="F50">
        <v>1982</v>
      </c>
      <c r="G50">
        <v>1</v>
      </c>
      <c r="H50">
        <v>27</v>
      </c>
      <c r="I50" s="1">
        <f t="shared" si="3"/>
        <v>38</v>
      </c>
      <c r="J50" s="1">
        <f t="shared" si="4"/>
        <v>16</v>
      </c>
      <c r="M50" s="6"/>
      <c r="N50" s="6"/>
      <c r="P50" s="1"/>
      <c r="AI50" s="1">
        <v>1949</v>
      </c>
      <c r="AJ50" s="1">
        <f t="shared" si="13"/>
        <v>1</v>
      </c>
      <c r="AK50" s="1">
        <f t="shared" si="14"/>
        <v>1</v>
      </c>
      <c r="AL50" s="1">
        <f t="shared" si="15"/>
        <v>1</v>
      </c>
      <c r="AM50" s="1">
        <f t="shared" si="5"/>
        <v>1</v>
      </c>
    </row>
    <row r="51" spans="1:40" x14ac:dyDescent="0.35">
      <c r="A51" t="s">
        <v>52</v>
      </c>
      <c r="B51" t="s">
        <v>3</v>
      </c>
      <c r="C51">
        <v>1902</v>
      </c>
      <c r="D51">
        <v>1950</v>
      </c>
      <c r="E51">
        <v>1928</v>
      </c>
      <c r="F51">
        <v>1958</v>
      </c>
      <c r="G51">
        <v>0</v>
      </c>
      <c r="H51">
        <v>24</v>
      </c>
      <c r="I51" s="1">
        <f t="shared" si="3"/>
        <v>26</v>
      </c>
      <c r="J51" s="1">
        <f t="shared" si="4"/>
        <v>22</v>
      </c>
      <c r="M51" s="6"/>
      <c r="N51" s="6"/>
      <c r="P51" s="1"/>
      <c r="AI51" s="1">
        <v>1950</v>
      </c>
      <c r="AJ51" s="1">
        <f t="shared" si="13"/>
        <v>2</v>
      </c>
      <c r="AK51" s="1">
        <f t="shared" si="14"/>
        <v>3</v>
      </c>
      <c r="AL51" s="1">
        <f t="shared" si="15"/>
        <v>1</v>
      </c>
      <c r="AM51" s="1">
        <f t="shared" si="5"/>
        <v>2</v>
      </c>
      <c r="AN51" s="1">
        <f>AVERAGE(AM51:AM60)</f>
        <v>1.8000000000000003</v>
      </c>
    </row>
    <row r="52" spans="1:40" x14ac:dyDescent="0.35">
      <c r="A52" t="s">
        <v>53</v>
      </c>
      <c r="B52" t="s">
        <v>3</v>
      </c>
      <c r="C52">
        <v>1876</v>
      </c>
      <c r="D52">
        <v>1950</v>
      </c>
      <c r="E52">
        <v>1928</v>
      </c>
      <c r="F52">
        <v>1954</v>
      </c>
      <c r="G52">
        <v>0</v>
      </c>
      <c r="H52">
        <v>23</v>
      </c>
      <c r="I52" s="1">
        <f t="shared" si="3"/>
        <v>52</v>
      </c>
      <c r="J52" s="1">
        <f t="shared" si="4"/>
        <v>22</v>
      </c>
      <c r="M52" s="6"/>
      <c r="N52" s="6"/>
      <c r="P52" s="1"/>
      <c r="AI52" s="1">
        <v>1951</v>
      </c>
      <c r="AJ52" s="1">
        <f t="shared" si="13"/>
        <v>2</v>
      </c>
      <c r="AK52" s="1">
        <f t="shared" si="14"/>
        <v>1</v>
      </c>
      <c r="AL52" s="1">
        <f t="shared" si="15"/>
        <v>2</v>
      </c>
      <c r="AM52" s="1">
        <f t="shared" si="5"/>
        <v>1.6666666666666667</v>
      </c>
    </row>
    <row r="53" spans="1:40" x14ac:dyDescent="0.35">
      <c r="A53" t="s">
        <v>54</v>
      </c>
      <c r="B53" t="s">
        <v>3</v>
      </c>
      <c r="C53">
        <v>1907</v>
      </c>
      <c r="D53">
        <v>1951</v>
      </c>
      <c r="E53">
        <v>1941</v>
      </c>
      <c r="F53">
        <v>1991</v>
      </c>
      <c r="G53">
        <v>0</v>
      </c>
      <c r="H53">
        <v>25</v>
      </c>
      <c r="I53" s="1">
        <f t="shared" si="3"/>
        <v>34</v>
      </c>
      <c r="J53" s="1">
        <f t="shared" si="4"/>
        <v>10</v>
      </c>
      <c r="M53" s="6"/>
      <c r="N53" s="6"/>
      <c r="P53" s="1"/>
      <c r="AI53" s="1">
        <v>1952</v>
      </c>
      <c r="AJ53" s="1">
        <f t="shared" si="13"/>
        <v>2</v>
      </c>
      <c r="AK53" s="1">
        <f t="shared" si="14"/>
        <v>1</v>
      </c>
      <c r="AL53" s="1">
        <f t="shared" si="15"/>
        <v>2</v>
      </c>
      <c r="AM53" s="1">
        <f t="shared" si="5"/>
        <v>1.6666666666666667</v>
      </c>
    </row>
    <row r="54" spans="1:40" x14ac:dyDescent="0.35">
      <c r="A54" t="s">
        <v>55</v>
      </c>
      <c r="B54" t="s">
        <v>3</v>
      </c>
      <c r="C54">
        <v>1912</v>
      </c>
      <c r="D54">
        <v>1951</v>
      </c>
      <c r="E54">
        <v>1942</v>
      </c>
      <c r="F54">
        <v>1999</v>
      </c>
      <c r="G54">
        <v>0</v>
      </c>
      <c r="H54">
        <v>25</v>
      </c>
      <c r="I54" s="1">
        <f t="shared" si="3"/>
        <v>30</v>
      </c>
      <c r="J54" s="1">
        <f t="shared" si="4"/>
        <v>9</v>
      </c>
      <c r="M54" s="6"/>
      <c r="N54" s="6"/>
      <c r="P54" s="1"/>
      <c r="AI54" s="1">
        <v>1953</v>
      </c>
      <c r="AJ54" s="1">
        <f t="shared" si="13"/>
        <v>1</v>
      </c>
      <c r="AK54" s="1">
        <f t="shared" si="14"/>
        <v>2</v>
      </c>
      <c r="AL54" s="1">
        <f t="shared" si="15"/>
        <v>1</v>
      </c>
      <c r="AM54" s="1">
        <f t="shared" si="5"/>
        <v>1.3333333333333333</v>
      </c>
    </row>
    <row r="55" spans="1:40" x14ac:dyDescent="0.35">
      <c r="A55" t="s">
        <v>56</v>
      </c>
      <c r="B55" t="s">
        <v>3</v>
      </c>
      <c r="C55">
        <v>1910</v>
      </c>
      <c r="D55">
        <v>1952</v>
      </c>
      <c r="E55">
        <v>1941</v>
      </c>
      <c r="F55">
        <v>2002</v>
      </c>
      <c r="G55">
        <v>0</v>
      </c>
      <c r="H55">
        <v>26</v>
      </c>
      <c r="I55" s="1">
        <f t="shared" si="3"/>
        <v>31</v>
      </c>
      <c r="J55" s="1">
        <f t="shared" si="4"/>
        <v>11</v>
      </c>
      <c r="M55" s="6"/>
      <c r="N55" s="6"/>
      <c r="P55" s="1"/>
      <c r="AI55" s="1">
        <v>1954</v>
      </c>
      <c r="AJ55" s="1">
        <f t="shared" si="13"/>
        <v>1</v>
      </c>
      <c r="AK55" s="1">
        <f t="shared" si="14"/>
        <v>3</v>
      </c>
      <c r="AL55" s="1">
        <f t="shared" si="15"/>
        <v>2</v>
      </c>
      <c r="AM55" s="1">
        <f t="shared" si="5"/>
        <v>2</v>
      </c>
    </row>
    <row r="56" spans="1:40" x14ac:dyDescent="0.35">
      <c r="A56" t="s">
        <v>57</v>
      </c>
      <c r="B56" t="s">
        <v>3</v>
      </c>
      <c r="C56">
        <v>1914</v>
      </c>
      <c r="D56">
        <v>1952</v>
      </c>
      <c r="E56">
        <v>1941</v>
      </c>
      <c r="F56">
        <v>1994</v>
      </c>
      <c r="G56">
        <v>0</v>
      </c>
      <c r="H56">
        <v>27</v>
      </c>
      <c r="I56" s="1">
        <f t="shared" si="3"/>
        <v>27</v>
      </c>
      <c r="J56" s="1">
        <f t="shared" si="4"/>
        <v>11</v>
      </c>
      <c r="M56" s="6"/>
      <c r="N56" s="6"/>
      <c r="P56" s="1"/>
      <c r="AI56" s="1">
        <v>1955</v>
      </c>
      <c r="AJ56" s="1">
        <f t="shared" si="13"/>
        <v>1</v>
      </c>
      <c r="AK56" s="1">
        <f t="shared" si="14"/>
        <v>1</v>
      </c>
      <c r="AL56" s="1">
        <f t="shared" si="15"/>
        <v>2</v>
      </c>
      <c r="AM56" s="1">
        <f t="shared" si="5"/>
        <v>1.3333333333333333</v>
      </c>
    </row>
    <row r="57" spans="1:40" x14ac:dyDescent="0.35">
      <c r="A57" t="s">
        <v>58</v>
      </c>
      <c r="B57" t="s">
        <v>3</v>
      </c>
      <c r="C57">
        <v>1881</v>
      </c>
      <c r="D57">
        <v>1953</v>
      </c>
      <c r="E57">
        <v>1922</v>
      </c>
      <c r="F57">
        <v>1965</v>
      </c>
      <c r="G57">
        <v>1</v>
      </c>
      <c r="H57">
        <v>22</v>
      </c>
      <c r="I57" s="1">
        <f t="shared" si="3"/>
        <v>41</v>
      </c>
      <c r="J57" s="1">
        <f t="shared" si="4"/>
        <v>31</v>
      </c>
      <c r="M57" s="6"/>
      <c r="N57" s="6"/>
      <c r="P57" s="1"/>
      <c r="AI57" s="1">
        <v>1956</v>
      </c>
      <c r="AJ57" s="1">
        <f t="shared" si="13"/>
        <v>2</v>
      </c>
      <c r="AK57" s="1">
        <f t="shared" si="14"/>
        <v>3</v>
      </c>
      <c r="AL57" s="1">
        <f t="shared" si="15"/>
        <v>3</v>
      </c>
      <c r="AM57" s="1">
        <f t="shared" si="5"/>
        <v>2.6666666666666665</v>
      </c>
    </row>
    <row r="58" spans="1:40" x14ac:dyDescent="0.35">
      <c r="A58" t="s">
        <v>59</v>
      </c>
      <c r="B58" t="s">
        <v>3</v>
      </c>
      <c r="C58">
        <v>1901</v>
      </c>
      <c r="D58">
        <v>1954</v>
      </c>
      <c r="E58">
        <v>1939</v>
      </c>
      <c r="F58">
        <v>1994</v>
      </c>
      <c r="G58">
        <v>1</v>
      </c>
      <c r="H58">
        <v>24</v>
      </c>
      <c r="I58" s="1">
        <f t="shared" si="3"/>
        <v>38</v>
      </c>
      <c r="J58" s="1">
        <f t="shared" si="4"/>
        <v>15</v>
      </c>
      <c r="M58" s="6"/>
      <c r="N58" s="6"/>
      <c r="P58" s="1"/>
      <c r="AI58" s="1">
        <v>1957</v>
      </c>
      <c r="AJ58" s="1">
        <f t="shared" si="13"/>
        <v>1</v>
      </c>
      <c r="AK58" s="1">
        <f t="shared" si="14"/>
        <v>1</v>
      </c>
      <c r="AL58" s="1">
        <f t="shared" si="15"/>
        <v>2</v>
      </c>
      <c r="AM58" s="1">
        <f t="shared" si="5"/>
        <v>1.3333333333333333</v>
      </c>
    </row>
    <row r="59" spans="1:40" x14ac:dyDescent="0.35">
      <c r="A59" t="s">
        <v>60</v>
      </c>
      <c r="B59" t="s">
        <v>3</v>
      </c>
      <c r="C59">
        <v>1901</v>
      </c>
      <c r="D59">
        <v>1955</v>
      </c>
      <c r="E59">
        <v>1953</v>
      </c>
      <c r="F59">
        <v>1978</v>
      </c>
      <c r="G59">
        <v>0</v>
      </c>
      <c r="H59">
        <v>26</v>
      </c>
      <c r="I59" s="1">
        <f t="shared" si="3"/>
        <v>52</v>
      </c>
      <c r="J59" s="1">
        <f t="shared" si="4"/>
        <v>2</v>
      </c>
      <c r="M59" s="6"/>
      <c r="N59" s="6"/>
      <c r="P59" s="1"/>
      <c r="AI59" s="1">
        <v>1958</v>
      </c>
      <c r="AJ59" s="1">
        <f t="shared" si="13"/>
        <v>1</v>
      </c>
      <c r="AK59" s="1">
        <f t="shared" si="14"/>
        <v>3</v>
      </c>
      <c r="AL59" s="1">
        <f t="shared" si="15"/>
        <v>3</v>
      </c>
      <c r="AM59" s="1">
        <f t="shared" si="5"/>
        <v>2.3333333333333335</v>
      </c>
    </row>
    <row r="60" spans="1:40" x14ac:dyDescent="0.35">
      <c r="A60" t="s">
        <v>61</v>
      </c>
      <c r="B60" t="s">
        <v>3</v>
      </c>
      <c r="C60">
        <v>1897</v>
      </c>
      <c r="D60">
        <v>1956</v>
      </c>
      <c r="E60">
        <v>1930</v>
      </c>
      <c r="F60">
        <v>1967</v>
      </c>
      <c r="G60">
        <v>0</v>
      </c>
      <c r="H60">
        <v>24</v>
      </c>
      <c r="I60" s="1">
        <f t="shared" si="3"/>
        <v>33</v>
      </c>
      <c r="J60" s="1">
        <f t="shared" si="4"/>
        <v>26</v>
      </c>
      <c r="M60" s="6"/>
      <c r="N60" s="6"/>
      <c r="P60" s="1"/>
      <c r="AI60" s="1">
        <v>1959</v>
      </c>
      <c r="AJ60" s="1">
        <f t="shared" si="13"/>
        <v>1</v>
      </c>
      <c r="AK60" s="1">
        <f t="shared" si="14"/>
        <v>2</v>
      </c>
      <c r="AL60" s="1">
        <f t="shared" si="15"/>
        <v>2</v>
      </c>
      <c r="AM60" s="1">
        <f t="shared" si="5"/>
        <v>1.6666666666666667</v>
      </c>
    </row>
    <row r="61" spans="1:40" x14ac:dyDescent="0.35">
      <c r="A61" t="s">
        <v>62</v>
      </c>
      <c r="B61" t="s">
        <v>3</v>
      </c>
      <c r="C61">
        <v>1896</v>
      </c>
      <c r="D61">
        <v>1956</v>
      </c>
      <c r="E61">
        <v>1934</v>
      </c>
      <c r="F61">
        <v>1986</v>
      </c>
      <c r="G61">
        <v>1</v>
      </c>
      <c r="H61">
        <v>21</v>
      </c>
      <c r="I61" s="1">
        <f t="shared" si="3"/>
        <v>38</v>
      </c>
      <c r="J61" s="1">
        <f t="shared" si="4"/>
        <v>22</v>
      </c>
      <c r="M61" s="6"/>
      <c r="N61" s="6"/>
      <c r="P61" s="1"/>
      <c r="AI61" s="1">
        <v>1960</v>
      </c>
      <c r="AJ61" s="1">
        <f t="shared" si="13"/>
        <v>1</v>
      </c>
      <c r="AK61" s="1">
        <f t="shared" si="14"/>
        <v>2</v>
      </c>
      <c r="AL61" s="1">
        <f t="shared" si="15"/>
        <v>1</v>
      </c>
      <c r="AM61" s="1">
        <f t="shared" si="5"/>
        <v>1.3333333333333333</v>
      </c>
      <c r="AN61" s="1">
        <f>AVERAGE(AM61:AM70)</f>
        <v>1.9</v>
      </c>
    </row>
    <row r="62" spans="1:40" x14ac:dyDescent="0.35">
      <c r="A62" t="s">
        <v>63</v>
      </c>
      <c r="B62" t="s">
        <v>3</v>
      </c>
      <c r="C62">
        <v>1907</v>
      </c>
      <c r="D62">
        <v>1957</v>
      </c>
      <c r="E62">
        <v>1949</v>
      </c>
      <c r="F62">
        <v>1997</v>
      </c>
      <c r="G62">
        <v>0</v>
      </c>
      <c r="H62">
        <v>24</v>
      </c>
      <c r="I62" s="1">
        <f t="shared" si="3"/>
        <v>42</v>
      </c>
      <c r="J62" s="1">
        <f t="shared" si="4"/>
        <v>8</v>
      </c>
      <c r="M62" s="6"/>
      <c r="N62" s="6"/>
      <c r="P62" s="1"/>
      <c r="AI62" s="1">
        <v>1961</v>
      </c>
      <c r="AJ62" s="1">
        <f t="shared" si="13"/>
        <v>1</v>
      </c>
      <c r="AK62" s="1">
        <f t="shared" si="14"/>
        <v>1</v>
      </c>
      <c r="AL62" s="1">
        <f t="shared" si="15"/>
        <v>2</v>
      </c>
      <c r="AM62" s="1">
        <f t="shared" si="5"/>
        <v>1.3333333333333333</v>
      </c>
    </row>
    <row r="63" spans="1:40" x14ac:dyDescent="0.35">
      <c r="A63" t="s">
        <v>64</v>
      </c>
      <c r="B63" t="s">
        <v>3</v>
      </c>
      <c r="C63">
        <v>1918</v>
      </c>
      <c r="D63">
        <v>1958</v>
      </c>
      <c r="E63">
        <v>1955</v>
      </c>
      <c r="G63">
        <v>0</v>
      </c>
      <c r="H63">
        <v>25</v>
      </c>
      <c r="I63" s="1">
        <f t="shared" si="3"/>
        <v>37</v>
      </c>
      <c r="J63" s="1">
        <f t="shared" si="4"/>
        <v>3</v>
      </c>
      <c r="M63" s="6"/>
      <c r="N63" s="6"/>
      <c r="P63" s="1"/>
      <c r="AI63" s="1">
        <v>1962</v>
      </c>
      <c r="AJ63" s="1">
        <f t="shared" si="13"/>
        <v>2</v>
      </c>
      <c r="AK63" s="1">
        <f t="shared" si="14"/>
        <v>3</v>
      </c>
      <c r="AL63" s="1">
        <f t="shared" si="15"/>
        <v>1</v>
      </c>
      <c r="AM63" s="1">
        <f t="shared" si="5"/>
        <v>2</v>
      </c>
    </row>
    <row r="64" spans="1:40" x14ac:dyDescent="0.35">
      <c r="A64" t="s">
        <v>65</v>
      </c>
      <c r="B64" t="s">
        <v>3</v>
      </c>
      <c r="C64">
        <v>1890</v>
      </c>
      <c r="D64">
        <v>1959</v>
      </c>
      <c r="E64">
        <v>1922</v>
      </c>
      <c r="F64">
        <v>1967</v>
      </c>
      <c r="G64">
        <v>0</v>
      </c>
      <c r="H64">
        <v>28</v>
      </c>
      <c r="I64" s="1">
        <f t="shared" si="3"/>
        <v>32</v>
      </c>
      <c r="J64" s="1">
        <f t="shared" si="4"/>
        <v>37</v>
      </c>
      <c r="M64" s="6"/>
      <c r="N64" s="6"/>
      <c r="P64" s="1"/>
      <c r="AI64" s="1">
        <v>1963</v>
      </c>
      <c r="AJ64" s="1">
        <f t="shared" si="13"/>
        <v>2</v>
      </c>
      <c r="AK64" s="1">
        <f t="shared" si="14"/>
        <v>3</v>
      </c>
      <c r="AL64" s="1">
        <f t="shared" si="15"/>
        <v>3</v>
      </c>
      <c r="AM64" s="1">
        <f t="shared" si="5"/>
        <v>2.6666666666666665</v>
      </c>
    </row>
    <row r="65" spans="1:40" x14ac:dyDescent="0.35">
      <c r="A65" t="s">
        <v>66</v>
      </c>
      <c r="B65" t="s">
        <v>3</v>
      </c>
      <c r="C65">
        <v>1908</v>
      </c>
      <c r="D65">
        <v>1960</v>
      </c>
      <c r="E65">
        <v>1947</v>
      </c>
      <c r="F65">
        <v>1980</v>
      </c>
      <c r="G65">
        <v>1</v>
      </c>
      <c r="H65">
        <v>25</v>
      </c>
      <c r="I65" s="1">
        <f t="shared" si="3"/>
        <v>39</v>
      </c>
      <c r="J65" s="1">
        <f t="shared" si="4"/>
        <v>13</v>
      </c>
      <c r="M65" s="6"/>
      <c r="N65" s="6"/>
      <c r="P65" s="1"/>
      <c r="AI65" s="1">
        <v>1964</v>
      </c>
      <c r="AJ65" s="1">
        <f t="shared" si="13"/>
        <v>1</v>
      </c>
      <c r="AK65" s="1">
        <f t="shared" si="14"/>
        <v>2</v>
      </c>
      <c r="AL65" s="1">
        <f t="shared" si="15"/>
        <v>3</v>
      </c>
      <c r="AM65" s="1">
        <f t="shared" si="5"/>
        <v>2</v>
      </c>
    </row>
    <row r="66" spans="1:40" x14ac:dyDescent="0.35">
      <c r="A66" t="s">
        <v>67</v>
      </c>
      <c r="B66" t="s">
        <v>3</v>
      </c>
      <c r="C66">
        <v>1911</v>
      </c>
      <c r="D66">
        <v>1961</v>
      </c>
      <c r="E66">
        <v>1948</v>
      </c>
      <c r="F66">
        <v>1997</v>
      </c>
      <c r="G66">
        <v>0</v>
      </c>
      <c r="H66">
        <v>24</v>
      </c>
      <c r="I66" s="1">
        <f t="shared" si="3"/>
        <v>37</v>
      </c>
      <c r="J66" s="1">
        <f t="shared" si="4"/>
        <v>13</v>
      </c>
      <c r="M66" s="6"/>
      <c r="N66" s="6"/>
      <c r="P66" s="1"/>
      <c r="AI66" s="1">
        <v>1965</v>
      </c>
      <c r="AJ66" s="1">
        <f t="shared" ref="AJ66:AJ97" si="16">COUNTIFS($D$2:$D$1000, "=" &amp; $AI66, $B$2:$B$1000, "=" &amp; "Chemistry")</f>
        <v>1</v>
      </c>
      <c r="AK66" s="1">
        <f t="shared" ref="AK66:AK97" si="17">COUNTIFS($D$2:$D$1000, "=" &amp; $AI66, $B$2:$B$1000, "=" &amp; "Medicine")</f>
        <v>3</v>
      </c>
      <c r="AL66" s="1">
        <f t="shared" ref="AL66:AL97" si="18">COUNTIFS($D$2:$D$1000, "=" &amp; $AI66, $B$2:$B$1000, "=" &amp; "Physics")</f>
        <v>3</v>
      </c>
      <c r="AM66" s="1">
        <f t="shared" si="5"/>
        <v>2.3333333333333335</v>
      </c>
    </row>
    <row r="67" spans="1:40" x14ac:dyDescent="0.35">
      <c r="A67" t="s">
        <v>68</v>
      </c>
      <c r="B67" t="s">
        <v>3</v>
      </c>
      <c r="C67">
        <v>1917</v>
      </c>
      <c r="D67">
        <v>1962</v>
      </c>
      <c r="E67">
        <v>1957</v>
      </c>
      <c r="F67">
        <v>1997</v>
      </c>
      <c r="G67">
        <v>0</v>
      </c>
      <c r="H67">
        <v>22</v>
      </c>
      <c r="I67" s="1">
        <f t="shared" ref="I67:I130" si="19">E67-C67</f>
        <v>40</v>
      </c>
      <c r="J67" s="1">
        <f t="shared" ref="J67:J130" si="20">D67-E67</f>
        <v>5</v>
      </c>
      <c r="M67" s="6"/>
      <c r="N67" s="6"/>
      <c r="P67" s="1"/>
      <c r="AI67" s="1">
        <v>1966</v>
      </c>
      <c r="AJ67" s="1">
        <f t="shared" si="16"/>
        <v>1</v>
      </c>
      <c r="AK67" s="1">
        <f t="shared" si="17"/>
        <v>2</v>
      </c>
      <c r="AL67" s="1">
        <f t="shared" si="18"/>
        <v>1</v>
      </c>
      <c r="AM67" s="1">
        <f t="shared" ref="AM67:AM109" si="21">AVERAGE(AJ67:AL67)</f>
        <v>1.3333333333333333</v>
      </c>
    </row>
    <row r="68" spans="1:40" x14ac:dyDescent="0.35">
      <c r="A68" t="s">
        <v>69</v>
      </c>
      <c r="B68" t="s">
        <v>3</v>
      </c>
      <c r="C68">
        <v>1914</v>
      </c>
      <c r="D68">
        <v>1962</v>
      </c>
      <c r="E68">
        <v>1953</v>
      </c>
      <c r="F68">
        <v>2002</v>
      </c>
      <c r="G68">
        <v>0</v>
      </c>
      <c r="H68">
        <v>26</v>
      </c>
      <c r="I68" s="1">
        <f t="shared" si="19"/>
        <v>39</v>
      </c>
      <c r="J68" s="1">
        <f t="shared" si="20"/>
        <v>9</v>
      </c>
      <c r="M68" s="6"/>
      <c r="N68" s="6"/>
      <c r="P68" s="1"/>
      <c r="AI68" s="1">
        <v>1967</v>
      </c>
      <c r="AJ68" s="1">
        <f t="shared" si="16"/>
        <v>3</v>
      </c>
      <c r="AK68" s="1">
        <f t="shared" si="17"/>
        <v>3</v>
      </c>
      <c r="AL68" s="1">
        <f t="shared" si="18"/>
        <v>1</v>
      </c>
      <c r="AM68" s="1">
        <f t="shared" si="21"/>
        <v>2.3333333333333335</v>
      </c>
    </row>
    <row r="69" spans="1:40" x14ac:dyDescent="0.35">
      <c r="A69" t="s">
        <v>70</v>
      </c>
      <c r="B69" t="s">
        <v>3</v>
      </c>
      <c r="C69">
        <v>1903</v>
      </c>
      <c r="D69">
        <v>1963</v>
      </c>
      <c r="E69">
        <v>1953</v>
      </c>
      <c r="F69">
        <v>1979</v>
      </c>
      <c r="G69">
        <v>0</v>
      </c>
      <c r="H69">
        <v>21</v>
      </c>
      <c r="I69" s="1">
        <f t="shared" si="19"/>
        <v>50</v>
      </c>
      <c r="J69" s="1">
        <f t="shared" si="20"/>
        <v>10</v>
      </c>
      <c r="M69" s="6"/>
      <c r="N69" s="6"/>
      <c r="P69" s="1"/>
      <c r="AI69" s="1">
        <v>1968</v>
      </c>
      <c r="AJ69" s="1">
        <f t="shared" si="16"/>
        <v>1</v>
      </c>
      <c r="AK69" s="1">
        <f t="shared" si="17"/>
        <v>3</v>
      </c>
      <c r="AL69" s="1">
        <f t="shared" si="18"/>
        <v>1</v>
      </c>
      <c r="AM69" s="1">
        <f t="shared" si="21"/>
        <v>1.6666666666666667</v>
      </c>
    </row>
    <row r="70" spans="1:40" x14ac:dyDescent="0.35">
      <c r="A70" t="s">
        <v>71</v>
      </c>
      <c r="B70" t="s">
        <v>3</v>
      </c>
      <c r="C70">
        <v>1898</v>
      </c>
      <c r="D70">
        <v>1963</v>
      </c>
      <c r="E70">
        <v>1953</v>
      </c>
      <c r="F70">
        <v>1973</v>
      </c>
      <c r="G70">
        <v>0</v>
      </c>
      <c r="H70">
        <v>22</v>
      </c>
      <c r="I70" s="1">
        <f t="shared" si="19"/>
        <v>55</v>
      </c>
      <c r="J70" s="1">
        <f t="shared" si="20"/>
        <v>10</v>
      </c>
      <c r="M70" s="6"/>
      <c r="N70" s="6"/>
      <c r="P70" s="1"/>
      <c r="AI70" s="1">
        <v>1969</v>
      </c>
      <c r="AJ70" s="1">
        <f t="shared" si="16"/>
        <v>2</v>
      </c>
      <c r="AK70" s="1">
        <f t="shared" si="17"/>
        <v>3</v>
      </c>
      <c r="AL70" s="1">
        <f t="shared" si="18"/>
        <v>1</v>
      </c>
      <c r="AM70" s="1">
        <f t="shared" si="21"/>
        <v>2</v>
      </c>
    </row>
    <row r="71" spans="1:40" x14ac:dyDescent="0.35">
      <c r="A71" t="s">
        <v>72</v>
      </c>
      <c r="B71" t="s">
        <v>3</v>
      </c>
      <c r="C71">
        <v>1910</v>
      </c>
      <c r="D71">
        <v>1964</v>
      </c>
      <c r="E71">
        <v>1951</v>
      </c>
      <c r="F71">
        <v>1994</v>
      </c>
      <c r="G71">
        <v>0</v>
      </c>
      <c r="H71">
        <v>22</v>
      </c>
      <c r="I71" s="1">
        <f t="shared" si="19"/>
        <v>41</v>
      </c>
      <c r="J71" s="1">
        <f t="shared" si="20"/>
        <v>13</v>
      </c>
      <c r="M71" s="6"/>
      <c r="N71" s="6"/>
      <c r="P71" s="1"/>
      <c r="AI71" s="1">
        <v>1970</v>
      </c>
      <c r="AJ71" s="1">
        <f t="shared" si="16"/>
        <v>1</v>
      </c>
      <c r="AK71" s="1">
        <f t="shared" si="17"/>
        <v>3</v>
      </c>
      <c r="AL71" s="1">
        <f t="shared" si="18"/>
        <v>2</v>
      </c>
      <c r="AM71" s="1">
        <f t="shared" si="21"/>
        <v>2</v>
      </c>
      <c r="AN71" s="1">
        <f>AVERAGE(AM71:AM80)</f>
        <v>2.0999999999999996</v>
      </c>
    </row>
    <row r="72" spans="1:40" x14ac:dyDescent="0.35">
      <c r="A72" t="s">
        <v>73</v>
      </c>
      <c r="B72" t="s">
        <v>3</v>
      </c>
      <c r="C72">
        <v>1917</v>
      </c>
      <c r="D72">
        <v>1965</v>
      </c>
      <c r="E72">
        <v>1958</v>
      </c>
      <c r="F72">
        <v>1979</v>
      </c>
      <c r="G72">
        <v>0</v>
      </c>
      <c r="H72">
        <v>20</v>
      </c>
      <c r="I72" s="1">
        <f t="shared" si="19"/>
        <v>41</v>
      </c>
      <c r="J72" s="1">
        <f t="shared" si="20"/>
        <v>7</v>
      </c>
      <c r="M72" s="6"/>
      <c r="N72" s="6"/>
      <c r="P72" s="1"/>
      <c r="AI72" s="1">
        <v>1971</v>
      </c>
      <c r="AJ72" s="1">
        <f t="shared" si="16"/>
        <v>1</v>
      </c>
      <c r="AK72" s="1">
        <f t="shared" si="17"/>
        <v>1</v>
      </c>
      <c r="AL72" s="1">
        <f t="shared" si="18"/>
        <v>1</v>
      </c>
      <c r="AM72" s="1">
        <f t="shared" si="21"/>
        <v>1</v>
      </c>
    </row>
    <row r="73" spans="1:40" x14ac:dyDescent="0.35">
      <c r="A73" t="s">
        <v>74</v>
      </c>
      <c r="B73" t="s">
        <v>3</v>
      </c>
      <c r="C73">
        <v>1896</v>
      </c>
      <c r="D73">
        <v>1966</v>
      </c>
      <c r="E73">
        <v>1925</v>
      </c>
      <c r="F73">
        <v>1986</v>
      </c>
      <c r="G73">
        <v>1</v>
      </c>
      <c r="H73">
        <v>25</v>
      </c>
      <c r="I73" s="1">
        <f t="shared" si="19"/>
        <v>29</v>
      </c>
      <c r="J73" s="1">
        <f t="shared" si="20"/>
        <v>41</v>
      </c>
      <c r="M73" s="6"/>
      <c r="N73" s="6"/>
      <c r="P73" s="1"/>
      <c r="AI73" s="1">
        <v>1972</v>
      </c>
      <c r="AJ73" s="1">
        <f t="shared" si="16"/>
        <v>3</v>
      </c>
      <c r="AK73" s="1">
        <f t="shared" si="17"/>
        <v>2</v>
      </c>
      <c r="AL73" s="1">
        <f t="shared" si="18"/>
        <v>2</v>
      </c>
      <c r="AM73" s="1">
        <f t="shared" si="21"/>
        <v>2.3333333333333335</v>
      </c>
    </row>
    <row r="74" spans="1:40" x14ac:dyDescent="0.35">
      <c r="A74" t="s">
        <v>75</v>
      </c>
      <c r="B74" t="s">
        <v>3</v>
      </c>
      <c r="C74">
        <v>1927</v>
      </c>
      <c r="D74">
        <v>1967</v>
      </c>
      <c r="E74">
        <v>1953</v>
      </c>
      <c r="G74">
        <v>1</v>
      </c>
      <c r="H74">
        <v>24</v>
      </c>
      <c r="I74" s="1">
        <f t="shared" si="19"/>
        <v>26</v>
      </c>
      <c r="J74" s="1">
        <f t="shared" si="20"/>
        <v>14</v>
      </c>
      <c r="M74" s="6"/>
      <c r="N74" s="6"/>
      <c r="P74" s="1"/>
      <c r="AI74" s="1">
        <v>1973</v>
      </c>
      <c r="AJ74" s="1">
        <f t="shared" si="16"/>
        <v>2</v>
      </c>
      <c r="AK74" s="1">
        <f t="shared" si="17"/>
        <v>3</v>
      </c>
      <c r="AL74" s="1">
        <f t="shared" si="18"/>
        <v>3</v>
      </c>
      <c r="AM74" s="1">
        <f t="shared" si="21"/>
        <v>2.6666666666666665</v>
      </c>
    </row>
    <row r="75" spans="1:40" x14ac:dyDescent="0.35">
      <c r="A75" t="s">
        <v>76</v>
      </c>
      <c r="B75" t="s">
        <v>3</v>
      </c>
      <c r="C75">
        <v>1897</v>
      </c>
      <c r="D75">
        <v>1967</v>
      </c>
      <c r="E75">
        <v>1949</v>
      </c>
      <c r="F75">
        <v>1978</v>
      </c>
      <c r="G75">
        <v>0</v>
      </c>
      <c r="H75">
        <v>27</v>
      </c>
      <c r="I75" s="1">
        <f t="shared" si="19"/>
        <v>52</v>
      </c>
      <c r="J75" s="1">
        <f t="shared" si="20"/>
        <v>18</v>
      </c>
      <c r="M75" s="6"/>
      <c r="N75" s="6"/>
      <c r="P75" s="1"/>
      <c r="AI75" s="1">
        <v>1974</v>
      </c>
      <c r="AJ75" s="1">
        <f t="shared" si="16"/>
        <v>1</v>
      </c>
      <c r="AK75" s="1">
        <f t="shared" si="17"/>
        <v>3</v>
      </c>
      <c r="AL75" s="1">
        <f t="shared" si="18"/>
        <v>2</v>
      </c>
      <c r="AM75" s="1">
        <f t="shared" si="21"/>
        <v>2</v>
      </c>
    </row>
    <row r="76" spans="1:40" x14ac:dyDescent="0.35">
      <c r="A76" t="s">
        <v>77</v>
      </c>
      <c r="B76" t="s">
        <v>3</v>
      </c>
      <c r="C76">
        <v>1920</v>
      </c>
      <c r="D76">
        <v>1967</v>
      </c>
      <c r="E76">
        <v>1949</v>
      </c>
      <c r="F76">
        <v>2002</v>
      </c>
      <c r="G76">
        <v>0</v>
      </c>
      <c r="H76">
        <v>29</v>
      </c>
      <c r="I76" s="1">
        <f t="shared" si="19"/>
        <v>29</v>
      </c>
      <c r="J76" s="1">
        <f t="shared" si="20"/>
        <v>18</v>
      </c>
      <c r="M76" s="6"/>
      <c r="N76" s="6"/>
      <c r="P76" s="1"/>
      <c r="AI76" s="1">
        <v>1975</v>
      </c>
      <c r="AJ76" s="1">
        <f t="shared" si="16"/>
        <v>2</v>
      </c>
      <c r="AK76" s="1">
        <f t="shared" si="17"/>
        <v>3</v>
      </c>
      <c r="AL76" s="1">
        <f t="shared" si="18"/>
        <v>3</v>
      </c>
      <c r="AM76" s="1">
        <f t="shared" si="21"/>
        <v>2.6666666666666665</v>
      </c>
    </row>
    <row r="77" spans="1:40" x14ac:dyDescent="0.35">
      <c r="A77" t="s">
        <v>78</v>
      </c>
      <c r="B77" t="s">
        <v>3</v>
      </c>
      <c r="C77">
        <v>1903</v>
      </c>
      <c r="D77">
        <v>1968</v>
      </c>
      <c r="E77">
        <v>1931</v>
      </c>
      <c r="F77">
        <v>1976</v>
      </c>
      <c r="G77">
        <v>1</v>
      </c>
      <c r="H77">
        <v>32</v>
      </c>
      <c r="I77" s="1">
        <f t="shared" si="19"/>
        <v>28</v>
      </c>
      <c r="J77" s="1">
        <f t="shared" si="20"/>
        <v>37</v>
      </c>
      <c r="M77" s="6"/>
      <c r="N77" s="6"/>
      <c r="P77" s="1"/>
      <c r="AI77" s="1">
        <v>1976</v>
      </c>
      <c r="AJ77" s="1">
        <f t="shared" si="16"/>
        <v>1</v>
      </c>
      <c r="AK77" s="1">
        <f t="shared" si="17"/>
        <v>2</v>
      </c>
      <c r="AL77" s="1">
        <f t="shared" si="18"/>
        <v>2</v>
      </c>
      <c r="AM77" s="1">
        <f t="shared" si="21"/>
        <v>1.6666666666666667</v>
      </c>
    </row>
    <row r="78" spans="1:40" x14ac:dyDescent="0.35">
      <c r="A78" t="s">
        <v>79</v>
      </c>
      <c r="B78" t="s">
        <v>3</v>
      </c>
      <c r="C78">
        <v>1918</v>
      </c>
      <c r="D78">
        <v>1969</v>
      </c>
      <c r="E78">
        <v>1950</v>
      </c>
      <c r="F78">
        <v>1998</v>
      </c>
      <c r="G78">
        <v>0</v>
      </c>
      <c r="H78">
        <v>24</v>
      </c>
      <c r="I78" s="1">
        <f t="shared" si="19"/>
        <v>32</v>
      </c>
      <c r="J78" s="1">
        <f t="shared" si="20"/>
        <v>19</v>
      </c>
      <c r="M78" s="6"/>
      <c r="N78" s="6"/>
      <c r="P78" s="1"/>
      <c r="AI78" s="1">
        <v>1977</v>
      </c>
      <c r="AJ78" s="1">
        <f t="shared" si="16"/>
        <v>1</v>
      </c>
      <c r="AK78" s="1">
        <f t="shared" si="17"/>
        <v>3</v>
      </c>
      <c r="AL78" s="1">
        <f t="shared" si="18"/>
        <v>2</v>
      </c>
      <c r="AM78" s="1">
        <f t="shared" si="21"/>
        <v>2</v>
      </c>
    </row>
    <row r="79" spans="1:40" x14ac:dyDescent="0.35">
      <c r="A79" t="s">
        <v>80</v>
      </c>
      <c r="B79" t="s">
        <v>3</v>
      </c>
      <c r="C79">
        <v>1897</v>
      </c>
      <c r="D79">
        <v>1969</v>
      </c>
      <c r="E79">
        <v>1934</v>
      </c>
      <c r="F79">
        <v>1981</v>
      </c>
      <c r="G79">
        <v>0</v>
      </c>
      <c r="H79">
        <v>27</v>
      </c>
      <c r="I79" s="1">
        <f t="shared" si="19"/>
        <v>37</v>
      </c>
      <c r="J79" s="1">
        <f t="shared" si="20"/>
        <v>35</v>
      </c>
      <c r="M79" s="6"/>
      <c r="N79" s="6"/>
      <c r="P79" s="1"/>
      <c r="AI79" s="1">
        <v>1978</v>
      </c>
      <c r="AJ79" s="1">
        <f t="shared" si="16"/>
        <v>1</v>
      </c>
      <c r="AK79" s="1">
        <f t="shared" si="17"/>
        <v>3</v>
      </c>
      <c r="AL79" s="1">
        <f t="shared" si="18"/>
        <v>3</v>
      </c>
      <c r="AM79" s="1">
        <f t="shared" si="21"/>
        <v>2.3333333333333335</v>
      </c>
    </row>
    <row r="80" spans="1:40" x14ac:dyDescent="0.35">
      <c r="A80" t="s">
        <v>81</v>
      </c>
      <c r="B80" t="s">
        <v>3</v>
      </c>
      <c r="C80">
        <v>1906</v>
      </c>
      <c r="D80">
        <v>1970</v>
      </c>
      <c r="E80">
        <v>1955</v>
      </c>
      <c r="F80">
        <v>1987</v>
      </c>
      <c r="G80">
        <v>0</v>
      </c>
      <c r="H80">
        <v>26</v>
      </c>
      <c r="I80" s="1">
        <f t="shared" si="19"/>
        <v>49</v>
      </c>
      <c r="J80" s="1">
        <f t="shared" si="20"/>
        <v>15</v>
      </c>
      <c r="M80" s="6"/>
      <c r="N80" s="6"/>
      <c r="P80" s="1"/>
      <c r="AI80" s="1">
        <v>1979</v>
      </c>
      <c r="AJ80" s="1">
        <f t="shared" si="16"/>
        <v>2</v>
      </c>
      <c r="AK80" s="1">
        <f t="shared" si="17"/>
        <v>2</v>
      </c>
      <c r="AL80" s="1">
        <f t="shared" si="18"/>
        <v>3</v>
      </c>
      <c r="AM80" s="1">
        <f t="shared" si="21"/>
        <v>2.3333333333333335</v>
      </c>
    </row>
    <row r="81" spans="1:40" x14ac:dyDescent="0.35">
      <c r="A81" t="s">
        <v>82</v>
      </c>
      <c r="B81" t="s">
        <v>3</v>
      </c>
      <c r="C81">
        <v>1904</v>
      </c>
      <c r="D81">
        <v>1971</v>
      </c>
      <c r="E81">
        <v>1959</v>
      </c>
      <c r="F81">
        <v>1999</v>
      </c>
      <c r="G81">
        <v>0</v>
      </c>
      <c r="H81">
        <v>24</v>
      </c>
      <c r="I81" s="1">
        <f t="shared" si="19"/>
        <v>55</v>
      </c>
      <c r="J81" s="1">
        <f t="shared" si="20"/>
        <v>12</v>
      </c>
      <c r="M81" s="6"/>
      <c r="N81" s="6"/>
      <c r="P81" s="1"/>
      <c r="AI81" s="1">
        <v>1980</v>
      </c>
      <c r="AJ81" s="1">
        <f t="shared" si="16"/>
        <v>2</v>
      </c>
      <c r="AK81" s="1">
        <f t="shared" si="17"/>
        <v>3</v>
      </c>
      <c r="AL81" s="1">
        <f t="shared" si="18"/>
        <v>2</v>
      </c>
      <c r="AM81" s="1">
        <f t="shared" si="21"/>
        <v>2.3333333333333335</v>
      </c>
      <c r="AN81" s="1">
        <f>AVERAGE(AM81:AM90)</f>
        <v>2.1666666666666665</v>
      </c>
    </row>
    <row r="82" spans="1:40" x14ac:dyDescent="0.35">
      <c r="A82" t="s">
        <v>83</v>
      </c>
      <c r="B82" t="s">
        <v>3</v>
      </c>
      <c r="C82">
        <v>1916</v>
      </c>
      <c r="D82">
        <v>1972</v>
      </c>
      <c r="E82">
        <v>1956</v>
      </c>
      <c r="F82">
        <v>1995</v>
      </c>
      <c r="G82">
        <v>0</v>
      </c>
      <c r="H82">
        <v>27</v>
      </c>
      <c r="I82" s="1">
        <f t="shared" si="19"/>
        <v>40</v>
      </c>
      <c r="J82" s="1">
        <f t="shared" si="20"/>
        <v>16</v>
      </c>
      <c r="M82" s="6"/>
      <c r="N82" s="6"/>
      <c r="P82" s="1"/>
      <c r="AI82" s="1">
        <v>1981</v>
      </c>
      <c r="AJ82" s="1">
        <f t="shared" si="16"/>
        <v>2</v>
      </c>
      <c r="AK82" s="1">
        <f t="shared" si="17"/>
        <v>3</v>
      </c>
      <c r="AL82" s="1">
        <f t="shared" si="18"/>
        <v>3</v>
      </c>
      <c r="AM82" s="1">
        <f t="shared" si="21"/>
        <v>2.6666666666666665</v>
      </c>
    </row>
    <row r="83" spans="1:40" x14ac:dyDescent="0.35">
      <c r="A83" t="s">
        <v>84</v>
      </c>
      <c r="B83" t="s">
        <v>3</v>
      </c>
      <c r="C83">
        <v>1913</v>
      </c>
      <c r="D83">
        <v>1972</v>
      </c>
      <c r="E83">
        <v>1956</v>
      </c>
      <c r="F83">
        <v>1982</v>
      </c>
      <c r="G83">
        <v>0</v>
      </c>
      <c r="H83">
        <v>26</v>
      </c>
      <c r="I83" s="1">
        <f t="shared" si="19"/>
        <v>43</v>
      </c>
      <c r="J83" s="1">
        <f t="shared" si="20"/>
        <v>16</v>
      </c>
      <c r="M83" s="6"/>
      <c r="N83" s="6"/>
      <c r="P83" s="1"/>
      <c r="AI83" s="1">
        <v>1982</v>
      </c>
      <c r="AJ83" s="1">
        <f t="shared" si="16"/>
        <v>1</v>
      </c>
      <c r="AK83" s="1">
        <f t="shared" si="17"/>
        <v>3</v>
      </c>
      <c r="AL83" s="1">
        <f t="shared" si="18"/>
        <v>1</v>
      </c>
      <c r="AM83" s="1">
        <f t="shared" si="21"/>
        <v>1.6666666666666667</v>
      </c>
    </row>
    <row r="84" spans="1:40" x14ac:dyDescent="0.35">
      <c r="A84" t="s">
        <v>85</v>
      </c>
      <c r="B84" t="s">
        <v>3</v>
      </c>
      <c r="C84">
        <v>1911</v>
      </c>
      <c r="D84">
        <v>1972</v>
      </c>
      <c r="E84">
        <v>1956</v>
      </c>
      <c r="F84">
        <v>1980</v>
      </c>
      <c r="G84">
        <v>0</v>
      </c>
      <c r="H84">
        <v>26</v>
      </c>
      <c r="I84" s="1">
        <f t="shared" si="19"/>
        <v>45</v>
      </c>
      <c r="J84" s="1">
        <f t="shared" si="20"/>
        <v>16</v>
      </c>
      <c r="M84" s="6"/>
      <c r="N84" s="6"/>
      <c r="P84" s="1"/>
      <c r="AI84" s="1">
        <v>1983</v>
      </c>
      <c r="AJ84" s="1">
        <f t="shared" si="16"/>
        <v>1</v>
      </c>
      <c r="AK84" s="1">
        <f t="shared" si="17"/>
        <v>1</v>
      </c>
      <c r="AL84" s="1">
        <f t="shared" si="18"/>
        <v>2</v>
      </c>
      <c r="AM84" s="1">
        <f t="shared" si="21"/>
        <v>1.3333333333333333</v>
      </c>
    </row>
    <row r="85" spans="1:40" x14ac:dyDescent="0.35">
      <c r="A85" t="s">
        <v>86</v>
      </c>
      <c r="B85" t="s">
        <v>3</v>
      </c>
      <c r="C85">
        <v>1918</v>
      </c>
      <c r="D85">
        <v>1973</v>
      </c>
      <c r="E85">
        <v>1951</v>
      </c>
      <c r="G85">
        <v>0</v>
      </c>
      <c r="H85">
        <v>34</v>
      </c>
      <c r="I85" s="1">
        <f t="shared" si="19"/>
        <v>33</v>
      </c>
      <c r="J85" s="1">
        <f t="shared" si="20"/>
        <v>22</v>
      </c>
      <c r="M85" s="6"/>
      <c r="N85" s="6"/>
      <c r="P85" s="1"/>
      <c r="AI85" s="1">
        <v>1984</v>
      </c>
      <c r="AJ85" s="1">
        <f t="shared" si="16"/>
        <v>1</v>
      </c>
      <c r="AK85" s="1">
        <f t="shared" si="17"/>
        <v>3</v>
      </c>
      <c r="AL85" s="1">
        <f t="shared" si="18"/>
        <v>2</v>
      </c>
      <c r="AM85" s="1">
        <f t="shared" si="21"/>
        <v>2</v>
      </c>
    </row>
    <row r="86" spans="1:40" x14ac:dyDescent="0.35">
      <c r="A86" t="s">
        <v>87</v>
      </c>
      <c r="B86" t="s">
        <v>3</v>
      </c>
      <c r="C86">
        <v>1921</v>
      </c>
      <c r="D86">
        <v>1973</v>
      </c>
      <c r="E86">
        <v>1951</v>
      </c>
      <c r="F86">
        <v>1996</v>
      </c>
      <c r="G86">
        <v>0</v>
      </c>
      <c r="H86">
        <v>21</v>
      </c>
      <c r="I86" s="1">
        <f t="shared" si="19"/>
        <v>30</v>
      </c>
      <c r="J86" s="1">
        <f t="shared" si="20"/>
        <v>22</v>
      </c>
      <c r="M86" s="6"/>
      <c r="N86" s="6"/>
      <c r="P86" s="1"/>
      <c r="AI86" s="1">
        <v>1985</v>
      </c>
      <c r="AJ86" s="1">
        <f t="shared" si="16"/>
        <v>2</v>
      </c>
      <c r="AK86" s="1">
        <f t="shared" si="17"/>
        <v>2</v>
      </c>
      <c r="AL86" s="1">
        <f t="shared" si="18"/>
        <v>1</v>
      </c>
      <c r="AM86" s="1">
        <f t="shared" si="21"/>
        <v>1.6666666666666667</v>
      </c>
    </row>
    <row r="87" spans="1:40" x14ac:dyDescent="0.35">
      <c r="A87" t="s">
        <v>88</v>
      </c>
      <c r="B87" t="s">
        <v>3</v>
      </c>
      <c r="C87">
        <v>1910</v>
      </c>
      <c r="D87">
        <v>1974</v>
      </c>
      <c r="E87">
        <v>1953</v>
      </c>
      <c r="F87">
        <v>1985</v>
      </c>
      <c r="G87">
        <v>1</v>
      </c>
      <c r="H87">
        <v>24</v>
      </c>
      <c r="I87" s="1">
        <f t="shared" si="19"/>
        <v>43</v>
      </c>
      <c r="J87" s="1">
        <f t="shared" si="20"/>
        <v>21</v>
      </c>
      <c r="M87" s="6"/>
      <c r="N87" s="6"/>
      <c r="P87" s="1"/>
      <c r="AI87" s="1">
        <v>1986</v>
      </c>
      <c r="AJ87" s="1">
        <f t="shared" si="16"/>
        <v>3</v>
      </c>
      <c r="AK87" s="1">
        <f t="shared" si="17"/>
        <v>2</v>
      </c>
      <c r="AL87" s="1">
        <f t="shared" si="18"/>
        <v>3</v>
      </c>
      <c r="AM87" s="1">
        <f t="shared" si="21"/>
        <v>2.6666666666666665</v>
      </c>
    </row>
    <row r="88" spans="1:40" x14ac:dyDescent="0.35">
      <c r="A88" t="s">
        <v>89</v>
      </c>
      <c r="B88" t="s">
        <v>3</v>
      </c>
      <c r="C88">
        <v>1917</v>
      </c>
      <c r="D88">
        <v>1975</v>
      </c>
      <c r="E88">
        <v>1967</v>
      </c>
      <c r="G88">
        <v>0</v>
      </c>
      <c r="H88">
        <v>24</v>
      </c>
      <c r="I88" s="1">
        <f t="shared" si="19"/>
        <v>50</v>
      </c>
      <c r="J88" s="1">
        <f t="shared" si="20"/>
        <v>8</v>
      </c>
      <c r="M88" s="6"/>
      <c r="N88" s="6"/>
      <c r="P88" s="1"/>
      <c r="AI88" s="1">
        <v>1987</v>
      </c>
      <c r="AJ88" s="1">
        <f t="shared" si="16"/>
        <v>3</v>
      </c>
      <c r="AK88" s="1">
        <f t="shared" si="17"/>
        <v>1</v>
      </c>
      <c r="AL88" s="1">
        <f t="shared" si="18"/>
        <v>2</v>
      </c>
      <c r="AM88" s="1">
        <f t="shared" si="21"/>
        <v>2</v>
      </c>
    </row>
    <row r="89" spans="1:40" x14ac:dyDescent="0.35">
      <c r="A89" t="s">
        <v>90</v>
      </c>
      <c r="B89" t="s">
        <v>3</v>
      </c>
      <c r="C89">
        <v>1906</v>
      </c>
      <c r="D89">
        <v>1975</v>
      </c>
      <c r="E89">
        <v>1956</v>
      </c>
      <c r="F89">
        <v>1998</v>
      </c>
      <c r="G89">
        <v>0</v>
      </c>
      <c r="H89">
        <v>23</v>
      </c>
      <c r="I89" s="1">
        <f t="shared" si="19"/>
        <v>50</v>
      </c>
      <c r="J89" s="1">
        <f t="shared" si="20"/>
        <v>19</v>
      </c>
      <c r="M89" s="6"/>
      <c r="N89" s="6"/>
      <c r="P89" s="1"/>
      <c r="AI89" s="1">
        <v>1988</v>
      </c>
      <c r="AJ89" s="1">
        <f t="shared" si="16"/>
        <v>3</v>
      </c>
      <c r="AK89" s="1">
        <f t="shared" si="17"/>
        <v>3</v>
      </c>
      <c r="AL89" s="1">
        <f t="shared" si="18"/>
        <v>3</v>
      </c>
      <c r="AM89" s="1">
        <f t="shared" si="21"/>
        <v>3</v>
      </c>
    </row>
    <row r="90" spans="1:40" x14ac:dyDescent="0.35">
      <c r="A90" t="s">
        <v>91</v>
      </c>
      <c r="B90" t="s">
        <v>3</v>
      </c>
      <c r="C90">
        <v>1919</v>
      </c>
      <c r="D90">
        <v>1976</v>
      </c>
      <c r="E90">
        <v>1963</v>
      </c>
      <c r="G90">
        <v>1</v>
      </c>
      <c r="H90">
        <v>27</v>
      </c>
      <c r="I90" s="1">
        <f t="shared" si="19"/>
        <v>44</v>
      </c>
      <c r="J90" s="1">
        <f t="shared" si="20"/>
        <v>13</v>
      </c>
      <c r="M90" s="6"/>
      <c r="N90" s="6"/>
      <c r="P90" s="1"/>
      <c r="AI90" s="1">
        <v>1989</v>
      </c>
      <c r="AJ90" s="1">
        <f t="shared" si="16"/>
        <v>2</v>
      </c>
      <c r="AK90" s="1">
        <f t="shared" si="17"/>
        <v>2</v>
      </c>
      <c r="AL90" s="1">
        <f t="shared" si="18"/>
        <v>3</v>
      </c>
      <c r="AM90" s="1">
        <f t="shared" si="21"/>
        <v>2.3333333333333335</v>
      </c>
    </row>
    <row r="91" spans="1:40" x14ac:dyDescent="0.35">
      <c r="A91" t="s">
        <v>92</v>
      </c>
      <c r="B91" t="s">
        <v>3</v>
      </c>
      <c r="C91">
        <v>1917</v>
      </c>
      <c r="D91">
        <v>1977</v>
      </c>
      <c r="E91">
        <v>1969</v>
      </c>
      <c r="F91">
        <v>2003</v>
      </c>
      <c r="G91">
        <v>1</v>
      </c>
      <c r="H91">
        <v>24</v>
      </c>
      <c r="I91" s="1">
        <f t="shared" si="19"/>
        <v>52</v>
      </c>
      <c r="J91" s="1">
        <f t="shared" si="20"/>
        <v>8</v>
      </c>
      <c r="M91" s="6"/>
      <c r="N91" s="6"/>
      <c r="P91" s="1"/>
      <c r="AI91" s="1">
        <v>1990</v>
      </c>
      <c r="AJ91" s="1">
        <f t="shared" si="16"/>
        <v>1</v>
      </c>
      <c r="AK91" s="1">
        <f t="shared" si="17"/>
        <v>2</v>
      </c>
      <c r="AL91" s="1">
        <f t="shared" si="18"/>
        <v>3</v>
      </c>
      <c r="AM91" s="1">
        <f t="shared" si="21"/>
        <v>2</v>
      </c>
      <c r="AN91" s="1">
        <f>AVERAGE(AM91:AM100)</f>
        <v>1.9999999999999996</v>
      </c>
    </row>
    <row r="92" spans="1:40" x14ac:dyDescent="0.35">
      <c r="A92" t="s">
        <v>93</v>
      </c>
      <c r="B92" t="s">
        <v>3</v>
      </c>
      <c r="C92">
        <v>1920</v>
      </c>
      <c r="D92">
        <v>1978</v>
      </c>
      <c r="E92">
        <v>1965</v>
      </c>
      <c r="F92">
        <v>1992</v>
      </c>
      <c r="G92">
        <v>1</v>
      </c>
      <c r="H92">
        <v>31</v>
      </c>
      <c r="I92" s="1">
        <f t="shared" si="19"/>
        <v>45</v>
      </c>
      <c r="J92" s="1">
        <f t="shared" si="20"/>
        <v>13</v>
      </c>
      <c r="M92" s="6"/>
      <c r="N92" s="6"/>
      <c r="P92" s="1"/>
      <c r="AI92" s="1">
        <v>1991</v>
      </c>
      <c r="AJ92" s="1">
        <f t="shared" si="16"/>
        <v>1</v>
      </c>
      <c r="AK92" s="1">
        <f t="shared" si="17"/>
        <v>2</v>
      </c>
      <c r="AL92" s="1">
        <f t="shared" si="18"/>
        <v>1</v>
      </c>
      <c r="AM92" s="1">
        <f t="shared" si="21"/>
        <v>1.3333333333333333</v>
      </c>
    </row>
    <row r="93" spans="1:40" x14ac:dyDescent="0.35">
      <c r="A93" t="s">
        <v>94</v>
      </c>
      <c r="B93" t="s">
        <v>3</v>
      </c>
      <c r="C93">
        <v>1912</v>
      </c>
      <c r="D93">
        <v>1979</v>
      </c>
      <c r="E93">
        <v>1956</v>
      </c>
      <c r="G93">
        <v>0</v>
      </c>
      <c r="H93">
        <v>26</v>
      </c>
      <c r="I93" s="1">
        <f t="shared" si="19"/>
        <v>44</v>
      </c>
      <c r="J93" s="1">
        <f t="shared" si="20"/>
        <v>23</v>
      </c>
      <c r="M93" s="6"/>
      <c r="N93" s="6"/>
      <c r="P93" s="1"/>
      <c r="AI93" s="1">
        <v>1992</v>
      </c>
      <c r="AJ93" s="1">
        <f t="shared" si="16"/>
        <v>1</v>
      </c>
      <c r="AK93" s="1">
        <f t="shared" si="17"/>
        <v>2</v>
      </c>
      <c r="AL93" s="1">
        <f t="shared" si="18"/>
        <v>1</v>
      </c>
      <c r="AM93" s="1">
        <f t="shared" si="21"/>
        <v>1.3333333333333333</v>
      </c>
    </row>
    <row r="94" spans="1:40" x14ac:dyDescent="0.35">
      <c r="A94" t="s">
        <v>95</v>
      </c>
      <c r="B94" t="s">
        <v>3</v>
      </c>
      <c r="C94">
        <v>1897</v>
      </c>
      <c r="D94">
        <v>1979</v>
      </c>
      <c r="E94">
        <v>1953</v>
      </c>
      <c r="F94">
        <v>1987</v>
      </c>
      <c r="G94">
        <v>0</v>
      </c>
      <c r="H94">
        <v>29</v>
      </c>
      <c r="I94" s="1">
        <f t="shared" si="19"/>
        <v>56</v>
      </c>
      <c r="J94" s="1">
        <f t="shared" si="20"/>
        <v>26</v>
      </c>
      <c r="M94" s="6"/>
      <c r="N94" s="6"/>
      <c r="P94" s="1"/>
      <c r="AI94" s="1">
        <v>1993</v>
      </c>
      <c r="AJ94" s="1">
        <f t="shared" si="16"/>
        <v>2</v>
      </c>
      <c r="AK94" s="1">
        <f t="shared" si="17"/>
        <v>2</v>
      </c>
      <c r="AL94" s="1">
        <f t="shared" si="18"/>
        <v>2</v>
      </c>
      <c r="AM94" s="1">
        <f t="shared" si="21"/>
        <v>2</v>
      </c>
    </row>
    <row r="95" spans="1:40" x14ac:dyDescent="0.35">
      <c r="A95" t="s">
        <v>96</v>
      </c>
      <c r="B95" t="s">
        <v>3</v>
      </c>
      <c r="C95">
        <v>1926</v>
      </c>
      <c r="D95">
        <v>1980</v>
      </c>
      <c r="E95">
        <v>1960</v>
      </c>
      <c r="G95">
        <v>0</v>
      </c>
      <c r="H95">
        <v>26</v>
      </c>
      <c r="I95" s="1">
        <f t="shared" si="19"/>
        <v>34</v>
      </c>
      <c r="J95" s="1">
        <f t="shared" si="20"/>
        <v>20</v>
      </c>
      <c r="M95" s="6"/>
      <c r="N95" s="6"/>
      <c r="P95" s="1"/>
      <c r="AI95" s="1">
        <v>1994</v>
      </c>
      <c r="AJ95" s="1">
        <f t="shared" si="16"/>
        <v>1</v>
      </c>
      <c r="AK95" s="1">
        <f t="shared" si="17"/>
        <v>2</v>
      </c>
      <c r="AL95" s="1">
        <f t="shared" si="18"/>
        <v>2</v>
      </c>
      <c r="AM95" s="1">
        <f t="shared" si="21"/>
        <v>1.6666666666666667</v>
      </c>
    </row>
    <row r="96" spans="1:40" x14ac:dyDescent="0.35">
      <c r="A96" t="s">
        <v>97</v>
      </c>
      <c r="B96" t="s">
        <v>3</v>
      </c>
      <c r="C96">
        <v>1932</v>
      </c>
      <c r="D96">
        <v>1980</v>
      </c>
      <c r="E96">
        <v>1966</v>
      </c>
      <c r="G96">
        <v>0</v>
      </c>
      <c r="H96">
        <v>25</v>
      </c>
      <c r="I96" s="1">
        <f t="shared" si="19"/>
        <v>34</v>
      </c>
      <c r="J96" s="1">
        <f t="shared" si="20"/>
        <v>14</v>
      </c>
      <c r="M96" s="6"/>
      <c r="N96" s="6"/>
      <c r="P96" s="1"/>
      <c r="AI96" s="1">
        <v>1995</v>
      </c>
      <c r="AJ96" s="1">
        <f t="shared" si="16"/>
        <v>3</v>
      </c>
      <c r="AK96" s="1">
        <f t="shared" si="17"/>
        <v>3</v>
      </c>
      <c r="AL96" s="1">
        <f t="shared" si="18"/>
        <v>2</v>
      </c>
      <c r="AM96" s="1">
        <f t="shared" si="21"/>
        <v>2.6666666666666665</v>
      </c>
    </row>
    <row r="97" spans="1:40" x14ac:dyDescent="0.35">
      <c r="A97" t="s">
        <v>98</v>
      </c>
      <c r="B97" t="s">
        <v>3</v>
      </c>
      <c r="C97">
        <v>1918</v>
      </c>
      <c r="D97">
        <v>1981</v>
      </c>
      <c r="E97">
        <v>1952</v>
      </c>
      <c r="F97">
        <v>1998</v>
      </c>
      <c r="G97">
        <v>1</v>
      </c>
      <c r="H97">
        <v>30</v>
      </c>
      <c r="I97" s="1">
        <f t="shared" si="19"/>
        <v>34</v>
      </c>
      <c r="J97" s="1">
        <f t="shared" si="20"/>
        <v>29</v>
      </c>
      <c r="M97" s="6"/>
      <c r="N97" s="6"/>
      <c r="P97" s="1"/>
      <c r="AI97" s="1">
        <v>1996</v>
      </c>
      <c r="AJ97" s="1">
        <f t="shared" si="16"/>
        <v>3</v>
      </c>
      <c r="AK97" s="1">
        <f t="shared" si="17"/>
        <v>2</v>
      </c>
      <c r="AL97" s="1">
        <f t="shared" si="18"/>
        <v>3</v>
      </c>
      <c r="AM97" s="1">
        <f t="shared" si="21"/>
        <v>2.6666666666666665</v>
      </c>
    </row>
    <row r="98" spans="1:40" x14ac:dyDescent="0.35">
      <c r="A98" t="s">
        <v>99</v>
      </c>
      <c r="B98" t="s">
        <v>3</v>
      </c>
      <c r="C98">
        <v>1937</v>
      </c>
      <c r="D98">
        <v>1981</v>
      </c>
      <c r="E98">
        <v>1964</v>
      </c>
      <c r="G98">
        <v>1</v>
      </c>
      <c r="H98">
        <v>25</v>
      </c>
      <c r="I98" s="1">
        <f t="shared" si="19"/>
        <v>27</v>
      </c>
      <c r="J98" s="1">
        <f t="shared" si="20"/>
        <v>17</v>
      </c>
      <c r="M98" s="6"/>
      <c r="N98" s="6"/>
      <c r="P98" s="1"/>
      <c r="AI98" s="1">
        <v>1997</v>
      </c>
      <c r="AJ98" s="1">
        <f t="shared" ref="AJ98:AJ109" si="22">COUNTIFS($D$2:$D$1000, "=" &amp; $AI98, $B$2:$B$1000, "=" &amp; "Chemistry")</f>
        <v>3</v>
      </c>
      <c r="AK98" s="1">
        <f t="shared" ref="AK98:AK109" si="23">COUNTIFS($D$2:$D$1000, "=" &amp; $AI98, $B$2:$B$1000, "=" &amp; "Medicine")</f>
        <v>1</v>
      </c>
      <c r="AL98" s="1">
        <f t="shared" ref="AL98:AL109" si="24">COUNTIFS($D$2:$D$1000, "=" &amp; $AI98, $B$2:$B$1000, "=" &amp; "Physics")</f>
        <v>3</v>
      </c>
      <c r="AM98" s="1">
        <f t="shared" si="21"/>
        <v>2.3333333333333335</v>
      </c>
    </row>
    <row r="99" spans="1:40" x14ac:dyDescent="0.35">
      <c r="A99" t="s">
        <v>100</v>
      </c>
      <c r="B99" t="s">
        <v>3</v>
      </c>
      <c r="C99">
        <v>1926</v>
      </c>
      <c r="D99">
        <v>1982</v>
      </c>
      <c r="E99">
        <v>1971</v>
      </c>
      <c r="G99">
        <v>0</v>
      </c>
      <c r="H99">
        <v>27</v>
      </c>
      <c r="I99" s="1">
        <f t="shared" si="19"/>
        <v>45</v>
      </c>
      <c r="J99" s="1">
        <f t="shared" si="20"/>
        <v>11</v>
      </c>
      <c r="M99" s="6"/>
      <c r="N99" s="6"/>
      <c r="P99" s="1"/>
      <c r="AI99" s="1">
        <v>1998</v>
      </c>
      <c r="AJ99" s="1">
        <f t="shared" si="22"/>
        <v>2</v>
      </c>
      <c r="AK99" s="1">
        <f t="shared" si="23"/>
        <v>3</v>
      </c>
      <c r="AL99" s="1">
        <f t="shared" si="24"/>
        <v>3</v>
      </c>
      <c r="AM99" s="1">
        <f t="shared" si="21"/>
        <v>2.6666666666666665</v>
      </c>
    </row>
    <row r="100" spans="1:40" x14ac:dyDescent="0.35">
      <c r="A100" t="s">
        <v>101</v>
      </c>
      <c r="B100" t="s">
        <v>3</v>
      </c>
      <c r="C100">
        <v>1915</v>
      </c>
      <c r="D100">
        <v>1983</v>
      </c>
      <c r="E100">
        <v>1964</v>
      </c>
      <c r="G100">
        <v>0</v>
      </c>
      <c r="H100">
        <v>25</v>
      </c>
      <c r="I100" s="1">
        <f t="shared" si="19"/>
        <v>49</v>
      </c>
      <c r="J100" s="1">
        <f t="shared" si="20"/>
        <v>19</v>
      </c>
      <c r="M100" s="6"/>
      <c r="N100" s="6"/>
      <c r="P100" s="1"/>
      <c r="AI100" s="1">
        <v>1999</v>
      </c>
      <c r="AJ100" s="1">
        <f t="shared" si="22"/>
        <v>1</v>
      </c>
      <c r="AK100" s="1">
        <f t="shared" si="23"/>
        <v>1</v>
      </c>
      <c r="AL100" s="1">
        <f t="shared" si="24"/>
        <v>2</v>
      </c>
      <c r="AM100" s="1">
        <f t="shared" si="21"/>
        <v>1.3333333333333333</v>
      </c>
    </row>
    <row r="101" spans="1:40" x14ac:dyDescent="0.35">
      <c r="A101" t="s">
        <v>102</v>
      </c>
      <c r="B101" t="s">
        <v>3</v>
      </c>
      <c r="C101">
        <v>1921</v>
      </c>
      <c r="D101">
        <v>1984</v>
      </c>
      <c r="E101">
        <v>1969</v>
      </c>
      <c r="G101">
        <v>0</v>
      </c>
      <c r="H101">
        <v>28</v>
      </c>
      <c r="I101" s="1">
        <f t="shared" si="19"/>
        <v>48</v>
      </c>
      <c r="J101" s="1">
        <f t="shared" si="20"/>
        <v>15</v>
      </c>
      <c r="M101" s="6"/>
      <c r="N101" s="6"/>
      <c r="P101" s="1"/>
      <c r="AI101" s="1">
        <v>2000</v>
      </c>
      <c r="AJ101" s="1">
        <f t="shared" si="22"/>
        <v>3</v>
      </c>
      <c r="AK101" s="1">
        <f t="shared" si="23"/>
        <v>3</v>
      </c>
      <c r="AL101" s="1">
        <f t="shared" si="24"/>
        <v>3</v>
      </c>
      <c r="AM101" s="1">
        <f t="shared" si="21"/>
        <v>3</v>
      </c>
      <c r="AN101" s="1">
        <f>AVERAGE(AM101:AM110)</f>
        <v>2.5555555555555554</v>
      </c>
    </row>
    <row r="102" spans="1:40" x14ac:dyDescent="0.35">
      <c r="A102" t="s">
        <v>103</v>
      </c>
      <c r="B102" t="s">
        <v>3</v>
      </c>
      <c r="C102">
        <v>1917</v>
      </c>
      <c r="D102">
        <v>1985</v>
      </c>
      <c r="E102">
        <v>1953</v>
      </c>
      <c r="G102">
        <v>1</v>
      </c>
      <c r="H102">
        <v>37</v>
      </c>
      <c r="I102" s="1">
        <f t="shared" si="19"/>
        <v>36</v>
      </c>
      <c r="J102" s="1">
        <f t="shared" si="20"/>
        <v>32</v>
      </c>
      <c r="M102" s="6"/>
      <c r="N102" s="6"/>
      <c r="P102" s="1"/>
      <c r="AI102" s="1">
        <v>2001</v>
      </c>
      <c r="AJ102" s="1">
        <f t="shared" si="22"/>
        <v>3</v>
      </c>
      <c r="AK102" s="1">
        <f t="shared" si="23"/>
        <v>3</v>
      </c>
      <c r="AL102" s="1">
        <f t="shared" si="24"/>
        <v>3</v>
      </c>
      <c r="AM102" s="1">
        <f t="shared" si="21"/>
        <v>3</v>
      </c>
    </row>
    <row r="103" spans="1:40" x14ac:dyDescent="0.35">
      <c r="A103" t="s">
        <v>104</v>
      </c>
      <c r="B103" t="s">
        <v>3</v>
      </c>
      <c r="C103">
        <v>1918</v>
      </c>
      <c r="D103">
        <v>1985</v>
      </c>
      <c r="E103">
        <v>1953</v>
      </c>
      <c r="G103">
        <v>1</v>
      </c>
      <c r="H103">
        <v>25</v>
      </c>
      <c r="I103" s="1">
        <f t="shared" si="19"/>
        <v>35</v>
      </c>
      <c r="J103" s="1">
        <f t="shared" si="20"/>
        <v>32</v>
      </c>
      <c r="M103" s="6"/>
      <c r="N103" s="6"/>
      <c r="P103" s="1"/>
      <c r="AI103" s="1">
        <v>2002</v>
      </c>
      <c r="AJ103" s="1">
        <f t="shared" si="22"/>
        <v>3</v>
      </c>
      <c r="AK103" s="1">
        <f t="shared" si="23"/>
        <v>3</v>
      </c>
      <c r="AL103" s="1">
        <f t="shared" si="24"/>
        <v>3</v>
      </c>
      <c r="AM103" s="1">
        <f t="shared" si="21"/>
        <v>3</v>
      </c>
    </row>
    <row r="104" spans="1:40" x14ac:dyDescent="0.35">
      <c r="A104" t="s">
        <v>105</v>
      </c>
      <c r="B104" t="s">
        <v>3</v>
      </c>
      <c r="C104">
        <v>1932</v>
      </c>
      <c r="D104">
        <v>1986</v>
      </c>
      <c r="E104">
        <v>1967</v>
      </c>
      <c r="G104">
        <v>0</v>
      </c>
      <c r="H104">
        <v>26</v>
      </c>
      <c r="I104" s="1">
        <f t="shared" si="19"/>
        <v>35</v>
      </c>
      <c r="J104" s="1">
        <f t="shared" si="20"/>
        <v>19</v>
      </c>
      <c r="M104" s="6"/>
      <c r="N104" s="6"/>
      <c r="P104" s="1"/>
      <c r="AI104" s="1">
        <v>2003</v>
      </c>
      <c r="AJ104" s="1">
        <f t="shared" si="22"/>
        <v>2</v>
      </c>
      <c r="AK104" s="1">
        <f t="shared" si="23"/>
        <v>1</v>
      </c>
      <c r="AL104" s="1">
        <f t="shared" si="24"/>
        <v>3</v>
      </c>
      <c r="AM104" s="1">
        <f t="shared" si="21"/>
        <v>2</v>
      </c>
    </row>
    <row r="105" spans="1:40" x14ac:dyDescent="0.35">
      <c r="A105" t="s">
        <v>106</v>
      </c>
      <c r="B105" t="s">
        <v>3</v>
      </c>
      <c r="C105">
        <v>1936</v>
      </c>
      <c r="D105">
        <v>1986</v>
      </c>
      <c r="E105">
        <v>1967</v>
      </c>
      <c r="G105">
        <v>0</v>
      </c>
      <c r="H105">
        <v>29</v>
      </c>
      <c r="I105" s="1">
        <f t="shared" si="19"/>
        <v>31</v>
      </c>
      <c r="J105" s="1">
        <f t="shared" si="20"/>
        <v>19</v>
      </c>
      <c r="M105" s="6"/>
      <c r="N105" s="6"/>
      <c r="P105" s="1"/>
      <c r="AI105" s="1">
        <v>2004</v>
      </c>
      <c r="AJ105" s="1">
        <f t="shared" si="22"/>
        <v>3</v>
      </c>
      <c r="AK105" s="1">
        <f t="shared" si="23"/>
        <v>2</v>
      </c>
      <c r="AL105" s="1">
        <f t="shared" si="24"/>
        <v>3</v>
      </c>
      <c r="AM105" s="1">
        <f t="shared" si="21"/>
        <v>2.6666666666666665</v>
      </c>
    </row>
    <row r="106" spans="1:40" x14ac:dyDescent="0.35">
      <c r="A106" t="s">
        <v>107</v>
      </c>
      <c r="B106" t="s">
        <v>3</v>
      </c>
      <c r="C106">
        <v>1929</v>
      </c>
      <c r="D106">
        <v>1986</v>
      </c>
      <c r="E106">
        <v>1960</v>
      </c>
      <c r="G106">
        <v>0</v>
      </c>
      <c r="H106">
        <v>23</v>
      </c>
      <c r="I106" s="1">
        <f t="shared" si="19"/>
        <v>31</v>
      </c>
      <c r="J106" s="1">
        <f t="shared" si="20"/>
        <v>26</v>
      </c>
      <c r="M106" s="6"/>
      <c r="N106" s="6"/>
      <c r="P106" s="1"/>
      <c r="AI106" s="1">
        <v>2005</v>
      </c>
      <c r="AJ106" s="1">
        <f t="shared" si="22"/>
        <v>3</v>
      </c>
      <c r="AK106" s="1">
        <f t="shared" si="23"/>
        <v>2</v>
      </c>
      <c r="AL106" s="1">
        <f t="shared" si="24"/>
        <v>3</v>
      </c>
      <c r="AM106" s="1">
        <f t="shared" si="21"/>
        <v>2.6666666666666665</v>
      </c>
    </row>
    <row r="107" spans="1:40" x14ac:dyDescent="0.35">
      <c r="A107" t="s">
        <v>108</v>
      </c>
      <c r="B107" t="s">
        <v>3</v>
      </c>
      <c r="C107">
        <v>1919</v>
      </c>
      <c r="D107">
        <v>1987</v>
      </c>
      <c r="E107">
        <v>1978</v>
      </c>
      <c r="F107">
        <v>2001</v>
      </c>
      <c r="G107">
        <v>0</v>
      </c>
      <c r="H107">
        <v>28</v>
      </c>
      <c r="I107" s="1">
        <f t="shared" si="19"/>
        <v>59</v>
      </c>
      <c r="J107" s="1">
        <f t="shared" si="20"/>
        <v>9</v>
      </c>
      <c r="M107" s="6"/>
      <c r="N107" s="6"/>
      <c r="P107" s="1"/>
      <c r="AI107" s="1">
        <v>2006</v>
      </c>
      <c r="AJ107" s="1">
        <f t="shared" si="22"/>
        <v>1</v>
      </c>
      <c r="AK107" s="1">
        <f t="shared" si="23"/>
        <v>2</v>
      </c>
      <c r="AL107" s="1">
        <f t="shared" si="24"/>
        <v>2</v>
      </c>
      <c r="AM107" s="1">
        <f t="shared" si="21"/>
        <v>1.6666666666666667</v>
      </c>
    </row>
    <row r="108" spans="1:40" x14ac:dyDescent="0.35">
      <c r="A108" t="s">
        <v>109</v>
      </c>
      <c r="B108" t="s">
        <v>3</v>
      </c>
      <c r="C108">
        <v>1939</v>
      </c>
      <c r="D108">
        <v>1987</v>
      </c>
      <c r="E108">
        <v>1969</v>
      </c>
      <c r="G108">
        <v>0</v>
      </c>
      <c r="H108">
        <v>24</v>
      </c>
      <c r="I108" s="1">
        <f t="shared" si="19"/>
        <v>30</v>
      </c>
      <c r="J108" s="1">
        <f t="shared" si="20"/>
        <v>18</v>
      </c>
      <c r="M108" s="6"/>
      <c r="N108" s="6"/>
      <c r="P108" s="1"/>
      <c r="AI108" s="1">
        <v>2007</v>
      </c>
      <c r="AJ108" s="1">
        <f t="shared" si="22"/>
        <v>1</v>
      </c>
      <c r="AK108" s="1">
        <f t="shared" si="23"/>
        <v>3</v>
      </c>
      <c r="AL108" s="1">
        <f t="shared" si="24"/>
        <v>2</v>
      </c>
      <c r="AM108" s="1">
        <f t="shared" si="21"/>
        <v>2</v>
      </c>
    </row>
    <row r="109" spans="1:40" x14ac:dyDescent="0.35">
      <c r="A109" t="s">
        <v>110</v>
      </c>
      <c r="B109" t="s">
        <v>3</v>
      </c>
      <c r="C109">
        <v>1904</v>
      </c>
      <c r="D109">
        <v>1987</v>
      </c>
      <c r="E109">
        <v>1967</v>
      </c>
      <c r="F109">
        <v>1989</v>
      </c>
      <c r="G109">
        <v>0</v>
      </c>
      <c r="H109">
        <v>23</v>
      </c>
      <c r="I109" s="1">
        <f t="shared" si="19"/>
        <v>63</v>
      </c>
      <c r="J109" s="1">
        <f t="shared" si="20"/>
        <v>20</v>
      </c>
      <c r="M109" s="6"/>
      <c r="N109" s="6"/>
      <c r="P109" s="1"/>
      <c r="AI109" s="1">
        <v>2008</v>
      </c>
      <c r="AJ109" s="1">
        <f t="shared" si="22"/>
        <v>3</v>
      </c>
      <c r="AK109" s="1">
        <f t="shared" si="23"/>
        <v>3</v>
      </c>
      <c r="AL109" s="1">
        <f t="shared" si="24"/>
        <v>3</v>
      </c>
      <c r="AM109" s="1">
        <f t="shared" si="21"/>
        <v>3</v>
      </c>
    </row>
    <row r="110" spans="1:40" x14ac:dyDescent="0.35">
      <c r="A110" t="s">
        <v>111</v>
      </c>
      <c r="B110" t="s">
        <v>3</v>
      </c>
      <c r="C110">
        <v>1943</v>
      </c>
      <c r="D110">
        <v>1988</v>
      </c>
      <c r="E110">
        <v>1983</v>
      </c>
      <c r="G110">
        <v>0</v>
      </c>
      <c r="H110">
        <v>31</v>
      </c>
      <c r="I110" s="1">
        <f t="shared" si="19"/>
        <v>40</v>
      </c>
      <c r="J110" s="1">
        <f t="shared" si="20"/>
        <v>5</v>
      </c>
      <c r="M110" s="6"/>
      <c r="N110" s="6"/>
      <c r="P110" s="1"/>
    </row>
    <row r="111" spans="1:40" x14ac:dyDescent="0.35">
      <c r="A111" t="s">
        <v>112</v>
      </c>
      <c r="B111" t="s">
        <v>3</v>
      </c>
      <c r="C111">
        <v>1937</v>
      </c>
      <c r="D111">
        <v>1988</v>
      </c>
      <c r="E111">
        <v>1983</v>
      </c>
      <c r="G111">
        <v>0</v>
      </c>
      <c r="H111">
        <v>26</v>
      </c>
      <c r="I111" s="1">
        <f t="shared" si="19"/>
        <v>46</v>
      </c>
      <c r="J111" s="1">
        <f t="shared" si="20"/>
        <v>5</v>
      </c>
      <c r="M111" s="6"/>
      <c r="N111" s="6"/>
      <c r="P111" s="1"/>
    </row>
    <row r="112" spans="1:40" x14ac:dyDescent="0.35">
      <c r="A112" t="s">
        <v>113</v>
      </c>
      <c r="B112" t="s">
        <v>3</v>
      </c>
      <c r="C112">
        <v>1948</v>
      </c>
      <c r="D112">
        <v>1988</v>
      </c>
      <c r="E112">
        <v>1982</v>
      </c>
      <c r="G112">
        <v>0</v>
      </c>
      <c r="H112">
        <v>29</v>
      </c>
      <c r="I112" s="1">
        <f t="shared" si="19"/>
        <v>34</v>
      </c>
      <c r="J112" s="1">
        <f t="shared" si="20"/>
        <v>6</v>
      </c>
      <c r="M112" s="6"/>
      <c r="N112" s="6"/>
      <c r="P112" s="1"/>
    </row>
    <row r="113" spans="1:16" x14ac:dyDescent="0.35">
      <c r="A113" t="s">
        <v>114</v>
      </c>
      <c r="B113" t="s">
        <v>3</v>
      </c>
      <c r="C113">
        <v>1939</v>
      </c>
      <c r="D113">
        <v>1989</v>
      </c>
      <c r="E113">
        <v>1982</v>
      </c>
      <c r="G113">
        <v>0</v>
      </c>
      <c r="H113">
        <v>28</v>
      </c>
      <c r="I113" s="1">
        <f t="shared" si="19"/>
        <v>43</v>
      </c>
      <c r="J113" s="1">
        <f t="shared" si="20"/>
        <v>7</v>
      </c>
      <c r="M113" s="6"/>
      <c r="N113" s="6"/>
      <c r="P113" s="1"/>
    </row>
    <row r="114" spans="1:16" x14ac:dyDescent="0.35">
      <c r="A114" t="s">
        <v>115</v>
      </c>
      <c r="B114" t="s">
        <v>3</v>
      </c>
      <c r="C114">
        <v>1947</v>
      </c>
      <c r="D114">
        <v>1989</v>
      </c>
      <c r="E114">
        <v>1982</v>
      </c>
      <c r="G114">
        <v>0</v>
      </c>
      <c r="H114">
        <v>28</v>
      </c>
      <c r="I114" s="1">
        <f t="shared" si="19"/>
        <v>35</v>
      </c>
      <c r="J114" s="1">
        <f t="shared" si="20"/>
        <v>7</v>
      </c>
      <c r="M114" s="6"/>
      <c r="N114" s="6"/>
      <c r="P114" s="1"/>
    </row>
    <row r="115" spans="1:16" x14ac:dyDescent="0.35">
      <c r="A115" t="s">
        <v>116</v>
      </c>
      <c r="B115" t="s">
        <v>3</v>
      </c>
      <c r="C115">
        <v>1928</v>
      </c>
      <c r="D115">
        <v>1990</v>
      </c>
      <c r="E115">
        <v>1954</v>
      </c>
      <c r="G115">
        <v>0</v>
      </c>
      <c r="H115">
        <v>22</v>
      </c>
      <c r="I115" s="1">
        <f t="shared" si="19"/>
        <v>26</v>
      </c>
      <c r="J115" s="1">
        <f t="shared" si="20"/>
        <v>36</v>
      </c>
      <c r="M115" s="6"/>
      <c r="N115" s="6"/>
      <c r="P115" s="1"/>
    </row>
    <row r="116" spans="1:16" x14ac:dyDescent="0.35">
      <c r="A116" t="s">
        <v>117</v>
      </c>
      <c r="B116" t="s">
        <v>3</v>
      </c>
      <c r="C116">
        <v>1933</v>
      </c>
      <c r="D116">
        <v>1991</v>
      </c>
      <c r="E116">
        <v>1966</v>
      </c>
      <c r="G116">
        <v>1</v>
      </c>
      <c r="H116">
        <v>29</v>
      </c>
      <c r="I116" s="1">
        <f t="shared" si="19"/>
        <v>33</v>
      </c>
      <c r="J116" s="1">
        <f t="shared" si="20"/>
        <v>25</v>
      </c>
      <c r="M116" s="6"/>
      <c r="N116" s="6"/>
      <c r="P116" s="1"/>
    </row>
    <row r="117" spans="1:16" x14ac:dyDescent="0.35">
      <c r="A117" t="s">
        <v>118</v>
      </c>
      <c r="B117" t="s">
        <v>3</v>
      </c>
      <c r="C117">
        <v>1923</v>
      </c>
      <c r="D117">
        <v>1992</v>
      </c>
      <c r="E117">
        <v>1964</v>
      </c>
      <c r="G117">
        <v>1</v>
      </c>
      <c r="H117">
        <v>23</v>
      </c>
      <c r="I117" s="1">
        <f t="shared" si="19"/>
        <v>41</v>
      </c>
      <c r="J117" s="1">
        <f t="shared" si="20"/>
        <v>28</v>
      </c>
      <c r="M117" s="6"/>
      <c r="N117" s="6"/>
      <c r="P117" s="1"/>
    </row>
    <row r="118" spans="1:16" x14ac:dyDescent="0.35">
      <c r="A118" t="s">
        <v>119</v>
      </c>
      <c r="B118" t="s">
        <v>3</v>
      </c>
      <c r="C118">
        <v>1944</v>
      </c>
      <c r="D118">
        <v>1993</v>
      </c>
      <c r="E118">
        <v>1983</v>
      </c>
      <c r="G118">
        <v>0</v>
      </c>
      <c r="H118">
        <v>29</v>
      </c>
      <c r="I118" s="1">
        <f t="shared" si="19"/>
        <v>39</v>
      </c>
      <c r="J118" s="1">
        <f t="shared" si="20"/>
        <v>10</v>
      </c>
      <c r="M118" s="6"/>
      <c r="N118" s="6"/>
      <c r="P118" s="1"/>
    </row>
    <row r="119" spans="1:16" x14ac:dyDescent="0.35">
      <c r="A119" t="s">
        <v>120</v>
      </c>
      <c r="B119" t="s">
        <v>3</v>
      </c>
      <c r="C119">
        <v>1932</v>
      </c>
      <c r="D119">
        <v>1993</v>
      </c>
      <c r="E119">
        <v>1976</v>
      </c>
      <c r="G119">
        <v>0</v>
      </c>
      <c r="H119">
        <v>24</v>
      </c>
      <c r="I119" s="1">
        <f t="shared" si="19"/>
        <v>44</v>
      </c>
      <c r="J119" s="1">
        <f t="shared" si="20"/>
        <v>17</v>
      </c>
      <c r="M119" s="6"/>
      <c r="N119" s="6"/>
      <c r="P119" s="1"/>
    </row>
    <row r="120" spans="1:16" x14ac:dyDescent="0.35">
      <c r="A120" t="s">
        <v>121</v>
      </c>
      <c r="B120" t="s">
        <v>3</v>
      </c>
      <c r="C120">
        <v>1927</v>
      </c>
      <c r="D120">
        <v>1994</v>
      </c>
      <c r="E120">
        <v>1962</v>
      </c>
      <c r="G120">
        <v>0</v>
      </c>
      <c r="H120">
        <v>22</v>
      </c>
      <c r="I120" s="1">
        <f t="shared" si="19"/>
        <v>35</v>
      </c>
      <c r="J120" s="1">
        <f t="shared" si="20"/>
        <v>32</v>
      </c>
      <c r="M120" s="6"/>
      <c r="N120" s="6"/>
      <c r="P120" s="1"/>
    </row>
    <row r="121" spans="1:16" x14ac:dyDescent="0.35">
      <c r="A121" t="s">
        <v>122</v>
      </c>
      <c r="B121" t="s">
        <v>3</v>
      </c>
      <c r="C121">
        <v>1933</v>
      </c>
      <c r="D121">
        <v>1995</v>
      </c>
      <c r="E121">
        <v>1970</v>
      </c>
      <c r="G121">
        <v>0</v>
      </c>
      <c r="H121">
        <v>35</v>
      </c>
      <c r="I121" s="1">
        <f t="shared" si="19"/>
        <v>37</v>
      </c>
      <c r="J121" s="1">
        <f t="shared" si="20"/>
        <v>25</v>
      </c>
      <c r="M121" s="6"/>
      <c r="N121" s="6"/>
      <c r="P121" s="1"/>
    </row>
    <row r="122" spans="1:16" x14ac:dyDescent="0.35">
      <c r="A122" t="s">
        <v>123</v>
      </c>
      <c r="B122" t="s">
        <v>3</v>
      </c>
      <c r="C122">
        <v>1943</v>
      </c>
      <c r="D122">
        <v>1995</v>
      </c>
      <c r="E122">
        <v>1974</v>
      </c>
      <c r="G122">
        <v>0</v>
      </c>
      <c r="H122">
        <v>29</v>
      </c>
      <c r="I122" s="1">
        <f t="shared" si="19"/>
        <v>31</v>
      </c>
      <c r="J122" s="1">
        <f t="shared" si="20"/>
        <v>21</v>
      </c>
      <c r="M122" s="6"/>
      <c r="N122" s="6"/>
      <c r="P122" s="1"/>
    </row>
    <row r="123" spans="1:16" x14ac:dyDescent="0.35">
      <c r="A123" t="s">
        <v>124</v>
      </c>
      <c r="B123" t="s">
        <v>3</v>
      </c>
      <c r="C123">
        <v>1927</v>
      </c>
      <c r="D123">
        <v>1995</v>
      </c>
      <c r="E123">
        <v>1970</v>
      </c>
      <c r="G123">
        <v>0</v>
      </c>
      <c r="H123">
        <v>25</v>
      </c>
      <c r="I123" s="1">
        <f t="shared" si="19"/>
        <v>43</v>
      </c>
      <c r="J123" s="1">
        <f t="shared" si="20"/>
        <v>25</v>
      </c>
      <c r="M123" s="6"/>
      <c r="N123" s="6"/>
      <c r="P123" s="1"/>
    </row>
    <row r="124" spans="1:16" x14ac:dyDescent="0.35">
      <c r="A124" t="s">
        <v>125</v>
      </c>
      <c r="B124" t="s">
        <v>3</v>
      </c>
      <c r="C124">
        <v>1933</v>
      </c>
      <c r="D124">
        <v>1996</v>
      </c>
      <c r="E124">
        <v>1985</v>
      </c>
      <c r="G124">
        <v>0</v>
      </c>
      <c r="H124">
        <v>24</v>
      </c>
      <c r="I124" s="1">
        <f t="shared" si="19"/>
        <v>52</v>
      </c>
      <c r="J124" s="1">
        <f t="shared" si="20"/>
        <v>11</v>
      </c>
      <c r="M124" s="6"/>
      <c r="N124" s="6"/>
      <c r="P124" s="1"/>
    </row>
    <row r="125" spans="1:16" x14ac:dyDescent="0.35">
      <c r="A125" t="s">
        <v>126</v>
      </c>
      <c r="B125" t="s">
        <v>3</v>
      </c>
      <c r="C125">
        <v>1939</v>
      </c>
      <c r="D125">
        <v>1996</v>
      </c>
      <c r="E125">
        <v>1985</v>
      </c>
      <c r="G125">
        <v>0</v>
      </c>
      <c r="H125">
        <v>25</v>
      </c>
      <c r="I125" s="1">
        <f t="shared" si="19"/>
        <v>46</v>
      </c>
      <c r="J125" s="1">
        <f t="shared" si="20"/>
        <v>11</v>
      </c>
      <c r="M125" s="6"/>
      <c r="N125" s="6"/>
      <c r="P125" s="1"/>
    </row>
    <row r="126" spans="1:16" x14ac:dyDescent="0.35">
      <c r="A126" t="s">
        <v>127</v>
      </c>
      <c r="B126" t="s">
        <v>3</v>
      </c>
      <c r="C126">
        <v>1943</v>
      </c>
      <c r="D126">
        <v>1996</v>
      </c>
      <c r="E126">
        <v>1985</v>
      </c>
      <c r="G126">
        <v>0</v>
      </c>
      <c r="H126">
        <v>30</v>
      </c>
      <c r="I126" s="1">
        <f t="shared" si="19"/>
        <v>42</v>
      </c>
      <c r="J126" s="1">
        <f t="shared" si="20"/>
        <v>11</v>
      </c>
      <c r="M126" s="6"/>
      <c r="N126" s="6"/>
      <c r="P126" s="1"/>
    </row>
    <row r="127" spans="1:16" x14ac:dyDescent="0.35">
      <c r="A127" t="s">
        <v>128</v>
      </c>
      <c r="B127" t="s">
        <v>3</v>
      </c>
      <c r="C127">
        <v>1918</v>
      </c>
      <c r="D127">
        <v>1997</v>
      </c>
      <c r="E127">
        <v>1972</v>
      </c>
      <c r="G127">
        <v>0</v>
      </c>
      <c r="H127">
        <v>25</v>
      </c>
      <c r="I127" s="1">
        <f t="shared" si="19"/>
        <v>54</v>
      </c>
      <c r="J127" s="1">
        <f t="shared" si="20"/>
        <v>25</v>
      </c>
      <c r="M127" s="6"/>
      <c r="N127" s="6"/>
      <c r="P127" s="1"/>
    </row>
    <row r="128" spans="1:16" x14ac:dyDescent="0.35">
      <c r="A128" t="s">
        <v>129</v>
      </c>
      <c r="B128" t="s">
        <v>3</v>
      </c>
      <c r="C128">
        <v>1918</v>
      </c>
      <c r="D128">
        <v>1997</v>
      </c>
      <c r="E128">
        <v>1957</v>
      </c>
      <c r="G128">
        <v>0</v>
      </c>
      <c r="H128">
        <v>26</v>
      </c>
      <c r="I128" s="1">
        <f t="shared" si="19"/>
        <v>39</v>
      </c>
      <c r="J128" s="1">
        <f t="shared" si="20"/>
        <v>40</v>
      </c>
      <c r="M128" s="6"/>
      <c r="N128" s="6"/>
      <c r="P128" s="1"/>
    </row>
    <row r="129" spans="1:16" x14ac:dyDescent="0.35">
      <c r="A129" t="s">
        <v>130</v>
      </c>
      <c r="B129" t="s">
        <v>3</v>
      </c>
      <c r="C129">
        <v>1941</v>
      </c>
      <c r="D129">
        <v>1997</v>
      </c>
      <c r="E129">
        <v>1986</v>
      </c>
      <c r="G129">
        <v>0</v>
      </c>
      <c r="H129">
        <v>28</v>
      </c>
      <c r="I129" s="1">
        <f t="shared" si="19"/>
        <v>45</v>
      </c>
      <c r="J129" s="1">
        <f t="shared" si="20"/>
        <v>11</v>
      </c>
      <c r="M129" s="6"/>
      <c r="N129" s="6"/>
      <c r="P129" s="1"/>
    </row>
    <row r="130" spans="1:16" x14ac:dyDescent="0.35">
      <c r="A130" t="s">
        <v>131</v>
      </c>
      <c r="B130" t="s">
        <v>3</v>
      </c>
      <c r="C130">
        <v>1923</v>
      </c>
      <c r="D130">
        <v>1998</v>
      </c>
      <c r="E130">
        <v>1964</v>
      </c>
      <c r="G130">
        <v>1</v>
      </c>
      <c r="H130">
        <v>25</v>
      </c>
      <c r="I130" s="1">
        <f t="shared" si="19"/>
        <v>41</v>
      </c>
      <c r="J130" s="1">
        <f t="shared" si="20"/>
        <v>34</v>
      </c>
      <c r="M130" s="6"/>
      <c r="N130" s="6"/>
      <c r="P130" s="1"/>
    </row>
    <row r="131" spans="1:16" x14ac:dyDescent="0.35">
      <c r="A131" t="s">
        <v>132</v>
      </c>
      <c r="B131" t="s">
        <v>3</v>
      </c>
      <c r="C131">
        <v>1925</v>
      </c>
      <c r="D131">
        <v>1998</v>
      </c>
      <c r="E131">
        <v>1967</v>
      </c>
      <c r="F131">
        <v>2004</v>
      </c>
      <c r="G131">
        <v>1</v>
      </c>
      <c r="H131">
        <v>26</v>
      </c>
      <c r="I131" s="1">
        <f t="shared" ref="I131:I194" si="25">E131-C131</f>
        <v>42</v>
      </c>
      <c r="J131" s="1">
        <f t="shared" ref="J131:J194" si="26">D131-E131</f>
        <v>31</v>
      </c>
      <c r="M131" s="6"/>
      <c r="N131" s="6"/>
      <c r="P131" s="1"/>
    </row>
    <row r="132" spans="1:16" x14ac:dyDescent="0.35">
      <c r="A132" t="s">
        <v>133</v>
      </c>
      <c r="B132" t="s">
        <v>3</v>
      </c>
      <c r="C132">
        <v>1946</v>
      </c>
      <c r="D132">
        <v>1999</v>
      </c>
      <c r="E132">
        <v>1987</v>
      </c>
      <c r="G132">
        <v>0</v>
      </c>
      <c r="H132">
        <v>28</v>
      </c>
      <c r="I132" s="1">
        <f t="shared" si="25"/>
        <v>41</v>
      </c>
      <c r="J132" s="1">
        <f t="shared" si="26"/>
        <v>12</v>
      </c>
      <c r="M132" s="6"/>
      <c r="N132" s="6"/>
      <c r="P132" s="1"/>
    </row>
    <row r="133" spans="1:16" x14ac:dyDescent="0.35">
      <c r="A133" t="s">
        <v>134</v>
      </c>
      <c r="B133" t="s">
        <v>3</v>
      </c>
      <c r="C133">
        <v>1936</v>
      </c>
      <c r="D133">
        <v>2000</v>
      </c>
      <c r="E133">
        <v>1977</v>
      </c>
      <c r="G133">
        <v>0</v>
      </c>
      <c r="H133">
        <v>25</v>
      </c>
      <c r="I133" s="1">
        <f t="shared" si="25"/>
        <v>41</v>
      </c>
      <c r="J133" s="1">
        <f t="shared" si="26"/>
        <v>23</v>
      </c>
      <c r="M133" s="6"/>
      <c r="N133" s="6"/>
      <c r="P133" s="1"/>
    </row>
    <row r="134" spans="1:16" x14ac:dyDescent="0.35">
      <c r="A134" t="s">
        <v>135</v>
      </c>
      <c r="B134" t="s">
        <v>3</v>
      </c>
      <c r="C134">
        <v>1927</v>
      </c>
      <c r="D134">
        <v>2000</v>
      </c>
      <c r="E134">
        <v>1977</v>
      </c>
      <c r="G134">
        <v>0</v>
      </c>
      <c r="H134">
        <v>26</v>
      </c>
      <c r="I134" s="1">
        <f t="shared" si="25"/>
        <v>50</v>
      </c>
      <c r="J134" s="1">
        <f t="shared" si="26"/>
        <v>23</v>
      </c>
      <c r="M134" s="6"/>
      <c r="N134" s="6"/>
      <c r="P134" s="1"/>
    </row>
    <row r="135" spans="1:16" x14ac:dyDescent="0.35">
      <c r="A135" t="s">
        <v>136</v>
      </c>
      <c r="B135" t="s">
        <v>3</v>
      </c>
      <c r="C135">
        <v>1936</v>
      </c>
      <c r="D135">
        <v>2000</v>
      </c>
      <c r="E135">
        <v>1977</v>
      </c>
      <c r="G135">
        <v>0</v>
      </c>
      <c r="H135">
        <v>30</v>
      </c>
      <c r="I135" s="1">
        <f t="shared" si="25"/>
        <v>41</v>
      </c>
      <c r="J135" s="1">
        <f t="shared" si="26"/>
        <v>23</v>
      </c>
      <c r="M135" s="6"/>
      <c r="N135" s="6"/>
      <c r="P135" s="1"/>
    </row>
    <row r="136" spans="1:16" x14ac:dyDescent="0.35">
      <c r="A136" t="s">
        <v>137</v>
      </c>
      <c r="B136" t="s">
        <v>3</v>
      </c>
      <c r="C136">
        <v>1917</v>
      </c>
      <c r="D136">
        <v>2001</v>
      </c>
      <c r="E136">
        <v>1968</v>
      </c>
      <c r="G136">
        <v>0</v>
      </c>
      <c r="H136">
        <v>25</v>
      </c>
      <c r="I136" s="1">
        <f t="shared" si="25"/>
        <v>51</v>
      </c>
      <c r="J136" s="1">
        <f t="shared" si="26"/>
        <v>33</v>
      </c>
      <c r="M136" s="6"/>
      <c r="N136" s="6"/>
      <c r="P136" s="1"/>
    </row>
    <row r="137" spans="1:16" x14ac:dyDescent="0.35">
      <c r="A137" t="s">
        <v>138</v>
      </c>
      <c r="B137" t="s">
        <v>3</v>
      </c>
      <c r="C137">
        <v>1938</v>
      </c>
      <c r="D137">
        <v>2001</v>
      </c>
      <c r="E137">
        <v>1980</v>
      </c>
      <c r="G137">
        <v>0</v>
      </c>
      <c r="H137">
        <v>29</v>
      </c>
      <c r="I137" s="1">
        <f t="shared" si="25"/>
        <v>42</v>
      </c>
      <c r="J137" s="1">
        <f t="shared" si="26"/>
        <v>21</v>
      </c>
      <c r="M137" s="6"/>
      <c r="N137" s="6"/>
      <c r="P137" s="1"/>
    </row>
    <row r="138" spans="1:16" x14ac:dyDescent="0.35">
      <c r="A138" t="s">
        <v>139</v>
      </c>
      <c r="B138" t="s">
        <v>3</v>
      </c>
      <c r="C138">
        <v>1941</v>
      </c>
      <c r="D138">
        <v>2001</v>
      </c>
      <c r="E138">
        <v>1980</v>
      </c>
      <c r="G138">
        <v>0</v>
      </c>
      <c r="H138">
        <v>27</v>
      </c>
      <c r="I138" s="1">
        <f t="shared" si="25"/>
        <v>39</v>
      </c>
      <c r="J138" s="1">
        <f t="shared" si="26"/>
        <v>21</v>
      </c>
      <c r="M138" s="6"/>
      <c r="N138" s="6"/>
      <c r="P138" s="1"/>
    </row>
    <row r="139" spans="1:16" x14ac:dyDescent="0.35">
      <c r="A139" t="s">
        <v>140</v>
      </c>
      <c r="B139" t="s">
        <v>3</v>
      </c>
      <c r="C139">
        <v>1917</v>
      </c>
      <c r="D139">
        <v>2002</v>
      </c>
      <c r="E139">
        <v>1988</v>
      </c>
      <c r="G139">
        <v>1</v>
      </c>
      <c r="H139">
        <v>23</v>
      </c>
      <c r="I139" s="1">
        <f t="shared" si="25"/>
        <v>71</v>
      </c>
      <c r="J139" s="1">
        <f t="shared" si="26"/>
        <v>14</v>
      </c>
      <c r="M139" s="6"/>
      <c r="N139" s="6"/>
      <c r="P139" s="1"/>
    </row>
    <row r="140" spans="1:16" x14ac:dyDescent="0.35">
      <c r="A140" t="s">
        <v>141</v>
      </c>
      <c r="B140" t="s">
        <v>3</v>
      </c>
      <c r="C140">
        <v>1959</v>
      </c>
      <c r="D140">
        <v>2002</v>
      </c>
      <c r="E140">
        <v>1986</v>
      </c>
      <c r="G140">
        <v>0</v>
      </c>
      <c r="H140">
        <v>24</v>
      </c>
      <c r="I140" s="1">
        <f t="shared" si="25"/>
        <v>27</v>
      </c>
      <c r="J140" s="1">
        <f t="shared" si="26"/>
        <v>16</v>
      </c>
      <c r="M140" s="6"/>
      <c r="N140" s="6"/>
      <c r="P140" s="1"/>
    </row>
    <row r="141" spans="1:16" x14ac:dyDescent="0.35">
      <c r="A141" t="s">
        <v>142</v>
      </c>
      <c r="B141" t="s">
        <v>3</v>
      </c>
      <c r="C141">
        <v>1938</v>
      </c>
      <c r="D141">
        <v>2002</v>
      </c>
      <c r="E141">
        <v>1979</v>
      </c>
      <c r="G141">
        <v>0</v>
      </c>
      <c r="H141">
        <v>26</v>
      </c>
      <c r="I141" s="1">
        <f t="shared" si="25"/>
        <v>41</v>
      </c>
      <c r="J141" s="1">
        <f t="shared" si="26"/>
        <v>23</v>
      </c>
      <c r="M141" s="6"/>
      <c r="N141" s="6"/>
      <c r="P141" s="1"/>
    </row>
    <row r="142" spans="1:16" x14ac:dyDescent="0.35">
      <c r="A142" t="s">
        <v>143</v>
      </c>
      <c r="B142" t="s">
        <v>3</v>
      </c>
      <c r="C142">
        <v>1949</v>
      </c>
      <c r="D142">
        <v>2003</v>
      </c>
      <c r="E142">
        <v>1991</v>
      </c>
      <c r="G142">
        <v>0</v>
      </c>
      <c r="H142">
        <v>25</v>
      </c>
      <c r="I142" s="1">
        <f t="shared" si="25"/>
        <v>42</v>
      </c>
      <c r="J142" s="1">
        <f t="shared" si="26"/>
        <v>12</v>
      </c>
      <c r="M142" s="6"/>
      <c r="N142" s="6"/>
      <c r="P142" s="1"/>
    </row>
    <row r="143" spans="1:16" x14ac:dyDescent="0.35">
      <c r="A143" t="s">
        <v>144</v>
      </c>
      <c r="B143" t="s">
        <v>3</v>
      </c>
      <c r="C143">
        <v>1956</v>
      </c>
      <c r="D143">
        <v>2003</v>
      </c>
      <c r="E143">
        <v>1998</v>
      </c>
      <c r="G143">
        <v>0</v>
      </c>
      <c r="H143">
        <v>26</v>
      </c>
      <c r="I143" s="1">
        <f t="shared" si="25"/>
        <v>42</v>
      </c>
      <c r="J143" s="1">
        <f t="shared" si="26"/>
        <v>5</v>
      </c>
      <c r="M143" s="6"/>
      <c r="N143" s="6"/>
      <c r="P143" s="1"/>
    </row>
    <row r="144" spans="1:16" x14ac:dyDescent="0.35">
      <c r="A144" t="s">
        <v>145</v>
      </c>
      <c r="B144" t="s">
        <v>3</v>
      </c>
      <c r="C144">
        <v>1947</v>
      </c>
      <c r="D144">
        <v>2004</v>
      </c>
      <c r="E144">
        <v>1983</v>
      </c>
      <c r="G144">
        <v>0</v>
      </c>
      <c r="H144">
        <v>27</v>
      </c>
      <c r="I144" s="1">
        <f t="shared" si="25"/>
        <v>36</v>
      </c>
      <c r="J144" s="1">
        <f t="shared" si="26"/>
        <v>21</v>
      </c>
      <c r="M144" s="6"/>
      <c r="N144" s="6"/>
      <c r="P144" s="1"/>
    </row>
    <row r="145" spans="1:16" x14ac:dyDescent="0.35">
      <c r="A145" t="s">
        <v>146</v>
      </c>
      <c r="B145" t="s">
        <v>3</v>
      </c>
      <c r="C145">
        <v>1937</v>
      </c>
      <c r="D145">
        <v>2004</v>
      </c>
      <c r="E145">
        <v>1983</v>
      </c>
      <c r="G145">
        <v>0</v>
      </c>
      <c r="H145">
        <v>28</v>
      </c>
      <c r="I145" s="1">
        <f t="shared" si="25"/>
        <v>46</v>
      </c>
      <c r="J145" s="1">
        <f t="shared" si="26"/>
        <v>21</v>
      </c>
      <c r="M145" s="6"/>
      <c r="N145" s="6"/>
      <c r="P145" s="1"/>
    </row>
    <row r="146" spans="1:16" x14ac:dyDescent="0.35">
      <c r="A146" t="s">
        <v>147</v>
      </c>
      <c r="B146" t="s">
        <v>3</v>
      </c>
      <c r="C146">
        <v>1926</v>
      </c>
      <c r="D146">
        <v>2004</v>
      </c>
      <c r="E146">
        <v>1983</v>
      </c>
      <c r="G146">
        <v>0</v>
      </c>
      <c r="H146">
        <v>26</v>
      </c>
      <c r="I146" s="1">
        <f t="shared" si="25"/>
        <v>57</v>
      </c>
      <c r="J146" s="1">
        <f t="shared" si="26"/>
        <v>21</v>
      </c>
      <c r="M146" s="6"/>
      <c r="N146" s="6"/>
      <c r="P146" s="1"/>
    </row>
    <row r="147" spans="1:16" x14ac:dyDescent="0.35">
      <c r="A147" t="s">
        <v>148</v>
      </c>
      <c r="B147" t="s">
        <v>3</v>
      </c>
      <c r="C147">
        <v>1930</v>
      </c>
      <c r="D147">
        <v>2005</v>
      </c>
      <c r="E147">
        <v>1971</v>
      </c>
      <c r="G147">
        <v>0</v>
      </c>
      <c r="H147">
        <v>24</v>
      </c>
      <c r="I147" s="1">
        <f t="shared" si="25"/>
        <v>41</v>
      </c>
      <c r="J147" s="1">
        <f t="shared" si="26"/>
        <v>34</v>
      </c>
      <c r="M147" s="6"/>
      <c r="N147" s="6"/>
      <c r="P147" s="1"/>
    </row>
    <row r="148" spans="1:16" x14ac:dyDescent="0.35">
      <c r="A148" t="s">
        <v>149</v>
      </c>
      <c r="B148" t="s">
        <v>3</v>
      </c>
      <c r="C148">
        <v>1942</v>
      </c>
      <c r="D148">
        <v>2005</v>
      </c>
      <c r="E148">
        <v>1992</v>
      </c>
      <c r="G148">
        <v>0</v>
      </c>
      <c r="H148">
        <v>26</v>
      </c>
      <c r="I148" s="1">
        <f t="shared" si="25"/>
        <v>50</v>
      </c>
      <c r="J148" s="1">
        <f t="shared" si="26"/>
        <v>13</v>
      </c>
      <c r="M148" s="6"/>
      <c r="N148" s="6"/>
      <c r="P148" s="1"/>
    </row>
    <row r="149" spans="1:16" x14ac:dyDescent="0.35">
      <c r="A149" t="s">
        <v>150</v>
      </c>
      <c r="B149" t="s">
        <v>3</v>
      </c>
      <c r="C149">
        <v>1945</v>
      </c>
      <c r="D149">
        <v>2005</v>
      </c>
      <c r="E149">
        <v>1990</v>
      </c>
      <c r="G149">
        <v>0</v>
      </c>
      <c r="H149">
        <v>26</v>
      </c>
      <c r="I149" s="1">
        <f t="shared" si="25"/>
        <v>45</v>
      </c>
      <c r="J149" s="1">
        <f t="shared" si="26"/>
        <v>15</v>
      </c>
      <c r="M149" s="6"/>
      <c r="N149" s="6"/>
      <c r="P149" s="1"/>
    </row>
    <row r="150" spans="1:16" x14ac:dyDescent="0.35">
      <c r="A150" t="s">
        <v>151</v>
      </c>
      <c r="B150" t="s">
        <v>3</v>
      </c>
      <c r="C150">
        <v>1947</v>
      </c>
      <c r="D150">
        <v>2006</v>
      </c>
      <c r="E150">
        <v>2001</v>
      </c>
      <c r="G150">
        <v>0</v>
      </c>
      <c r="H150">
        <v>25</v>
      </c>
      <c r="I150" s="1">
        <f t="shared" si="25"/>
        <v>54</v>
      </c>
      <c r="J150" s="1">
        <f t="shared" si="26"/>
        <v>5</v>
      </c>
      <c r="M150" s="6"/>
      <c r="N150" s="6"/>
      <c r="P150" s="1"/>
    </row>
    <row r="151" spans="1:16" x14ac:dyDescent="0.35">
      <c r="A151" t="s">
        <v>152</v>
      </c>
      <c r="B151" t="s">
        <v>3</v>
      </c>
      <c r="C151">
        <v>1936</v>
      </c>
      <c r="D151">
        <v>2007</v>
      </c>
      <c r="E151">
        <v>1974</v>
      </c>
      <c r="G151">
        <v>0</v>
      </c>
      <c r="H151">
        <v>29</v>
      </c>
      <c r="I151" s="1">
        <f t="shared" si="25"/>
        <v>38</v>
      </c>
      <c r="J151" s="1">
        <f t="shared" si="26"/>
        <v>33</v>
      </c>
      <c r="M151" s="6"/>
      <c r="N151" s="6"/>
      <c r="P151" s="1"/>
    </row>
    <row r="152" spans="1:16" x14ac:dyDescent="0.35">
      <c r="A152" t="s">
        <v>153</v>
      </c>
      <c r="B152" t="s">
        <v>3</v>
      </c>
      <c r="C152">
        <v>1947</v>
      </c>
      <c r="D152">
        <v>2008</v>
      </c>
      <c r="E152">
        <v>1994</v>
      </c>
      <c r="G152">
        <v>0</v>
      </c>
      <c r="H152">
        <v>30</v>
      </c>
      <c r="I152" s="1">
        <f t="shared" si="25"/>
        <v>47</v>
      </c>
      <c r="J152" s="1">
        <f t="shared" si="26"/>
        <v>14</v>
      </c>
      <c r="M152" s="6"/>
      <c r="N152" s="6"/>
      <c r="P152" s="1"/>
    </row>
    <row r="153" spans="1:16" x14ac:dyDescent="0.35">
      <c r="A153" t="s">
        <v>154</v>
      </c>
      <c r="B153" t="s">
        <v>3</v>
      </c>
      <c r="C153">
        <v>1928</v>
      </c>
      <c r="D153">
        <v>2008</v>
      </c>
      <c r="E153">
        <v>1962</v>
      </c>
      <c r="G153">
        <v>0</v>
      </c>
      <c r="H153">
        <v>32</v>
      </c>
      <c r="I153" s="1">
        <f t="shared" si="25"/>
        <v>34</v>
      </c>
      <c r="J153" s="1">
        <f t="shared" si="26"/>
        <v>46</v>
      </c>
      <c r="M153" s="6"/>
      <c r="N153" s="6"/>
      <c r="P153" s="1"/>
    </row>
    <row r="154" spans="1:16" x14ac:dyDescent="0.35">
      <c r="A154" t="s">
        <v>155</v>
      </c>
      <c r="B154" t="s">
        <v>3</v>
      </c>
      <c r="C154">
        <v>1952</v>
      </c>
      <c r="D154">
        <v>2008</v>
      </c>
      <c r="E154">
        <v>1996</v>
      </c>
      <c r="G154">
        <v>0</v>
      </c>
      <c r="H154">
        <v>25</v>
      </c>
      <c r="I154" s="1">
        <f t="shared" si="25"/>
        <v>44</v>
      </c>
      <c r="J154" s="1">
        <f t="shared" si="26"/>
        <v>12</v>
      </c>
      <c r="M154" s="6"/>
      <c r="N154" s="6"/>
      <c r="P154" s="1"/>
    </row>
    <row r="155" spans="1:16" x14ac:dyDescent="0.35">
      <c r="A155" t="s">
        <v>156</v>
      </c>
      <c r="B155" t="s">
        <v>157</v>
      </c>
      <c r="C155">
        <v>1854</v>
      </c>
      <c r="D155">
        <v>1901</v>
      </c>
      <c r="E155">
        <v>1890</v>
      </c>
      <c r="F155">
        <v>1917</v>
      </c>
      <c r="G155">
        <v>0</v>
      </c>
      <c r="H155">
        <v>26</v>
      </c>
      <c r="I155" s="1">
        <f t="shared" si="25"/>
        <v>36</v>
      </c>
      <c r="J155" s="1">
        <f t="shared" si="26"/>
        <v>11</v>
      </c>
      <c r="M155" s="6"/>
      <c r="N155" s="6"/>
      <c r="P155" s="1"/>
    </row>
    <row r="156" spans="1:16" x14ac:dyDescent="0.35">
      <c r="A156" t="s">
        <v>158</v>
      </c>
      <c r="B156" t="s">
        <v>157</v>
      </c>
      <c r="C156">
        <v>1857</v>
      </c>
      <c r="D156">
        <v>1902</v>
      </c>
      <c r="E156">
        <v>1897</v>
      </c>
      <c r="F156">
        <v>1932</v>
      </c>
      <c r="G156">
        <v>0</v>
      </c>
      <c r="H156">
        <v>22</v>
      </c>
      <c r="I156" s="1">
        <f t="shared" si="25"/>
        <v>40</v>
      </c>
      <c r="J156" s="1">
        <f t="shared" si="26"/>
        <v>5</v>
      </c>
      <c r="M156" s="6"/>
      <c r="N156" s="6"/>
      <c r="P156" s="1"/>
    </row>
    <row r="157" spans="1:16" x14ac:dyDescent="0.35">
      <c r="A157" t="s">
        <v>159</v>
      </c>
      <c r="B157" t="s">
        <v>157</v>
      </c>
      <c r="C157">
        <v>1860</v>
      </c>
      <c r="D157">
        <v>1903</v>
      </c>
      <c r="E157">
        <v>1895</v>
      </c>
      <c r="F157">
        <v>1904</v>
      </c>
      <c r="G157">
        <v>0</v>
      </c>
      <c r="H157">
        <v>30</v>
      </c>
      <c r="I157" s="1">
        <f t="shared" si="25"/>
        <v>35</v>
      </c>
      <c r="J157" s="1">
        <f t="shared" si="26"/>
        <v>8</v>
      </c>
      <c r="M157" s="6"/>
      <c r="N157" s="6"/>
      <c r="P157" s="1"/>
    </row>
    <row r="158" spans="1:16" x14ac:dyDescent="0.35">
      <c r="A158" t="s">
        <v>160</v>
      </c>
      <c r="B158" t="s">
        <v>157</v>
      </c>
      <c r="C158">
        <v>1849</v>
      </c>
      <c r="D158">
        <v>1904</v>
      </c>
      <c r="E158">
        <v>1895</v>
      </c>
      <c r="F158">
        <v>1936</v>
      </c>
      <c r="G158">
        <v>0</v>
      </c>
      <c r="H158">
        <v>34</v>
      </c>
      <c r="I158" s="1">
        <f t="shared" si="25"/>
        <v>46</v>
      </c>
      <c r="J158" s="1">
        <f t="shared" si="26"/>
        <v>9</v>
      </c>
      <c r="M158" s="6"/>
      <c r="N158" s="6"/>
      <c r="P158" s="1"/>
    </row>
    <row r="159" spans="1:16" x14ac:dyDescent="0.35">
      <c r="A159" t="s">
        <v>161</v>
      </c>
      <c r="B159" t="s">
        <v>157</v>
      </c>
      <c r="C159">
        <v>1843</v>
      </c>
      <c r="D159">
        <v>1905</v>
      </c>
      <c r="E159">
        <v>1882</v>
      </c>
      <c r="F159">
        <v>1910</v>
      </c>
      <c r="G159">
        <v>0</v>
      </c>
      <c r="H159">
        <v>23</v>
      </c>
      <c r="I159" s="1">
        <f t="shared" si="25"/>
        <v>39</v>
      </c>
      <c r="J159" s="1">
        <f t="shared" si="26"/>
        <v>23</v>
      </c>
      <c r="M159" s="6"/>
      <c r="N159" s="6"/>
      <c r="P159" s="1"/>
    </row>
    <row r="160" spans="1:16" x14ac:dyDescent="0.35">
      <c r="A160" t="s">
        <v>162</v>
      </c>
      <c r="B160" t="s">
        <v>157</v>
      </c>
      <c r="C160">
        <v>1852</v>
      </c>
      <c r="D160">
        <v>1906</v>
      </c>
      <c r="E160">
        <v>1889</v>
      </c>
      <c r="F160">
        <v>1934</v>
      </c>
      <c r="G160">
        <v>1</v>
      </c>
      <c r="H160">
        <v>25</v>
      </c>
      <c r="I160" s="1">
        <f t="shared" si="25"/>
        <v>37</v>
      </c>
      <c r="J160" s="1">
        <f t="shared" si="26"/>
        <v>17</v>
      </c>
      <c r="M160" s="6"/>
      <c r="N160" s="6"/>
      <c r="P160" s="1"/>
    </row>
    <row r="161" spans="1:14" x14ac:dyDescent="0.35">
      <c r="A161" t="s">
        <v>163</v>
      </c>
      <c r="B161" t="s">
        <v>157</v>
      </c>
      <c r="C161">
        <v>1843</v>
      </c>
      <c r="D161">
        <v>1906</v>
      </c>
      <c r="E161">
        <v>1890</v>
      </c>
      <c r="F161">
        <v>1926</v>
      </c>
      <c r="G161">
        <v>0</v>
      </c>
      <c r="H161">
        <v>22</v>
      </c>
      <c r="I161" s="1">
        <f t="shared" si="25"/>
        <v>47</v>
      </c>
      <c r="J161" s="1">
        <f t="shared" si="26"/>
        <v>16</v>
      </c>
      <c r="M161" s="6"/>
      <c r="N161" s="6"/>
    </row>
    <row r="162" spans="1:14" x14ac:dyDescent="0.35">
      <c r="A162" t="s">
        <v>164</v>
      </c>
      <c r="B162" t="s">
        <v>157</v>
      </c>
      <c r="C162">
        <v>1845</v>
      </c>
      <c r="D162">
        <v>1907</v>
      </c>
      <c r="E162">
        <v>1884</v>
      </c>
      <c r="F162">
        <v>1922</v>
      </c>
      <c r="G162">
        <v>0</v>
      </c>
      <c r="H162">
        <v>22</v>
      </c>
      <c r="I162" s="1">
        <f t="shared" si="25"/>
        <v>39</v>
      </c>
      <c r="J162" s="1">
        <f t="shared" si="26"/>
        <v>23</v>
      </c>
      <c r="M162" s="6"/>
      <c r="N162" s="6"/>
    </row>
    <row r="163" spans="1:14" x14ac:dyDescent="0.35">
      <c r="A163" t="s">
        <v>165</v>
      </c>
      <c r="B163" t="s">
        <v>157</v>
      </c>
      <c r="C163">
        <v>1854</v>
      </c>
      <c r="D163">
        <v>1908</v>
      </c>
      <c r="E163">
        <v>1896</v>
      </c>
      <c r="F163">
        <v>1915</v>
      </c>
      <c r="G163">
        <v>0</v>
      </c>
      <c r="H163">
        <v>24</v>
      </c>
      <c r="I163" s="1">
        <f t="shared" si="25"/>
        <v>42</v>
      </c>
      <c r="J163" s="1">
        <f t="shared" si="26"/>
        <v>12</v>
      </c>
      <c r="M163" s="6"/>
      <c r="N163" s="6"/>
    </row>
    <row r="164" spans="1:14" x14ac:dyDescent="0.35">
      <c r="A164" t="s">
        <v>166</v>
      </c>
      <c r="B164" t="s">
        <v>157</v>
      </c>
      <c r="C164">
        <v>1845</v>
      </c>
      <c r="D164">
        <v>1908</v>
      </c>
      <c r="E164">
        <v>1883</v>
      </c>
      <c r="F164">
        <v>1916</v>
      </c>
      <c r="G164">
        <v>0</v>
      </c>
      <c r="H164">
        <v>22</v>
      </c>
      <c r="I164" s="1">
        <f t="shared" si="25"/>
        <v>38</v>
      </c>
      <c r="J164" s="1">
        <f t="shared" si="26"/>
        <v>25</v>
      </c>
      <c r="M164" s="6"/>
      <c r="N164" s="6"/>
    </row>
    <row r="165" spans="1:14" x14ac:dyDescent="0.35">
      <c r="A165" t="s">
        <v>167</v>
      </c>
      <c r="B165" t="s">
        <v>157</v>
      </c>
      <c r="C165">
        <v>1841</v>
      </c>
      <c r="D165">
        <v>1909</v>
      </c>
      <c r="E165">
        <v>1883</v>
      </c>
      <c r="F165">
        <v>1917</v>
      </c>
      <c r="G165">
        <v>0</v>
      </c>
      <c r="H165">
        <v>24</v>
      </c>
      <c r="I165" s="1">
        <f t="shared" si="25"/>
        <v>42</v>
      </c>
      <c r="J165" s="1">
        <f t="shared" si="26"/>
        <v>26</v>
      </c>
      <c r="M165" s="6"/>
      <c r="N165" s="6"/>
    </row>
    <row r="166" spans="1:14" x14ac:dyDescent="0.35">
      <c r="A166" t="s">
        <v>168</v>
      </c>
      <c r="B166" t="s">
        <v>157</v>
      </c>
      <c r="C166">
        <v>1853</v>
      </c>
      <c r="D166">
        <v>1910</v>
      </c>
      <c r="E166">
        <v>1881</v>
      </c>
      <c r="F166">
        <v>1927</v>
      </c>
      <c r="G166">
        <v>0</v>
      </c>
      <c r="H166">
        <v>25</v>
      </c>
      <c r="I166" s="1">
        <f t="shared" si="25"/>
        <v>28</v>
      </c>
      <c r="J166" s="1">
        <f t="shared" si="26"/>
        <v>29</v>
      </c>
      <c r="M166" s="6"/>
      <c r="N166" s="6"/>
    </row>
    <row r="167" spans="1:14" x14ac:dyDescent="0.35">
      <c r="A167" t="s">
        <v>169</v>
      </c>
      <c r="B167" t="s">
        <v>157</v>
      </c>
      <c r="C167">
        <v>1862</v>
      </c>
      <c r="D167">
        <v>1911</v>
      </c>
      <c r="E167">
        <v>1903</v>
      </c>
      <c r="F167">
        <v>1930</v>
      </c>
      <c r="G167">
        <v>0</v>
      </c>
      <c r="H167">
        <v>28</v>
      </c>
      <c r="I167" s="1">
        <f t="shared" si="25"/>
        <v>41</v>
      </c>
      <c r="J167" s="1">
        <f t="shared" si="26"/>
        <v>8</v>
      </c>
      <c r="M167" s="6"/>
      <c r="N167" s="6"/>
    </row>
    <row r="168" spans="1:14" x14ac:dyDescent="0.35">
      <c r="A168" t="s">
        <v>170</v>
      </c>
      <c r="B168" t="s">
        <v>157</v>
      </c>
      <c r="C168">
        <v>1873</v>
      </c>
      <c r="D168">
        <v>1912</v>
      </c>
      <c r="E168">
        <v>1902</v>
      </c>
      <c r="F168">
        <v>1944</v>
      </c>
      <c r="G168">
        <v>0</v>
      </c>
      <c r="H168">
        <v>27</v>
      </c>
      <c r="I168" s="1">
        <f t="shared" si="25"/>
        <v>29</v>
      </c>
      <c r="J168" s="1">
        <f t="shared" si="26"/>
        <v>10</v>
      </c>
      <c r="M168" s="6"/>
      <c r="N168" s="6"/>
    </row>
    <row r="169" spans="1:14" x14ac:dyDescent="0.35">
      <c r="A169" t="s">
        <v>171</v>
      </c>
      <c r="B169" t="s">
        <v>157</v>
      </c>
      <c r="C169">
        <v>1850</v>
      </c>
      <c r="D169">
        <v>1913</v>
      </c>
      <c r="E169">
        <v>1902</v>
      </c>
      <c r="F169">
        <v>1935</v>
      </c>
      <c r="G169">
        <v>0</v>
      </c>
      <c r="H169">
        <v>28</v>
      </c>
      <c r="I169" s="1">
        <f t="shared" si="25"/>
        <v>52</v>
      </c>
      <c r="J169" s="1">
        <f t="shared" si="26"/>
        <v>11</v>
      </c>
      <c r="M169" s="6"/>
      <c r="N169" s="6"/>
    </row>
    <row r="170" spans="1:14" x14ac:dyDescent="0.35">
      <c r="A170" t="s">
        <v>172</v>
      </c>
      <c r="B170" t="s">
        <v>157</v>
      </c>
      <c r="C170">
        <v>1876</v>
      </c>
      <c r="D170">
        <v>1914</v>
      </c>
      <c r="E170">
        <v>1905</v>
      </c>
      <c r="F170">
        <v>1936</v>
      </c>
      <c r="G170">
        <v>0</v>
      </c>
      <c r="H170">
        <v>24</v>
      </c>
      <c r="I170" s="1">
        <f t="shared" si="25"/>
        <v>29</v>
      </c>
      <c r="J170" s="1">
        <f t="shared" si="26"/>
        <v>9</v>
      </c>
      <c r="M170" s="6"/>
      <c r="N170" s="6"/>
    </row>
    <row r="171" spans="1:14" x14ac:dyDescent="0.35">
      <c r="A171" t="s">
        <v>173</v>
      </c>
      <c r="B171" t="s">
        <v>157</v>
      </c>
      <c r="C171">
        <v>1870</v>
      </c>
      <c r="D171">
        <v>1919</v>
      </c>
      <c r="E171">
        <v>1900</v>
      </c>
      <c r="F171">
        <v>1961</v>
      </c>
      <c r="G171">
        <v>0</v>
      </c>
      <c r="H171">
        <v>22</v>
      </c>
      <c r="I171" s="1">
        <f t="shared" si="25"/>
        <v>30</v>
      </c>
      <c r="J171" s="1">
        <f t="shared" si="26"/>
        <v>19</v>
      </c>
      <c r="M171" s="6"/>
      <c r="N171" s="6"/>
    </row>
    <row r="172" spans="1:14" x14ac:dyDescent="0.35">
      <c r="A172" t="s">
        <v>174</v>
      </c>
      <c r="B172" t="s">
        <v>157</v>
      </c>
      <c r="C172">
        <v>1874</v>
      </c>
      <c r="D172">
        <v>1920</v>
      </c>
      <c r="E172">
        <v>1910</v>
      </c>
      <c r="F172">
        <v>1949</v>
      </c>
      <c r="G172">
        <v>0</v>
      </c>
      <c r="H172">
        <v>29</v>
      </c>
      <c r="I172" s="1">
        <f t="shared" si="25"/>
        <v>36</v>
      </c>
      <c r="J172" s="1">
        <f t="shared" si="26"/>
        <v>10</v>
      </c>
      <c r="M172" s="6"/>
      <c r="N172" s="6"/>
    </row>
    <row r="173" spans="1:14" x14ac:dyDescent="0.35">
      <c r="A173" t="s">
        <v>175</v>
      </c>
      <c r="B173" t="s">
        <v>157</v>
      </c>
      <c r="C173">
        <v>1886</v>
      </c>
      <c r="D173">
        <v>1922</v>
      </c>
      <c r="E173">
        <v>1912</v>
      </c>
      <c r="F173">
        <v>1977</v>
      </c>
      <c r="G173">
        <v>0</v>
      </c>
      <c r="H173">
        <v>21</v>
      </c>
      <c r="I173" s="1">
        <f t="shared" si="25"/>
        <v>26</v>
      </c>
      <c r="J173" s="1">
        <f t="shared" si="26"/>
        <v>10</v>
      </c>
      <c r="M173" s="6"/>
      <c r="N173" s="6"/>
    </row>
    <row r="174" spans="1:14" x14ac:dyDescent="0.35">
      <c r="A174" t="s">
        <v>176</v>
      </c>
      <c r="B174" t="s">
        <v>157</v>
      </c>
      <c r="C174">
        <v>1884</v>
      </c>
      <c r="D174">
        <v>1922</v>
      </c>
      <c r="E174">
        <v>1919</v>
      </c>
      <c r="F174">
        <v>1951</v>
      </c>
      <c r="G174">
        <v>0</v>
      </c>
      <c r="H174">
        <v>25</v>
      </c>
      <c r="I174" s="1">
        <f t="shared" si="25"/>
        <v>35</v>
      </c>
      <c r="J174" s="1">
        <f t="shared" si="26"/>
        <v>3</v>
      </c>
      <c r="M174" s="6"/>
      <c r="N174" s="6"/>
    </row>
    <row r="175" spans="1:14" x14ac:dyDescent="0.35">
      <c r="A175" t="s">
        <v>177</v>
      </c>
      <c r="B175" t="s">
        <v>157</v>
      </c>
      <c r="C175">
        <v>1891</v>
      </c>
      <c r="D175">
        <v>1923</v>
      </c>
      <c r="E175">
        <v>1920</v>
      </c>
      <c r="F175">
        <v>1941</v>
      </c>
      <c r="G175">
        <v>0</v>
      </c>
      <c r="H175">
        <v>31</v>
      </c>
      <c r="I175" s="1">
        <f t="shared" si="25"/>
        <v>29</v>
      </c>
      <c r="J175" s="1">
        <f t="shared" si="26"/>
        <v>3</v>
      </c>
      <c r="M175" s="6"/>
      <c r="N175" s="6"/>
    </row>
    <row r="176" spans="1:14" x14ac:dyDescent="0.35">
      <c r="A176" t="s">
        <v>178</v>
      </c>
      <c r="B176" t="s">
        <v>157</v>
      </c>
      <c r="C176">
        <v>1876</v>
      </c>
      <c r="D176">
        <v>1923</v>
      </c>
      <c r="E176">
        <v>1920</v>
      </c>
      <c r="F176">
        <v>1935</v>
      </c>
      <c r="G176">
        <v>0</v>
      </c>
      <c r="H176">
        <v>22</v>
      </c>
      <c r="I176" s="1">
        <f t="shared" si="25"/>
        <v>44</v>
      </c>
      <c r="J176" s="1">
        <f t="shared" si="26"/>
        <v>3</v>
      </c>
      <c r="M176" s="6"/>
      <c r="N176" s="6"/>
    </row>
    <row r="177" spans="1:14" x14ac:dyDescent="0.35">
      <c r="A177" t="s">
        <v>179</v>
      </c>
      <c r="B177" t="s">
        <v>157</v>
      </c>
      <c r="C177">
        <v>1860</v>
      </c>
      <c r="D177">
        <v>1924</v>
      </c>
      <c r="E177">
        <v>1910</v>
      </c>
      <c r="F177">
        <v>1927</v>
      </c>
      <c r="G177">
        <v>0</v>
      </c>
      <c r="H177">
        <v>25</v>
      </c>
      <c r="I177" s="1">
        <f t="shared" si="25"/>
        <v>50</v>
      </c>
      <c r="J177" s="1">
        <f t="shared" si="26"/>
        <v>14</v>
      </c>
      <c r="M177" s="6"/>
      <c r="N177" s="6"/>
    </row>
    <row r="178" spans="1:14" x14ac:dyDescent="0.35">
      <c r="A178" t="s">
        <v>180</v>
      </c>
      <c r="B178" t="s">
        <v>157</v>
      </c>
      <c r="C178">
        <v>1867</v>
      </c>
      <c r="D178">
        <v>1926</v>
      </c>
      <c r="E178">
        <v>1910</v>
      </c>
      <c r="F178">
        <v>1928</v>
      </c>
      <c r="G178">
        <v>0</v>
      </c>
      <c r="H178">
        <v>23</v>
      </c>
      <c r="I178" s="1">
        <f t="shared" si="25"/>
        <v>43</v>
      </c>
      <c r="J178" s="1">
        <f t="shared" si="26"/>
        <v>16</v>
      </c>
      <c r="M178" s="6"/>
      <c r="N178" s="6"/>
    </row>
    <row r="179" spans="1:14" x14ac:dyDescent="0.35">
      <c r="A179" t="s">
        <v>181</v>
      </c>
      <c r="B179" t="s">
        <v>157</v>
      </c>
      <c r="C179">
        <v>1857</v>
      </c>
      <c r="D179">
        <v>1927</v>
      </c>
      <c r="E179">
        <v>1917</v>
      </c>
      <c r="F179">
        <v>1940</v>
      </c>
      <c r="G179">
        <v>0</v>
      </c>
      <c r="H179">
        <v>23</v>
      </c>
      <c r="I179" s="1">
        <f t="shared" si="25"/>
        <v>60</v>
      </c>
      <c r="J179" s="1">
        <f t="shared" si="26"/>
        <v>10</v>
      </c>
      <c r="M179" s="6"/>
      <c r="N179" s="6"/>
    </row>
    <row r="180" spans="1:14" x14ac:dyDescent="0.35">
      <c r="A180" t="s">
        <v>182</v>
      </c>
      <c r="B180" t="s">
        <v>157</v>
      </c>
      <c r="C180">
        <v>1866</v>
      </c>
      <c r="D180">
        <v>1928</v>
      </c>
      <c r="E180">
        <v>1909</v>
      </c>
      <c r="F180">
        <v>1935</v>
      </c>
      <c r="G180">
        <v>1</v>
      </c>
      <c r="H180">
        <v>27</v>
      </c>
      <c r="I180" s="1">
        <f t="shared" si="25"/>
        <v>43</v>
      </c>
      <c r="J180" s="1">
        <f t="shared" si="26"/>
        <v>19</v>
      </c>
      <c r="M180" s="6"/>
      <c r="N180" s="6"/>
    </row>
    <row r="181" spans="1:14" x14ac:dyDescent="0.35">
      <c r="A181" t="s">
        <v>183</v>
      </c>
      <c r="B181" t="s">
        <v>157</v>
      </c>
      <c r="C181">
        <v>1858</v>
      </c>
      <c r="D181">
        <v>1929</v>
      </c>
      <c r="E181">
        <v>1890</v>
      </c>
      <c r="F181">
        <v>1930</v>
      </c>
      <c r="G181">
        <v>0</v>
      </c>
      <c r="H181">
        <v>25</v>
      </c>
      <c r="I181" s="1">
        <f t="shared" si="25"/>
        <v>32</v>
      </c>
      <c r="J181" s="1">
        <f t="shared" si="26"/>
        <v>39</v>
      </c>
      <c r="M181" s="6"/>
      <c r="N181" s="6"/>
    </row>
    <row r="182" spans="1:14" x14ac:dyDescent="0.35">
      <c r="A182" t="s">
        <v>184</v>
      </c>
      <c r="B182" t="s">
        <v>157</v>
      </c>
      <c r="C182">
        <v>1861</v>
      </c>
      <c r="D182">
        <v>1929</v>
      </c>
      <c r="E182">
        <v>1906</v>
      </c>
      <c r="F182">
        <v>1947</v>
      </c>
      <c r="G182">
        <v>0</v>
      </c>
      <c r="H182">
        <v>33</v>
      </c>
      <c r="I182" s="1">
        <f t="shared" si="25"/>
        <v>45</v>
      </c>
      <c r="J182" s="1">
        <f t="shared" si="26"/>
        <v>23</v>
      </c>
      <c r="M182" s="6"/>
      <c r="N182" s="6"/>
    </row>
    <row r="183" spans="1:14" x14ac:dyDescent="0.35">
      <c r="A183" t="s">
        <v>185</v>
      </c>
      <c r="B183" t="s">
        <v>157</v>
      </c>
      <c r="C183">
        <v>1868</v>
      </c>
      <c r="D183">
        <v>1930</v>
      </c>
      <c r="E183">
        <v>1901</v>
      </c>
      <c r="F183">
        <v>1943</v>
      </c>
      <c r="G183">
        <v>0</v>
      </c>
      <c r="H183">
        <v>23</v>
      </c>
      <c r="I183" s="1">
        <f t="shared" si="25"/>
        <v>33</v>
      </c>
      <c r="J183" s="1">
        <f t="shared" si="26"/>
        <v>29</v>
      </c>
      <c r="M183" s="6"/>
      <c r="N183" s="6"/>
    </row>
    <row r="184" spans="1:14" x14ac:dyDescent="0.35">
      <c r="A184" t="s">
        <v>186</v>
      </c>
      <c r="B184" t="s">
        <v>157</v>
      </c>
      <c r="C184">
        <v>1883</v>
      </c>
      <c r="D184">
        <v>1931</v>
      </c>
      <c r="E184">
        <v>1922</v>
      </c>
      <c r="F184">
        <v>1970</v>
      </c>
      <c r="G184">
        <v>0</v>
      </c>
      <c r="H184">
        <v>23</v>
      </c>
      <c r="I184" s="1">
        <f t="shared" si="25"/>
        <v>39</v>
      </c>
      <c r="J184" s="1">
        <f t="shared" si="26"/>
        <v>9</v>
      </c>
      <c r="M184" s="6"/>
      <c r="N184" s="6"/>
    </row>
    <row r="185" spans="1:14" x14ac:dyDescent="0.35">
      <c r="A185" t="s">
        <v>187</v>
      </c>
      <c r="B185" t="s">
        <v>157</v>
      </c>
      <c r="C185">
        <v>1889</v>
      </c>
      <c r="D185">
        <v>1932</v>
      </c>
      <c r="E185">
        <v>1928</v>
      </c>
      <c r="F185">
        <v>1977</v>
      </c>
      <c r="G185">
        <v>0</v>
      </c>
      <c r="H185">
        <v>26</v>
      </c>
      <c r="I185" s="1">
        <f t="shared" si="25"/>
        <v>39</v>
      </c>
      <c r="J185" s="1">
        <f t="shared" si="26"/>
        <v>4</v>
      </c>
      <c r="M185" s="6"/>
      <c r="N185" s="6"/>
    </row>
    <row r="186" spans="1:14" x14ac:dyDescent="0.35">
      <c r="A186" t="s">
        <v>188</v>
      </c>
      <c r="B186" t="s">
        <v>157</v>
      </c>
      <c r="C186">
        <v>1857</v>
      </c>
      <c r="D186">
        <v>1932</v>
      </c>
      <c r="E186">
        <v>1906</v>
      </c>
      <c r="F186">
        <v>1952</v>
      </c>
      <c r="G186">
        <v>0</v>
      </c>
      <c r="H186">
        <v>29</v>
      </c>
      <c r="I186" s="1">
        <f t="shared" si="25"/>
        <v>49</v>
      </c>
      <c r="J186" s="1">
        <f t="shared" si="26"/>
        <v>26</v>
      </c>
      <c r="M186" s="6"/>
      <c r="N186" s="6"/>
    </row>
    <row r="187" spans="1:14" x14ac:dyDescent="0.35">
      <c r="A187" t="s">
        <v>189</v>
      </c>
      <c r="B187" t="s">
        <v>157</v>
      </c>
      <c r="C187">
        <v>1866</v>
      </c>
      <c r="D187">
        <v>1933</v>
      </c>
      <c r="E187">
        <v>1912</v>
      </c>
      <c r="F187">
        <v>1945</v>
      </c>
      <c r="G187">
        <v>0</v>
      </c>
      <c r="H187">
        <v>25</v>
      </c>
      <c r="I187" s="1">
        <f t="shared" si="25"/>
        <v>46</v>
      </c>
      <c r="J187" s="1">
        <f t="shared" si="26"/>
        <v>21</v>
      </c>
      <c r="M187" s="6"/>
      <c r="N187" s="6"/>
    </row>
    <row r="188" spans="1:14" x14ac:dyDescent="0.35">
      <c r="A188" t="s">
        <v>190</v>
      </c>
      <c r="B188" t="s">
        <v>157</v>
      </c>
      <c r="C188">
        <v>1885</v>
      </c>
      <c r="D188">
        <v>1934</v>
      </c>
      <c r="E188">
        <v>1926</v>
      </c>
      <c r="F188">
        <v>1950</v>
      </c>
      <c r="G188">
        <v>0</v>
      </c>
      <c r="H188">
        <v>27</v>
      </c>
      <c r="I188" s="1">
        <f t="shared" si="25"/>
        <v>41</v>
      </c>
      <c r="J188" s="1">
        <f t="shared" si="26"/>
        <v>8</v>
      </c>
      <c r="M188" s="6"/>
      <c r="N188" s="6"/>
    </row>
    <row r="189" spans="1:14" x14ac:dyDescent="0.35">
      <c r="A189" t="s">
        <v>191</v>
      </c>
      <c r="B189" t="s">
        <v>157</v>
      </c>
      <c r="C189">
        <v>1892</v>
      </c>
      <c r="D189">
        <v>1934</v>
      </c>
      <c r="E189">
        <v>1926</v>
      </c>
      <c r="F189">
        <v>1987</v>
      </c>
      <c r="G189">
        <v>0</v>
      </c>
      <c r="H189">
        <v>30</v>
      </c>
      <c r="I189" s="1">
        <f t="shared" si="25"/>
        <v>34</v>
      </c>
      <c r="J189" s="1">
        <f t="shared" si="26"/>
        <v>8</v>
      </c>
      <c r="M189" s="6"/>
      <c r="N189" s="6"/>
    </row>
    <row r="190" spans="1:14" x14ac:dyDescent="0.35">
      <c r="A190" t="s">
        <v>192</v>
      </c>
      <c r="B190" t="s">
        <v>157</v>
      </c>
      <c r="C190">
        <v>1878</v>
      </c>
      <c r="D190">
        <v>1934</v>
      </c>
      <c r="E190">
        <v>1920</v>
      </c>
      <c r="F190">
        <v>1976</v>
      </c>
      <c r="G190">
        <v>0</v>
      </c>
      <c r="H190">
        <v>27</v>
      </c>
      <c r="I190" s="1">
        <f t="shared" si="25"/>
        <v>42</v>
      </c>
      <c r="J190" s="1">
        <f t="shared" si="26"/>
        <v>14</v>
      </c>
      <c r="M190" s="6"/>
      <c r="N190" s="6"/>
    </row>
    <row r="191" spans="1:14" x14ac:dyDescent="0.35">
      <c r="A191" t="s">
        <v>193</v>
      </c>
      <c r="B191" t="s">
        <v>157</v>
      </c>
      <c r="C191">
        <v>1869</v>
      </c>
      <c r="D191">
        <v>1935</v>
      </c>
      <c r="E191">
        <v>1924</v>
      </c>
      <c r="F191">
        <v>1941</v>
      </c>
      <c r="G191">
        <v>0</v>
      </c>
      <c r="H191">
        <v>26</v>
      </c>
      <c r="I191" s="1">
        <f t="shared" si="25"/>
        <v>55</v>
      </c>
      <c r="J191" s="1">
        <f t="shared" si="26"/>
        <v>11</v>
      </c>
      <c r="M191" s="6"/>
      <c r="N191" s="6"/>
    </row>
    <row r="192" spans="1:14" x14ac:dyDescent="0.35">
      <c r="A192" t="s">
        <v>194</v>
      </c>
      <c r="B192" t="s">
        <v>157</v>
      </c>
      <c r="C192">
        <v>1875</v>
      </c>
      <c r="D192">
        <v>1936</v>
      </c>
      <c r="E192">
        <v>1914</v>
      </c>
      <c r="F192">
        <v>1968</v>
      </c>
      <c r="G192">
        <v>0</v>
      </c>
      <c r="H192">
        <v>34</v>
      </c>
      <c r="I192" s="1">
        <f t="shared" si="25"/>
        <v>39</v>
      </c>
      <c r="J192" s="1">
        <f t="shared" si="26"/>
        <v>22</v>
      </c>
      <c r="M192" s="6"/>
      <c r="N192" s="6"/>
    </row>
    <row r="193" spans="1:14" x14ac:dyDescent="0.35">
      <c r="A193" t="s">
        <v>195</v>
      </c>
      <c r="B193" t="s">
        <v>157</v>
      </c>
      <c r="C193">
        <v>1873</v>
      </c>
      <c r="D193">
        <v>1936</v>
      </c>
      <c r="E193">
        <v>1921</v>
      </c>
      <c r="F193">
        <v>1961</v>
      </c>
      <c r="G193">
        <v>0</v>
      </c>
      <c r="H193">
        <v>23</v>
      </c>
      <c r="I193" s="1">
        <f t="shared" si="25"/>
        <v>48</v>
      </c>
      <c r="J193" s="1">
        <f t="shared" si="26"/>
        <v>15</v>
      </c>
      <c r="M193" s="6"/>
      <c r="N193" s="6"/>
    </row>
    <row r="194" spans="1:14" x14ac:dyDescent="0.35">
      <c r="A194" t="s">
        <v>196</v>
      </c>
      <c r="B194" t="s">
        <v>157</v>
      </c>
      <c r="C194">
        <v>1893</v>
      </c>
      <c r="D194">
        <v>1937</v>
      </c>
      <c r="E194">
        <v>1928</v>
      </c>
      <c r="F194">
        <v>1986</v>
      </c>
      <c r="G194">
        <v>0</v>
      </c>
      <c r="H194">
        <v>35</v>
      </c>
      <c r="I194" s="1">
        <f t="shared" si="25"/>
        <v>35</v>
      </c>
      <c r="J194" s="1">
        <f t="shared" si="26"/>
        <v>9</v>
      </c>
      <c r="M194" s="6"/>
      <c r="N194" s="6"/>
    </row>
    <row r="195" spans="1:14" x14ac:dyDescent="0.35">
      <c r="A195" t="s">
        <v>197</v>
      </c>
      <c r="B195" t="s">
        <v>157</v>
      </c>
      <c r="C195">
        <v>1892</v>
      </c>
      <c r="D195">
        <v>1938</v>
      </c>
      <c r="E195">
        <v>1928</v>
      </c>
      <c r="F195">
        <v>1968</v>
      </c>
      <c r="G195">
        <v>0</v>
      </c>
      <c r="H195">
        <v>28</v>
      </c>
      <c r="I195" s="1">
        <f t="shared" ref="I195:I258" si="27">E195-C195</f>
        <v>36</v>
      </c>
      <c r="J195" s="1">
        <f t="shared" ref="J195:J258" si="28">D195-E195</f>
        <v>10</v>
      </c>
      <c r="M195" s="6"/>
      <c r="N195" s="6"/>
    </row>
    <row r="196" spans="1:14" x14ac:dyDescent="0.35">
      <c r="A196" t="s">
        <v>198</v>
      </c>
      <c r="B196" t="s">
        <v>157</v>
      </c>
      <c r="C196">
        <v>1895</v>
      </c>
      <c r="D196">
        <v>1939</v>
      </c>
      <c r="E196">
        <v>1932</v>
      </c>
      <c r="F196">
        <v>1964</v>
      </c>
      <c r="G196">
        <v>0</v>
      </c>
      <c r="H196">
        <v>26</v>
      </c>
      <c r="I196" s="1">
        <f t="shared" si="27"/>
        <v>37</v>
      </c>
      <c r="J196" s="1">
        <f t="shared" si="28"/>
        <v>7</v>
      </c>
      <c r="M196" s="6"/>
      <c r="N196" s="6"/>
    </row>
    <row r="197" spans="1:14" x14ac:dyDescent="0.35">
      <c r="A197" t="s">
        <v>199</v>
      </c>
      <c r="B197" t="s">
        <v>157</v>
      </c>
      <c r="C197">
        <v>1895</v>
      </c>
      <c r="D197">
        <v>1943</v>
      </c>
      <c r="E197">
        <v>1934</v>
      </c>
      <c r="F197">
        <v>1976</v>
      </c>
      <c r="G197">
        <v>0</v>
      </c>
      <c r="H197">
        <v>39</v>
      </c>
      <c r="I197" s="1">
        <f t="shared" si="27"/>
        <v>39</v>
      </c>
      <c r="J197" s="1">
        <f t="shared" si="28"/>
        <v>9</v>
      </c>
      <c r="M197" s="6"/>
      <c r="N197" s="6"/>
    </row>
    <row r="198" spans="1:14" x14ac:dyDescent="0.35">
      <c r="A198" t="s">
        <v>200</v>
      </c>
      <c r="B198" t="s">
        <v>157</v>
      </c>
      <c r="C198">
        <v>1893</v>
      </c>
      <c r="D198">
        <v>1943</v>
      </c>
      <c r="E198">
        <v>1939</v>
      </c>
      <c r="F198">
        <v>1986</v>
      </c>
      <c r="G198">
        <v>0</v>
      </c>
      <c r="H198">
        <v>27</v>
      </c>
      <c r="I198" s="1">
        <f t="shared" si="27"/>
        <v>46</v>
      </c>
      <c r="J198" s="1">
        <f t="shared" si="28"/>
        <v>4</v>
      </c>
      <c r="M198" s="6"/>
      <c r="N198" s="6"/>
    </row>
    <row r="199" spans="1:14" x14ac:dyDescent="0.35">
      <c r="A199" t="s">
        <v>201</v>
      </c>
      <c r="B199" t="s">
        <v>157</v>
      </c>
      <c r="C199">
        <v>1874</v>
      </c>
      <c r="D199">
        <v>1944</v>
      </c>
      <c r="E199">
        <v>1922</v>
      </c>
      <c r="F199">
        <v>1965</v>
      </c>
      <c r="G199">
        <v>0</v>
      </c>
      <c r="H199">
        <v>25</v>
      </c>
      <c r="I199" s="1">
        <f t="shared" si="27"/>
        <v>48</v>
      </c>
      <c r="J199" s="1">
        <f t="shared" si="28"/>
        <v>22</v>
      </c>
      <c r="M199" s="6"/>
      <c r="N199" s="6"/>
    </row>
    <row r="200" spans="1:14" x14ac:dyDescent="0.35">
      <c r="A200" t="s">
        <v>202</v>
      </c>
      <c r="B200" t="s">
        <v>157</v>
      </c>
      <c r="C200">
        <v>1888</v>
      </c>
      <c r="D200">
        <v>1944</v>
      </c>
      <c r="E200">
        <v>1922</v>
      </c>
      <c r="F200">
        <v>1963</v>
      </c>
      <c r="G200">
        <v>0</v>
      </c>
      <c r="H200">
        <v>27</v>
      </c>
      <c r="I200" s="1">
        <f t="shared" si="27"/>
        <v>34</v>
      </c>
      <c r="J200" s="1">
        <f t="shared" si="28"/>
        <v>22</v>
      </c>
      <c r="M200" s="6"/>
      <c r="N200" s="6"/>
    </row>
    <row r="201" spans="1:14" x14ac:dyDescent="0.35">
      <c r="A201" t="s">
        <v>203</v>
      </c>
      <c r="B201" t="s">
        <v>157</v>
      </c>
      <c r="C201">
        <v>1906</v>
      </c>
      <c r="D201">
        <v>1945</v>
      </c>
      <c r="E201">
        <v>1940</v>
      </c>
      <c r="F201">
        <v>1979</v>
      </c>
      <c r="G201">
        <v>1</v>
      </c>
      <c r="H201">
        <v>24</v>
      </c>
      <c r="I201" s="1">
        <f t="shared" si="27"/>
        <v>34</v>
      </c>
      <c r="J201" s="1">
        <f t="shared" si="28"/>
        <v>5</v>
      </c>
      <c r="M201" s="6"/>
      <c r="N201" s="6"/>
    </row>
    <row r="202" spans="1:14" x14ac:dyDescent="0.35">
      <c r="A202" t="s">
        <v>204</v>
      </c>
      <c r="B202" t="s">
        <v>157</v>
      </c>
      <c r="C202">
        <v>1881</v>
      </c>
      <c r="D202">
        <v>1945</v>
      </c>
      <c r="E202">
        <v>1928</v>
      </c>
      <c r="F202">
        <v>1955</v>
      </c>
      <c r="G202">
        <v>0</v>
      </c>
      <c r="H202">
        <v>27</v>
      </c>
      <c r="I202" s="1">
        <f t="shared" si="27"/>
        <v>47</v>
      </c>
      <c r="J202" s="1">
        <f t="shared" si="28"/>
        <v>17</v>
      </c>
      <c r="M202" s="6"/>
      <c r="N202" s="6"/>
    </row>
    <row r="203" spans="1:14" x14ac:dyDescent="0.35">
      <c r="A203" t="s">
        <v>205</v>
      </c>
      <c r="B203" t="s">
        <v>157</v>
      </c>
      <c r="C203">
        <v>1898</v>
      </c>
      <c r="D203">
        <v>1945</v>
      </c>
      <c r="E203">
        <v>1940</v>
      </c>
      <c r="F203">
        <v>1968</v>
      </c>
      <c r="G203">
        <v>0</v>
      </c>
      <c r="H203">
        <v>29</v>
      </c>
      <c r="I203" s="1">
        <f t="shared" si="27"/>
        <v>42</v>
      </c>
      <c r="J203" s="1">
        <f t="shared" si="28"/>
        <v>5</v>
      </c>
      <c r="M203" s="6"/>
      <c r="N203" s="6"/>
    </row>
    <row r="204" spans="1:14" x14ac:dyDescent="0.35">
      <c r="A204" t="s">
        <v>206</v>
      </c>
      <c r="B204" t="s">
        <v>157</v>
      </c>
      <c r="C204">
        <v>1890</v>
      </c>
      <c r="D204">
        <v>1946</v>
      </c>
      <c r="E204">
        <v>1926</v>
      </c>
      <c r="F204">
        <v>1967</v>
      </c>
      <c r="G204">
        <v>0</v>
      </c>
      <c r="H204">
        <v>26</v>
      </c>
      <c r="I204" s="1">
        <f t="shared" si="27"/>
        <v>36</v>
      </c>
      <c r="J204" s="1">
        <f t="shared" si="28"/>
        <v>20</v>
      </c>
      <c r="M204" s="6"/>
      <c r="N204" s="6"/>
    </row>
    <row r="205" spans="1:14" x14ac:dyDescent="0.35">
      <c r="A205" t="s">
        <v>207</v>
      </c>
      <c r="B205" t="s">
        <v>157</v>
      </c>
      <c r="C205">
        <v>1896</v>
      </c>
      <c r="D205">
        <v>1947</v>
      </c>
      <c r="E205">
        <v>1936</v>
      </c>
      <c r="F205">
        <v>1984</v>
      </c>
      <c r="G205">
        <v>0</v>
      </c>
      <c r="H205">
        <v>24</v>
      </c>
      <c r="I205" s="1">
        <f t="shared" si="27"/>
        <v>40</v>
      </c>
      <c r="J205" s="1">
        <f t="shared" si="28"/>
        <v>11</v>
      </c>
      <c r="M205" s="6"/>
      <c r="N205" s="6"/>
    </row>
    <row r="206" spans="1:14" x14ac:dyDescent="0.35">
      <c r="A206" t="s">
        <v>208</v>
      </c>
      <c r="B206" t="s">
        <v>157</v>
      </c>
      <c r="C206">
        <v>1896</v>
      </c>
      <c r="D206">
        <v>1947</v>
      </c>
      <c r="E206">
        <v>1936</v>
      </c>
      <c r="F206">
        <v>1957</v>
      </c>
      <c r="G206">
        <v>0</v>
      </c>
      <c r="H206">
        <v>24</v>
      </c>
      <c r="I206" s="1">
        <f t="shared" si="27"/>
        <v>40</v>
      </c>
      <c r="J206" s="1">
        <f t="shared" si="28"/>
        <v>11</v>
      </c>
      <c r="M206" s="6"/>
      <c r="N206" s="6"/>
    </row>
    <row r="207" spans="1:14" x14ac:dyDescent="0.35">
      <c r="A207" t="s">
        <v>209</v>
      </c>
      <c r="B207" t="s">
        <v>157</v>
      </c>
      <c r="C207">
        <v>1887</v>
      </c>
      <c r="D207">
        <v>1947</v>
      </c>
      <c r="E207">
        <v>1933</v>
      </c>
      <c r="F207">
        <v>1971</v>
      </c>
      <c r="G207">
        <v>0</v>
      </c>
      <c r="H207">
        <v>23</v>
      </c>
      <c r="I207" s="1">
        <f t="shared" si="27"/>
        <v>46</v>
      </c>
      <c r="J207" s="1">
        <f t="shared" si="28"/>
        <v>14</v>
      </c>
      <c r="M207" s="6"/>
      <c r="N207" s="6"/>
    </row>
    <row r="208" spans="1:14" x14ac:dyDescent="0.35">
      <c r="A208" t="s">
        <v>210</v>
      </c>
      <c r="B208" t="s">
        <v>157</v>
      </c>
      <c r="C208">
        <v>1899</v>
      </c>
      <c r="D208">
        <v>1948</v>
      </c>
      <c r="E208">
        <v>1939</v>
      </c>
      <c r="F208">
        <v>1965</v>
      </c>
      <c r="G208">
        <v>0</v>
      </c>
      <c r="H208">
        <v>26</v>
      </c>
      <c r="I208" s="1">
        <f t="shared" si="27"/>
        <v>40</v>
      </c>
      <c r="J208" s="1">
        <f t="shared" si="28"/>
        <v>9</v>
      </c>
      <c r="M208" s="6"/>
      <c r="N208" s="6"/>
    </row>
    <row r="209" spans="1:14" x14ac:dyDescent="0.35">
      <c r="A209" t="s">
        <v>211</v>
      </c>
      <c r="B209" t="s">
        <v>157</v>
      </c>
      <c r="C209">
        <v>1874</v>
      </c>
      <c r="D209">
        <v>1949</v>
      </c>
      <c r="E209">
        <v>1936</v>
      </c>
      <c r="F209">
        <v>1955</v>
      </c>
      <c r="G209">
        <v>0</v>
      </c>
      <c r="H209">
        <v>28</v>
      </c>
      <c r="I209" s="1">
        <f t="shared" si="27"/>
        <v>62</v>
      </c>
      <c r="J209" s="1">
        <f t="shared" si="28"/>
        <v>13</v>
      </c>
      <c r="M209" s="6"/>
      <c r="N209" s="6"/>
    </row>
    <row r="210" spans="1:14" x14ac:dyDescent="0.35">
      <c r="A210" t="s">
        <v>212</v>
      </c>
      <c r="B210" t="s">
        <v>157</v>
      </c>
      <c r="C210">
        <v>1896</v>
      </c>
      <c r="D210">
        <v>1950</v>
      </c>
      <c r="E210">
        <v>1948</v>
      </c>
      <c r="F210">
        <v>1965</v>
      </c>
      <c r="G210">
        <v>0</v>
      </c>
      <c r="H210">
        <v>24</v>
      </c>
      <c r="I210" s="1">
        <f t="shared" si="27"/>
        <v>52</v>
      </c>
      <c r="J210" s="1">
        <f t="shared" si="28"/>
        <v>2</v>
      </c>
      <c r="M210" s="6"/>
      <c r="N210" s="6"/>
    </row>
    <row r="211" spans="1:14" x14ac:dyDescent="0.35">
      <c r="A211" t="s">
        <v>213</v>
      </c>
      <c r="B211" t="s">
        <v>157</v>
      </c>
      <c r="C211">
        <v>1886</v>
      </c>
      <c r="D211">
        <v>1950</v>
      </c>
      <c r="E211">
        <v>1939</v>
      </c>
      <c r="F211">
        <v>1972</v>
      </c>
      <c r="G211">
        <v>0</v>
      </c>
      <c r="H211">
        <v>24</v>
      </c>
      <c r="I211" s="1">
        <f t="shared" si="27"/>
        <v>53</v>
      </c>
      <c r="J211" s="1">
        <f t="shared" si="28"/>
        <v>11</v>
      </c>
      <c r="M211" s="6"/>
      <c r="N211" s="6"/>
    </row>
    <row r="212" spans="1:14" x14ac:dyDescent="0.35">
      <c r="A212" t="s">
        <v>214</v>
      </c>
      <c r="B212" t="s">
        <v>157</v>
      </c>
      <c r="C212">
        <v>1897</v>
      </c>
      <c r="D212">
        <v>1950</v>
      </c>
      <c r="E212">
        <v>1937</v>
      </c>
      <c r="F212">
        <v>1996</v>
      </c>
      <c r="G212">
        <v>0</v>
      </c>
      <c r="H212">
        <v>25</v>
      </c>
      <c r="I212" s="1">
        <f t="shared" si="27"/>
        <v>40</v>
      </c>
      <c r="J212" s="1">
        <f t="shared" si="28"/>
        <v>13</v>
      </c>
      <c r="M212" s="6"/>
      <c r="N212" s="6"/>
    </row>
    <row r="213" spans="1:14" x14ac:dyDescent="0.35">
      <c r="A213" t="s">
        <v>215</v>
      </c>
      <c r="B213" t="s">
        <v>157</v>
      </c>
      <c r="C213">
        <v>1899</v>
      </c>
      <c r="D213">
        <v>1951</v>
      </c>
      <c r="E213">
        <v>1927</v>
      </c>
      <c r="F213">
        <v>1972</v>
      </c>
      <c r="G213">
        <v>0</v>
      </c>
      <c r="H213">
        <v>23</v>
      </c>
      <c r="I213" s="1">
        <f t="shared" si="27"/>
        <v>28</v>
      </c>
      <c r="J213" s="1">
        <f t="shared" si="28"/>
        <v>24</v>
      </c>
      <c r="M213" s="6"/>
      <c r="N213" s="6"/>
    </row>
    <row r="214" spans="1:14" x14ac:dyDescent="0.35">
      <c r="A214" t="s">
        <v>216</v>
      </c>
      <c r="B214" t="s">
        <v>157</v>
      </c>
      <c r="C214">
        <v>1888</v>
      </c>
      <c r="D214">
        <v>1952</v>
      </c>
      <c r="E214">
        <v>1943</v>
      </c>
      <c r="F214">
        <v>1973</v>
      </c>
      <c r="G214">
        <v>0</v>
      </c>
      <c r="H214">
        <v>30</v>
      </c>
      <c r="I214" s="1">
        <f t="shared" si="27"/>
        <v>55</v>
      </c>
      <c r="J214" s="1">
        <f t="shared" si="28"/>
        <v>9</v>
      </c>
      <c r="M214" s="6"/>
      <c r="N214" s="6"/>
    </row>
    <row r="215" spans="1:14" x14ac:dyDescent="0.35">
      <c r="A215" t="s">
        <v>217</v>
      </c>
      <c r="B215" t="s">
        <v>157</v>
      </c>
      <c r="C215">
        <v>1900</v>
      </c>
      <c r="D215">
        <v>1953</v>
      </c>
      <c r="E215">
        <v>1937</v>
      </c>
      <c r="F215">
        <v>1981</v>
      </c>
      <c r="G215">
        <v>1</v>
      </c>
      <c r="H215">
        <v>25</v>
      </c>
      <c r="I215" s="1">
        <f t="shared" si="27"/>
        <v>37</v>
      </c>
      <c r="J215" s="1">
        <f t="shared" si="28"/>
        <v>16</v>
      </c>
      <c r="M215" s="6"/>
      <c r="N215" s="6"/>
    </row>
    <row r="216" spans="1:14" x14ac:dyDescent="0.35">
      <c r="A216" t="s">
        <v>218</v>
      </c>
      <c r="B216" t="s">
        <v>157</v>
      </c>
      <c r="C216">
        <v>1899</v>
      </c>
      <c r="D216">
        <v>1953</v>
      </c>
      <c r="E216">
        <v>1946</v>
      </c>
      <c r="F216">
        <v>1986</v>
      </c>
      <c r="G216">
        <v>0</v>
      </c>
      <c r="H216">
        <v>25</v>
      </c>
      <c r="I216" s="1">
        <f t="shared" si="27"/>
        <v>47</v>
      </c>
      <c r="J216" s="1">
        <f t="shared" si="28"/>
        <v>7</v>
      </c>
      <c r="M216" s="6"/>
      <c r="N216" s="6"/>
    </row>
    <row r="217" spans="1:14" x14ac:dyDescent="0.35">
      <c r="A217" t="s">
        <v>219</v>
      </c>
      <c r="B217" t="s">
        <v>157</v>
      </c>
      <c r="C217">
        <v>1897</v>
      </c>
      <c r="D217">
        <v>1954</v>
      </c>
      <c r="E217">
        <v>1949</v>
      </c>
      <c r="F217">
        <v>1985</v>
      </c>
      <c r="G217">
        <v>0</v>
      </c>
      <c r="H217">
        <v>33</v>
      </c>
      <c r="I217" s="1">
        <f t="shared" si="27"/>
        <v>52</v>
      </c>
      <c r="J217" s="1">
        <f t="shared" si="28"/>
        <v>5</v>
      </c>
      <c r="M217" s="6"/>
      <c r="N217" s="6"/>
    </row>
    <row r="218" spans="1:14" x14ac:dyDescent="0.35">
      <c r="A218" t="s">
        <v>220</v>
      </c>
      <c r="B218" t="s">
        <v>157</v>
      </c>
      <c r="C218">
        <v>1916</v>
      </c>
      <c r="D218">
        <v>1954</v>
      </c>
      <c r="E218">
        <v>1949</v>
      </c>
      <c r="F218">
        <v>2003</v>
      </c>
      <c r="G218">
        <v>0</v>
      </c>
      <c r="H218">
        <v>24</v>
      </c>
      <c r="I218" s="1">
        <f t="shared" si="27"/>
        <v>33</v>
      </c>
      <c r="J218" s="1">
        <f t="shared" si="28"/>
        <v>5</v>
      </c>
      <c r="M218" s="6"/>
      <c r="N218" s="6"/>
    </row>
    <row r="219" spans="1:14" x14ac:dyDescent="0.35">
      <c r="A219" t="s">
        <v>221</v>
      </c>
      <c r="B219" t="s">
        <v>157</v>
      </c>
      <c r="C219">
        <v>1915</v>
      </c>
      <c r="D219">
        <v>1954</v>
      </c>
      <c r="E219">
        <v>1949</v>
      </c>
      <c r="G219">
        <v>0</v>
      </c>
      <c r="H219">
        <v>25</v>
      </c>
      <c r="I219" s="1">
        <f t="shared" si="27"/>
        <v>34</v>
      </c>
      <c r="J219" s="1">
        <f t="shared" si="28"/>
        <v>5</v>
      </c>
      <c r="M219" s="6"/>
      <c r="N219" s="6"/>
    </row>
    <row r="220" spans="1:14" x14ac:dyDescent="0.35">
      <c r="A220" t="s">
        <v>222</v>
      </c>
      <c r="B220" t="s">
        <v>157</v>
      </c>
      <c r="C220">
        <v>1903</v>
      </c>
      <c r="D220">
        <v>1955</v>
      </c>
      <c r="E220">
        <v>1939</v>
      </c>
      <c r="F220">
        <v>1982</v>
      </c>
      <c r="G220">
        <v>1</v>
      </c>
      <c r="H220">
        <v>27</v>
      </c>
      <c r="I220" s="1">
        <f t="shared" si="27"/>
        <v>36</v>
      </c>
      <c r="J220" s="1">
        <f t="shared" si="28"/>
        <v>16</v>
      </c>
      <c r="M220" s="6"/>
      <c r="N220" s="6"/>
    </row>
    <row r="221" spans="1:14" x14ac:dyDescent="0.35">
      <c r="A221" t="s">
        <v>223</v>
      </c>
      <c r="B221" t="s">
        <v>157</v>
      </c>
      <c r="C221">
        <v>1895</v>
      </c>
      <c r="D221">
        <v>1956</v>
      </c>
      <c r="E221">
        <v>1941</v>
      </c>
      <c r="F221">
        <v>1988</v>
      </c>
      <c r="G221">
        <v>0</v>
      </c>
      <c r="H221">
        <v>35</v>
      </c>
      <c r="I221" s="1">
        <f t="shared" si="27"/>
        <v>46</v>
      </c>
      <c r="J221" s="1">
        <f t="shared" si="28"/>
        <v>15</v>
      </c>
      <c r="M221" s="6"/>
      <c r="N221" s="6"/>
    </row>
    <row r="222" spans="1:14" x14ac:dyDescent="0.35">
      <c r="A222" t="s">
        <v>224</v>
      </c>
      <c r="B222" t="s">
        <v>157</v>
      </c>
      <c r="C222">
        <v>1904</v>
      </c>
      <c r="D222">
        <v>1956</v>
      </c>
      <c r="E222">
        <v>1929</v>
      </c>
      <c r="F222">
        <v>1979</v>
      </c>
      <c r="G222">
        <v>0</v>
      </c>
      <c r="H222">
        <v>25</v>
      </c>
      <c r="I222" s="1">
        <f t="shared" si="27"/>
        <v>25</v>
      </c>
      <c r="J222" s="1">
        <f t="shared" si="28"/>
        <v>27</v>
      </c>
      <c r="M222" s="6"/>
      <c r="N222" s="6"/>
    </row>
    <row r="223" spans="1:14" x14ac:dyDescent="0.35">
      <c r="A223" t="s">
        <v>225</v>
      </c>
      <c r="B223" t="s">
        <v>157</v>
      </c>
      <c r="C223">
        <v>1895</v>
      </c>
      <c r="D223">
        <v>1956</v>
      </c>
      <c r="E223">
        <v>1941</v>
      </c>
      <c r="F223">
        <v>1973</v>
      </c>
      <c r="G223">
        <v>0</v>
      </c>
      <c r="H223">
        <v>28</v>
      </c>
      <c r="I223" s="1">
        <f t="shared" si="27"/>
        <v>46</v>
      </c>
      <c r="J223" s="1">
        <f t="shared" si="28"/>
        <v>15</v>
      </c>
      <c r="M223" s="6"/>
      <c r="N223" s="6"/>
    </row>
    <row r="224" spans="1:14" x14ac:dyDescent="0.35">
      <c r="A224" t="s">
        <v>226</v>
      </c>
      <c r="B224" t="s">
        <v>157</v>
      </c>
      <c r="C224">
        <v>1907</v>
      </c>
      <c r="D224">
        <v>1957</v>
      </c>
      <c r="E224">
        <v>1948</v>
      </c>
      <c r="F224">
        <v>1992</v>
      </c>
      <c r="G224">
        <v>0</v>
      </c>
      <c r="H224">
        <v>22</v>
      </c>
      <c r="I224" s="1">
        <f t="shared" si="27"/>
        <v>41</v>
      </c>
      <c r="J224" s="1">
        <f t="shared" si="28"/>
        <v>9</v>
      </c>
      <c r="M224" s="6"/>
      <c r="N224" s="6"/>
    </row>
    <row r="225" spans="1:14" x14ac:dyDescent="0.35">
      <c r="A225" t="s">
        <v>227</v>
      </c>
      <c r="B225" t="s">
        <v>157</v>
      </c>
      <c r="C225">
        <v>1903</v>
      </c>
      <c r="D225">
        <v>1958</v>
      </c>
      <c r="E225">
        <v>1941</v>
      </c>
      <c r="F225">
        <v>1989</v>
      </c>
      <c r="G225">
        <v>0</v>
      </c>
      <c r="H225">
        <v>28</v>
      </c>
      <c r="I225" s="1">
        <f t="shared" si="27"/>
        <v>38</v>
      </c>
      <c r="J225" s="1">
        <f t="shared" si="28"/>
        <v>17</v>
      </c>
      <c r="M225" s="6"/>
      <c r="N225" s="6"/>
    </row>
    <row r="226" spans="1:14" x14ac:dyDescent="0.35">
      <c r="A226" t="s">
        <v>228</v>
      </c>
      <c r="B226" t="s">
        <v>157</v>
      </c>
      <c r="C226">
        <v>1925</v>
      </c>
      <c r="D226">
        <v>1958</v>
      </c>
      <c r="E226">
        <v>1945</v>
      </c>
      <c r="G226">
        <v>0</v>
      </c>
      <c r="H226">
        <v>22</v>
      </c>
      <c r="I226" s="1">
        <f t="shared" si="27"/>
        <v>20</v>
      </c>
      <c r="J226" s="1">
        <f t="shared" si="28"/>
        <v>13</v>
      </c>
      <c r="M226" s="6"/>
      <c r="N226" s="6"/>
    </row>
    <row r="227" spans="1:14" x14ac:dyDescent="0.35">
      <c r="A227" t="s">
        <v>229</v>
      </c>
      <c r="B227" t="s">
        <v>157</v>
      </c>
      <c r="C227">
        <v>1909</v>
      </c>
      <c r="D227">
        <v>1958</v>
      </c>
      <c r="E227">
        <v>1941</v>
      </c>
      <c r="F227">
        <v>1975</v>
      </c>
      <c r="G227">
        <v>0</v>
      </c>
      <c r="H227">
        <v>25</v>
      </c>
      <c r="I227" s="1">
        <f t="shared" si="27"/>
        <v>32</v>
      </c>
      <c r="J227" s="1">
        <f t="shared" si="28"/>
        <v>17</v>
      </c>
      <c r="M227" s="6"/>
      <c r="N227" s="6"/>
    </row>
    <row r="228" spans="1:14" x14ac:dyDescent="0.35">
      <c r="A228" t="s">
        <v>230</v>
      </c>
      <c r="B228" t="s">
        <v>157</v>
      </c>
      <c r="C228">
        <v>1918</v>
      </c>
      <c r="D228">
        <v>1959</v>
      </c>
      <c r="E228">
        <v>1956</v>
      </c>
      <c r="G228">
        <v>0</v>
      </c>
      <c r="H228">
        <v>23</v>
      </c>
      <c r="I228" s="1">
        <f t="shared" si="27"/>
        <v>38</v>
      </c>
      <c r="J228" s="1">
        <f t="shared" si="28"/>
        <v>3</v>
      </c>
      <c r="M228" s="6"/>
      <c r="N228" s="6"/>
    </row>
    <row r="229" spans="1:14" x14ac:dyDescent="0.35">
      <c r="A229" t="s">
        <v>231</v>
      </c>
      <c r="B229" t="s">
        <v>157</v>
      </c>
      <c r="C229">
        <v>1905</v>
      </c>
      <c r="D229">
        <v>1959</v>
      </c>
      <c r="E229">
        <v>1955</v>
      </c>
      <c r="F229">
        <v>1993</v>
      </c>
      <c r="G229">
        <v>0</v>
      </c>
      <c r="H229">
        <v>24</v>
      </c>
      <c r="I229" s="1">
        <f t="shared" si="27"/>
        <v>50</v>
      </c>
      <c r="J229" s="1">
        <f t="shared" si="28"/>
        <v>4</v>
      </c>
      <c r="M229" s="6"/>
      <c r="N229" s="6"/>
    </row>
    <row r="230" spans="1:14" x14ac:dyDescent="0.35">
      <c r="A230" t="s">
        <v>232</v>
      </c>
      <c r="B230" t="s">
        <v>157</v>
      </c>
      <c r="C230">
        <v>1899</v>
      </c>
      <c r="D230">
        <v>1960</v>
      </c>
      <c r="E230">
        <v>1947</v>
      </c>
      <c r="F230">
        <v>1985</v>
      </c>
      <c r="G230">
        <v>1</v>
      </c>
      <c r="H230">
        <v>29</v>
      </c>
      <c r="I230" s="1">
        <f t="shared" si="27"/>
        <v>48</v>
      </c>
      <c r="J230" s="1">
        <f t="shared" si="28"/>
        <v>13</v>
      </c>
      <c r="M230" s="6"/>
      <c r="N230" s="6"/>
    </row>
    <row r="231" spans="1:14" x14ac:dyDescent="0.35">
      <c r="A231" t="s">
        <v>233</v>
      </c>
      <c r="B231" t="s">
        <v>157</v>
      </c>
      <c r="C231">
        <v>1915</v>
      </c>
      <c r="D231">
        <v>1960</v>
      </c>
      <c r="E231">
        <v>1947</v>
      </c>
      <c r="F231">
        <v>1987</v>
      </c>
      <c r="G231">
        <v>0</v>
      </c>
      <c r="H231">
        <v>20</v>
      </c>
      <c r="I231" s="1">
        <f t="shared" si="27"/>
        <v>32</v>
      </c>
      <c r="J231" s="1">
        <f t="shared" si="28"/>
        <v>13</v>
      </c>
      <c r="M231" s="6"/>
      <c r="N231" s="6"/>
    </row>
    <row r="232" spans="1:14" x14ac:dyDescent="0.35">
      <c r="A232" t="s">
        <v>234</v>
      </c>
      <c r="B232" t="s">
        <v>157</v>
      </c>
      <c r="C232">
        <v>1899</v>
      </c>
      <c r="D232">
        <v>1961</v>
      </c>
      <c r="E232">
        <v>1928</v>
      </c>
      <c r="F232">
        <v>1972</v>
      </c>
      <c r="G232">
        <v>0</v>
      </c>
      <c r="H232">
        <v>24</v>
      </c>
      <c r="I232" s="1">
        <f t="shared" si="27"/>
        <v>29</v>
      </c>
      <c r="J232" s="1">
        <f t="shared" si="28"/>
        <v>33</v>
      </c>
      <c r="M232" s="6"/>
      <c r="N232" s="6"/>
    </row>
    <row r="233" spans="1:14" x14ac:dyDescent="0.35">
      <c r="A233" t="s">
        <v>235</v>
      </c>
      <c r="B233" t="s">
        <v>157</v>
      </c>
      <c r="C233">
        <v>1916</v>
      </c>
      <c r="D233">
        <v>1962</v>
      </c>
      <c r="E233">
        <v>1953</v>
      </c>
      <c r="G233">
        <v>1</v>
      </c>
      <c r="H233">
        <v>38</v>
      </c>
      <c r="I233" s="1">
        <f t="shared" si="27"/>
        <v>37</v>
      </c>
      <c r="J233" s="1">
        <f t="shared" si="28"/>
        <v>9</v>
      </c>
      <c r="M233" s="6"/>
      <c r="N233" s="6"/>
    </row>
    <row r="234" spans="1:14" x14ac:dyDescent="0.35">
      <c r="A234" t="s">
        <v>236</v>
      </c>
      <c r="B234" t="s">
        <v>157</v>
      </c>
      <c r="C234">
        <v>1928</v>
      </c>
      <c r="D234">
        <v>1962</v>
      </c>
      <c r="E234">
        <v>1953</v>
      </c>
      <c r="G234">
        <v>1</v>
      </c>
      <c r="H234">
        <v>22</v>
      </c>
      <c r="I234" s="1">
        <f t="shared" si="27"/>
        <v>25</v>
      </c>
      <c r="J234" s="1">
        <f t="shared" si="28"/>
        <v>9</v>
      </c>
      <c r="M234" s="6"/>
      <c r="N234" s="6"/>
    </row>
    <row r="235" spans="1:14" x14ac:dyDescent="0.35">
      <c r="A235" t="s">
        <v>237</v>
      </c>
      <c r="B235" t="s">
        <v>157</v>
      </c>
      <c r="C235">
        <v>1916</v>
      </c>
      <c r="D235">
        <v>1962</v>
      </c>
      <c r="E235">
        <v>1953</v>
      </c>
      <c r="G235">
        <v>0</v>
      </c>
      <c r="H235">
        <v>24</v>
      </c>
      <c r="I235" s="1">
        <f t="shared" si="27"/>
        <v>37</v>
      </c>
      <c r="J235" s="1">
        <f t="shared" si="28"/>
        <v>9</v>
      </c>
      <c r="M235" s="6"/>
      <c r="N235" s="6"/>
    </row>
    <row r="236" spans="1:14" x14ac:dyDescent="0.35">
      <c r="A236" t="s">
        <v>238</v>
      </c>
      <c r="B236" t="s">
        <v>157</v>
      </c>
      <c r="C236">
        <v>1903</v>
      </c>
      <c r="D236">
        <v>1963</v>
      </c>
      <c r="E236">
        <v>1951</v>
      </c>
      <c r="F236">
        <v>1997</v>
      </c>
      <c r="G236">
        <v>0</v>
      </c>
      <c r="H236">
        <v>26</v>
      </c>
      <c r="I236" s="1">
        <f t="shared" si="27"/>
        <v>48</v>
      </c>
      <c r="J236" s="1">
        <f t="shared" si="28"/>
        <v>12</v>
      </c>
      <c r="M236" s="6"/>
      <c r="N236" s="6"/>
    </row>
    <row r="237" spans="1:14" x14ac:dyDescent="0.35">
      <c r="A237" t="s">
        <v>239</v>
      </c>
      <c r="B237" t="s">
        <v>157</v>
      </c>
      <c r="C237">
        <v>1914</v>
      </c>
      <c r="D237">
        <v>1963</v>
      </c>
      <c r="E237">
        <v>1948</v>
      </c>
      <c r="F237">
        <v>1998</v>
      </c>
      <c r="G237">
        <v>0</v>
      </c>
      <c r="H237">
        <v>21</v>
      </c>
      <c r="I237" s="1">
        <f t="shared" si="27"/>
        <v>34</v>
      </c>
      <c r="J237" s="1">
        <f t="shared" si="28"/>
        <v>15</v>
      </c>
      <c r="M237" s="6"/>
      <c r="N237" s="6"/>
    </row>
    <row r="238" spans="1:14" x14ac:dyDescent="0.35">
      <c r="A238" t="s">
        <v>240</v>
      </c>
      <c r="B238" t="s">
        <v>157</v>
      </c>
      <c r="C238">
        <v>1917</v>
      </c>
      <c r="D238">
        <v>1963</v>
      </c>
      <c r="E238">
        <v>1948</v>
      </c>
      <c r="G238">
        <v>0</v>
      </c>
      <c r="H238">
        <v>22</v>
      </c>
      <c r="I238" s="1">
        <f t="shared" si="27"/>
        <v>31</v>
      </c>
      <c r="J238" s="1">
        <f t="shared" si="28"/>
        <v>15</v>
      </c>
      <c r="M238" s="6"/>
      <c r="N238" s="6"/>
    </row>
    <row r="239" spans="1:14" x14ac:dyDescent="0.35">
      <c r="A239" t="s">
        <v>241</v>
      </c>
      <c r="B239" t="s">
        <v>157</v>
      </c>
      <c r="C239">
        <v>1912</v>
      </c>
      <c r="D239">
        <v>1964</v>
      </c>
      <c r="E239">
        <v>1942</v>
      </c>
      <c r="F239">
        <v>2000</v>
      </c>
      <c r="G239">
        <v>0</v>
      </c>
      <c r="H239">
        <v>26</v>
      </c>
      <c r="I239" s="1">
        <f t="shared" si="27"/>
        <v>30</v>
      </c>
      <c r="J239" s="1">
        <f t="shared" si="28"/>
        <v>22</v>
      </c>
      <c r="M239" s="6"/>
      <c r="N239" s="6"/>
    </row>
    <row r="240" spans="1:14" x14ac:dyDescent="0.35">
      <c r="A240" t="s">
        <v>242</v>
      </c>
      <c r="B240" t="s">
        <v>157</v>
      </c>
      <c r="C240">
        <v>1911</v>
      </c>
      <c r="D240">
        <v>1964</v>
      </c>
      <c r="E240">
        <v>1951</v>
      </c>
      <c r="F240">
        <v>1979</v>
      </c>
      <c r="G240">
        <v>0</v>
      </c>
      <c r="H240">
        <v>26</v>
      </c>
      <c r="I240" s="1">
        <f t="shared" si="27"/>
        <v>40</v>
      </c>
      <c r="J240" s="1">
        <f t="shared" si="28"/>
        <v>13</v>
      </c>
      <c r="M240" s="6"/>
      <c r="N240" s="6"/>
    </row>
    <row r="241" spans="1:14" x14ac:dyDescent="0.35">
      <c r="A241" t="s">
        <v>243</v>
      </c>
      <c r="B241" t="s">
        <v>157</v>
      </c>
      <c r="C241">
        <v>1920</v>
      </c>
      <c r="D241">
        <v>1965</v>
      </c>
      <c r="E241">
        <v>1958</v>
      </c>
      <c r="G241">
        <v>0</v>
      </c>
      <c r="H241">
        <v>27</v>
      </c>
      <c r="I241" s="1">
        <f t="shared" si="27"/>
        <v>38</v>
      </c>
      <c r="J241" s="1">
        <f t="shared" si="28"/>
        <v>7</v>
      </c>
      <c r="M241" s="6"/>
      <c r="N241" s="6"/>
    </row>
    <row r="242" spans="1:14" x14ac:dyDescent="0.35">
      <c r="A242" t="s">
        <v>244</v>
      </c>
      <c r="B242" t="s">
        <v>157</v>
      </c>
      <c r="C242">
        <v>1902</v>
      </c>
      <c r="D242">
        <v>1965</v>
      </c>
      <c r="E242">
        <v>1953</v>
      </c>
      <c r="F242">
        <v>1994</v>
      </c>
      <c r="G242">
        <v>0</v>
      </c>
      <c r="H242">
        <v>25</v>
      </c>
      <c r="I242" s="1">
        <f t="shared" si="27"/>
        <v>51</v>
      </c>
      <c r="J242" s="1">
        <f t="shared" si="28"/>
        <v>12</v>
      </c>
      <c r="M242" s="6"/>
      <c r="N242" s="6"/>
    </row>
    <row r="243" spans="1:14" x14ac:dyDescent="0.35">
      <c r="A243" t="s">
        <v>245</v>
      </c>
      <c r="B243" t="s">
        <v>157</v>
      </c>
      <c r="C243">
        <v>1910</v>
      </c>
      <c r="D243">
        <v>1965</v>
      </c>
      <c r="E243">
        <v>1958</v>
      </c>
      <c r="F243">
        <v>1976</v>
      </c>
      <c r="G243">
        <v>0</v>
      </c>
      <c r="H243">
        <v>31</v>
      </c>
      <c r="I243" s="1">
        <f t="shared" si="27"/>
        <v>48</v>
      </c>
      <c r="J243" s="1">
        <f t="shared" si="28"/>
        <v>7</v>
      </c>
      <c r="M243" s="6"/>
      <c r="N243" s="6"/>
    </row>
    <row r="244" spans="1:14" x14ac:dyDescent="0.35">
      <c r="A244" t="s">
        <v>246</v>
      </c>
      <c r="B244" t="s">
        <v>157</v>
      </c>
      <c r="C244">
        <v>1901</v>
      </c>
      <c r="D244">
        <v>1966</v>
      </c>
      <c r="E244">
        <v>1941</v>
      </c>
      <c r="F244">
        <v>1997</v>
      </c>
      <c r="G244">
        <v>0</v>
      </c>
      <c r="H244">
        <v>23</v>
      </c>
      <c r="I244" s="1">
        <f t="shared" si="27"/>
        <v>40</v>
      </c>
      <c r="J244" s="1">
        <f t="shared" si="28"/>
        <v>25</v>
      </c>
      <c r="M244" s="6"/>
      <c r="N244" s="6"/>
    </row>
    <row r="245" spans="1:14" x14ac:dyDescent="0.35">
      <c r="A245" t="s">
        <v>247</v>
      </c>
      <c r="B245" t="s">
        <v>157</v>
      </c>
      <c r="C245">
        <v>1879</v>
      </c>
      <c r="D245">
        <v>1966</v>
      </c>
      <c r="E245">
        <v>1934</v>
      </c>
      <c r="F245">
        <v>1970</v>
      </c>
      <c r="G245">
        <v>0</v>
      </c>
      <c r="H245">
        <v>26</v>
      </c>
      <c r="I245" s="1">
        <f t="shared" si="27"/>
        <v>55</v>
      </c>
      <c r="J245" s="1">
        <f t="shared" si="28"/>
        <v>32</v>
      </c>
      <c r="M245" s="6"/>
      <c r="N245" s="6"/>
    </row>
    <row r="246" spans="1:14" x14ac:dyDescent="0.35">
      <c r="A246" t="s">
        <v>248</v>
      </c>
      <c r="B246" t="s">
        <v>157</v>
      </c>
      <c r="C246">
        <v>1900</v>
      </c>
      <c r="D246">
        <v>1967</v>
      </c>
      <c r="E246">
        <v>1937</v>
      </c>
      <c r="F246">
        <v>1991</v>
      </c>
      <c r="G246">
        <v>0</v>
      </c>
      <c r="H246">
        <v>27</v>
      </c>
      <c r="I246" s="1">
        <f t="shared" si="27"/>
        <v>37</v>
      </c>
      <c r="J246" s="1">
        <f t="shared" si="28"/>
        <v>30</v>
      </c>
      <c r="M246" s="6"/>
      <c r="N246" s="6"/>
    </row>
    <row r="247" spans="1:14" x14ac:dyDescent="0.35">
      <c r="A247" t="s">
        <v>249</v>
      </c>
      <c r="B247" t="s">
        <v>157</v>
      </c>
      <c r="C247">
        <v>1903</v>
      </c>
      <c r="D247">
        <v>1967</v>
      </c>
      <c r="E247">
        <v>1938</v>
      </c>
      <c r="F247">
        <v>1983</v>
      </c>
      <c r="G247">
        <v>0</v>
      </c>
      <c r="H247">
        <v>24</v>
      </c>
      <c r="I247" s="1">
        <f t="shared" si="27"/>
        <v>35</v>
      </c>
      <c r="J247" s="1">
        <f t="shared" si="28"/>
        <v>29</v>
      </c>
      <c r="M247" s="6"/>
      <c r="N247" s="6"/>
    </row>
    <row r="248" spans="1:14" x14ac:dyDescent="0.35">
      <c r="A248" t="s">
        <v>250</v>
      </c>
      <c r="B248" t="s">
        <v>157</v>
      </c>
      <c r="C248">
        <v>1906</v>
      </c>
      <c r="D248">
        <v>1967</v>
      </c>
      <c r="E248">
        <v>1935</v>
      </c>
      <c r="F248">
        <v>1997</v>
      </c>
      <c r="G248">
        <v>0</v>
      </c>
      <c r="H248">
        <v>26</v>
      </c>
      <c r="I248" s="1">
        <f t="shared" si="27"/>
        <v>29</v>
      </c>
      <c r="J248" s="1">
        <f t="shared" si="28"/>
        <v>32</v>
      </c>
      <c r="M248" s="6"/>
      <c r="N248" s="6"/>
    </row>
    <row r="249" spans="1:14" x14ac:dyDescent="0.35">
      <c r="A249" t="s">
        <v>251</v>
      </c>
      <c r="B249" t="s">
        <v>157</v>
      </c>
      <c r="C249">
        <v>1922</v>
      </c>
      <c r="D249">
        <v>1968</v>
      </c>
      <c r="E249">
        <v>1965</v>
      </c>
      <c r="F249">
        <v>1993</v>
      </c>
      <c r="G249">
        <v>0</v>
      </c>
      <c r="H249">
        <v>25</v>
      </c>
      <c r="I249" s="1">
        <f t="shared" si="27"/>
        <v>43</v>
      </c>
      <c r="J249" s="1">
        <f t="shared" si="28"/>
        <v>3</v>
      </c>
      <c r="M249" s="6"/>
      <c r="N249" s="6"/>
    </row>
    <row r="250" spans="1:14" x14ac:dyDescent="0.35">
      <c r="A250" t="s">
        <v>252</v>
      </c>
      <c r="B250" t="s">
        <v>157</v>
      </c>
      <c r="C250">
        <v>1922</v>
      </c>
      <c r="D250">
        <v>1968</v>
      </c>
      <c r="E250">
        <v>1956</v>
      </c>
      <c r="G250">
        <v>0</v>
      </c>
      <c r="H250">
        <v>26</v>
      </c>
      <c r="I250" s="1">
        <f t="shared" si="27"/>
        <v>34</v>
      </c>
      <c r="J250" s="1">
        <f t="shared" si="28"/>
        <v>12</v>
      </c>
      <c r="M250" s="6"/>
      <c r="N250" s="6"/>
    </row>
    <row r="251" spans="1:14" x14ac:dyDescent="0.35">
      <c r="A251" t="s">
        <v>253</v>
      </c>
      <c r="B251" t="s">
        <v>157</v>
      </c>
      <c r="C251">
        <v>1927</v>
      </c>
      <c r="D251">
        <v>1968</v>
      </c>
      <c r="E251">
        <v>1962</v>
      </c>
      <c r="G251">
        <v>0</v>
      </c>
      <c r="H251">
        <v>30</v>
      </c>
      <c r="I251" s="1">
        <f t="shared" si="27"/>
        <v>35</v>
      </c>
      <c r="J251" s="1">
        <f t="shared" si="28"/>
        <v>6</v>
      </c>
      <c r="M251" s="6"/>
      <c r="N251" s="6"/>
    </row>
    <row r="252" spans="1:14" x14ac:dyDescent="0.35">
      <c r="A252" t="s">
        <v>254</v>
      </c>
      <c r="B252" t="s">
        <v>157</v>
      </c>
      <c r="C252">
        <v>1906</v>
      </c>
      <c r="D252">
        <v>1969</v>
      </c>
      <c r="E252">
        <v>1942</v>
      </c>
      <c r="F252">
        <v>1981</v>
      </c>
      <c r="G252">
        <v>1</v>
      </c>
      <c r="H252">
        <v>23</v>
      </c>
      <c r="I252" s="1">
        <f t="shared" si="27"/>
        <v>36</v>
      </c>
      <c r="J252" s="1">
        <f t="shared" si="28"/>
        <v>27</v>
      </c>
      <c r="M252" s="6"/>
      <c r="N252" s="6"/>
    </row>
    <row r="253" spans="1:14" x14ac:dyDescent="0.35">
      <c r="A253" t="s">
        <v>255</v>
      </c>
      <c r="B253" t="s">
        <v>157</v>
      </c>
      <c r="C253">
        <v>1908</v>
      </c>
      <c r="D253">
        <v>1969</v>
      </c>
      <c r="E253">
        <v>1946</v>
      </c>
      <c r="G253">
        <v>0</v>
      </c>
      <c r="H253">
        <v>26</v>
      </c>
      <c r="I253" s="1">
        <f t="shared" si="27"/>
        <v>38</v>
      </c>
      <c r="J253" s="1">
        <f t="shared" si="28"/>
        <v>23</v>
      </c>
      <c r="M253" s="6"/>
      <c r="N253" s="6"/>
    </row>
    <row r="254" spans="1:14" x14ac:dyDescent="0.35">
      <c r="A254" t="s">
        <v>256</v>
      </c>
      <c r="B254" t="s">
        <v>157</v>
      </c>
      <c r="C254">
        <v>1912</v>
      </c>
      <c r="D254">
        <v>1969</v>
      </c>
      <c r="E254">
        <v>1946</v>
      </c>
      <c r="F254">
        <v>1991</v>
      </c>
      <c r="G254">
        <v>1</v>
      </c>
      <c r="H254">
        <v>23</v>
      </c>
      <c r="I254" s="1">
        <f t="shared" si="27"/>
        <v>34</v>
      </c>
      <c r="J254" s="1">
        <f t="shared" si="28"/>
        <v>23</v>
      </c>
      <c r="M254" s="6"/>
      <c r="N254" s="6"/>
    </row>
    <row r="255" spans="1:14" x14ac:dyDescent="0.35">
      <c r="A255" t="s">
        <v>257</v>
      </c>
      <c r="B255" t="s">
        <v>157</v>
      </c>
      <c r="C255">
        <v>1912</v>
      </c>
      <c r="D255">
        <v>1970</v>
      </c>
      <c r="E255">
        <v>1961</v>
      </c>
      <c r="G255">
        <v>0</v>
      </c>
      <c r="H255">
        <v>43</v>
      </c>
      <c r="I255" s="1">
        <f t="shared" si="27"/>
        <v>49</v>
      </c>
      <c r="J255" s="1">
        <f t="shared" si="28"/>
        <v>9</v>
      </c>
      <c r="M255" s="6"/>
      <c r="N255" s="6"/>
    </row>
    <row r="256" spans="1:14" x14ac:dyDescent="0.35">
      <c r="A256" t="s">
        <v>258</v>
      </c>
      <c r="B256" t="s">
        <v>157</v>
      </c>
      <c r="C256">
        <v>1911</v>
      </c>
      <c r="D256">
        <v>1970</v>
      </c>
      <c r="E256">
        <v>1954</v>
      </c>
      <c r="F256">
        <v>2003</v>
      </c>
      <c r="G256">
        <v>0</v>
      </c>
      <c r="H256">
        <v>23</v>
      </c>
      <c r="I256" s="1">
        <f t="shared" si="27"/>
        <v>43</v>
      </c>
      <c r="J256" s="1">
        <f t="shared" si="28"/>
        <v>16</v>
      </c>
      <c r="M256" s="6"/>
      <c r="N256" s="6"/>
    </row>
    <row r="257" spans="1:14" x14ac:dyDescent="0.35">
      <c r="A257" t="s">
        <v>259</v>
      </c>
      <c r="B257" t="s">
        <v>157</v>
      </c>
      <c r="C257">
        <v>1905</v>
      </c>
      <c r="D257">
        <v>1970</v>
      </c>
      <c r="E257">
        <v>1958</v>
      </c>
      <c r="F257">
        <v>1983</v>
      </c>
      <c r="G257">
        <v>0</v>
      </c>
      <c r="H257">
        <v>25</v>
      </c>
      <c r="I257" s="1">
        <f t="shared" si="27"/>
        <v>53</v>
      </c>
      <c r="J257" s="1">
        <f t="shared" si="28"/>
        <v>12</v>
      </c>
      <c r="M257" s="6"/>
      <c r="N257" s="6"/>
    </row>
    <row r="258" spans="1:14" x14ac:dyDescent="0.35">
      <c r="A258" t="s">
        <v>260</v>
      </c>
      <c r="B258" t="s">
        <v>157</v>
      </c>
      <c r="C258">
        <v>1915</v>
      </c>
      <c r="D258">
        <v>1971</v>
      </c>
      <c r="E258">
        <v>1954</v>
      </c>
      <c r="F258">
        <v>1974</v>
      </c>
      <c r="G258">
        <v>0</v>
      </c>
      <c r="H258">
        <v>27</v>
      </c>
      <c r="I258" s="1">
        <f t="shared" si="27"/>
        <v>39</v>
      </c>
      <c r="J258" s="1">
        <f t="shared" si="28"/>
        <v>17</v>
      </c>
      <c r="M258" s="6"/>
      <c r="N258" s="6"/>
    </row>
    <row r="259" spans="1:14" x14ac:dyDescent="0.35">
      <c r="A259" t="s">
        <v>261</v>
      </c>
      <c r="B259" t="s">
        <v>157</v>
      </c>
      <c r="C259">
        <v>1929</v>
      </c>
      <c r="D259">
        <v>1972</v>
      </c>
      <c r="E259">
        <v>1960</v>
      </c>
      <c r="G259">
        <v>0</v>
      </c>
      <c r="H259">
        <v>25</v>
      </c>
      <c r="I259" s="1">
        <f t="shared" ref="I259:I322" si="29">E259-C259</f>
        <v>31</v>
      </c>
      <c r="J259" s="1">
        <f t="shared" ref="J259:J322" si="30">D259-E259</f>
        <v>12</v>
      </c>
      <c r="M259" s="6"/>
      <c r="N259" s="6"/>
    </row>
    <row r="260" spans="1:14" x14ac:dyDescent="0.35">
      <c r="A260" t="s">
        <v>262</v>
      </c>
      <c r="B260" t="s">
        <v>157</v>
      </c>
      <c r="C260">
        <v>1917</v>
      </c>
      <c r="D260">
        <v>1972</v>
      </c>
      <c r="E260">
        <v>1959</v>
      </c>
      <c r="F260">
        <v>1985</v>
      </c>
      <c r="G260">
        <v>0</v>
      </c>
      <c r="H260">
        <v>31</v>
      </c>
      <c r="I260" s="1">
        <f t="shared" si="29"/>
        <v>42</v>
      </c>
      <c r="J260" s="1">
        <f t="shared" si="30"/>
        <v>13</v>
      </c>
      <c r="M260" s="6"/>
      <c r="N260" s="6"/>
    </row>
    <row r="261" spans="1:14" x14ac:dyDescent="0.35">
      <c r="A261" t="s">
        <v>263</v>
      </c>
      <c r="B261" t="s">
        <v>157</v>
      </c>
      <c r="C261">
        <v>1903</v>
      </c>
      <c r="D261">
        <v>1973</v>
      </c>
      <c r="E261">
        <v>1938</v>
      </c>
      <c r="F261">
        <v>1989</v>
      </c>
      <c r="G261">
        <v>0</v>
      </c>
      <c r="H261">
        <v>25</v>
      </c>
      <c r="I261" s="1">
        <f t="shared" si="29"/>
        <v>35</v>
      </c>
      <c r="J261" s="1">
        <f t="shared" si="30"/>
        <v>35</v>
      </c>
      <c r="M261" s="6"/>
      <c r="N261" s="6"/>
    </row>
    <row r="262" spans="1:14" x14ac:dyDescent="0.35">
      <c r="A262" t="s">
        <v>264</v>
      </c>
      <c r="B262" t="s">
        <v>157</v>
      </c>
      <c r="C262">
        <v>1907</v>
      </c>
      <c r="D262">
        <v>1973</v>
      </c>
      <c r="E262">
        <v>1951</v>
      </c>
      <c r="F262">
        <v>1988</v>
      </c>
      <c r="G262">
        <v>0</v>
      </c>
      <c r="H262">
        <v>25</v>
      </c>
      <c r="I262" s="1">
        <f t="shared" si="29"/>
        <v>44</v>
      </c>
      <c r="J262" s="1">
        <f t="shared" si="30"/>
        <v>22</v>
      </c>
      <c r="M262" s="6"/>
      <c r="N262" s="6"/>
    </row>
    <row r="263" spans="1:14" x14ac:dyDescent="0.35">
      <c r="A263" t="s">
        <v>265</v>
      </c>
      <c r="B263" t="s">
        <v>157</v>
      </c>
      <c r="C263">
        <v>1886</v>
      </c>
      <c r="D263">
        <v>1973</v>
      </c>
      <c r="E263">
        <v>1915</v>
      </c>
      <c r="F263">
        <v>1982</v>
      </c>
      <c r="G263">
        <v>0</v>
      </c>
      <c r="H263">
        <v>24</v>
      </c>
      <c r="I263" s="1">
        <f t="shared" si="29"/>
        <v>29</v>
      </c>
      <c r="J263" s="1">
        <f t="shared" si="30"/>
        <v>58</v>
      </c>
      <c r="M263" s="6"/>
      <c r="N263" s="6"/>
    </row>
    <row r="264" spans="1:14" x14ac:dyDescent="0.35">
      <c r="A264" t="s">
        <v>266</v>
      </c>
      <c r="B264" t="s">
        <v>157</v>
      </c>
      <c r="C264">
        <v>1899</v>
      </c>
      <c r="D264">
        <v>1974</v>
      </c>
      <c r="E264">
        <v>1945</v>
      </c>
      <c r="F264">
        <v>1983</v>
      </c>
      <c r="G264">
        <v>0</v>
      </c>
      <c r="H264">
        <v>29</v>
      </c>
      <c r="I264" s="1">
        <f t="shared" si="29"/>
        <v>46</v>
      </c>
      <c r="J264" s="1">
        <f t="shared" si="30"/>
        <v>29</v>
      </c>
      <c r="M264" s="6"/>
      <c r="N264" s="6"/>
    </row>
    <row r="265" spans="1:14" x14ac:dyDescent="0.35">
      <c r="A265" t="s">
        <v>267</v>
      </c>
      <c r="B265" t="s">
        <v>157</v>
      </c>
      <c r="C265">
        <v>1912</v>
      </c>
      <c r="D265">
        <v>1974</v>
      </c>
      <c r="E265">
        <v>1952</v>
      </c>
      <c r="G265">
        <v>0</v>
      </c>
      <c r="H265">
        <v>28</v>
      </c>
      <c r="I265" s="1">
        <f t="shared" si="29"/>
        <v>40</v>
      </c>
      <c r="J265" s="1">
        <f t="shared" si="30"/>
        <v>22</v>
      </c>
      <c r="M265" s="6"/>
      <c r="N265" s="6"/>
    </row>
    <row r="266" spans="1:14" x14ac:dyDescent="0.35">
      <c r="A266" t="s">
        <v>268</v>
      </c>
      <c r="B266" t="s">
        <v>157</v>
      </c>
      <c r="C266">
        <v>1917</v>
      </c>
      <c r="D266">
        <v>1974</v>
      </c>
      <c r="E266">
        <v>1949</v>
      </c>
      <c r="G266">
        <v>0</v>
      </c>
      <c r="H266">
        <v>24</v>
      </c>
      <c r="I266" s="1">
        <f t="shared" si="29"/>
        <v>32</v>
      </c>
      <c r="J266" s="1">
        <f t="shared" si="30"/>
        <v>25</v>
      </c>
      <c r="M266" s="6"/>
      <c r="N266" s="6"/>
    </row>
    <row r="267" spans="1:14" x14ac:dyDescent="0.35">
      <c r="A267" t="s">
        <v>269</v>
      </c>
      <c r="B267" t="s">
        <v>157</v>
      </c>
      <c r="C267">
        <v>1938</v>
      </c>
      <c r="D267">
        <v>1975</v>
      </c>
      <c r="E267">
        <v>1970</v>
      </c>
      <c r="G267">
        <v>0</v>
      </c>
      <c r="H267">
        <v>26</v>
      </c>
      <c r="I267" s="1">
        <f t="shared" si="29"/>
        <v>32</v>
      </c>
      <c r="J267" s="1">
        <f t="shared" si="30"/>
        <v>5</v>
      </c>
      <c r="M267" s="6"/>
      <c r="N267" s="6"/>
    </row>
    <row r="268" spans="1:14" x14ac:dyDescent="0.35">
      <c r="A268" t="s">
        <v>270</v>
      </c>
      <c r="B268" t="s">
        <v>157</v>
      </c>
      <c r="C268">
        <v>1914</v>
      </c>
      <c r="D268">
        <v>1975</v>
      </c>
      <c r="E268">
        <v>1959</v>
      </c>
      <c r="G268">
        <v>0</v>
      </c>
      <c r="H268">
        <v>22</v>
      </c>
      <c r="I268" s="1">
        <f t="shared" si="29"/>
        <v>45</v>
      </c>
      <c r="J268" s="1">
        <f t="shared" si="30"/>
        <v>16</v>
      </c>
      <c r="M268" s="6"/>
      <c r="N268" s="6"/>
    </row>
    <row r="269" spans="1:14" x14ac:dyDescent="0.35">
      <c r="A269" t="s">
        <v>271</v>
      </c>
      <c r="B269" t="s">
        <v>157</v>
      </c>
      <c r="C269">
        <v>1934</v>
      </c>
      <c r="D269">
        <v>1975</v>
      </c>
      <c r="E269">
        <v>1970</v>
      </c>
      <c r="F269">
        <v>1994</v>
      </c>
      <c r="G269">
        <v>1</v>
      </c>
      <c r="H269">
        <v>25</v>
      </c>
      <c r="I269" s="1">
        <f t="shared" si="29"/>
        <v>36</v>
      </c>
      <c r="J269" s="1">
        <f t="shared" si="30"/>
        <v>5</v>
      </c>
      <c r="M269" s="6"/>
      <c r="N269" s="6"/>
    </row>
    <row r="270" spans="1:14" x14ac:dyDescent="0.35">
      <c r="A270" t="s">
        <v>272</v>
      </c>
      <c r="B270" t="s">
        <v>157</v>
      </c>
      <c r="C270">
        <v>1925</v>
      </c>
      <c r="D270">
        <v>1976</v>
      </c>
      <c r="E270">
        <v>1969</v>
      </c>
      <c r="G270">
        <v>0</v>
      </c>
      <c r="H270">
        <v>32</v>
      </c>
      <c r="I270" s="1">
        <f t="shared" si="29"/>
        <v>44</v>
      </c>
      <c r="J270" s="1">
        <f t="shared" si="30"/>
        <v>7</v>
      </c>
      <c r="M270" s="6"/>
      <c r="N270" s="6"/>
    </row>
    <row r="271" spans="1:14" x14ac:dyDescent="0.35">
      <c r="A271" t="s">
        <v>273</v>
      </c>
      <c r="B271" t="s">
        <v>157</v>
      </c>
      <c r="C271">
        <v>1923</v>
      </c>
      <c r="D271">
        <v>1976</v>
      </c>
      <c r="E271">
        <v>1955</v>
      </c>
      <c r="G271">
        <v>0</v>
      </c>
      <c r="H271">
        <v>23</v>
      </c>
      <c r="I271" s="1">
        <f t="shared" si="29"/>
        <v>32</v>
      </c>
      <c r="J271" s="1">
        <f t="shared" si="30"/>
        <v>21</v>
      </c>
      <c r="M271" s="6"/>
      <c r="N271" s="6"/>
    </row>
    <row r="272" spans="1:14" x14ac:dyDescent="0.35">
      <c r="A272" t="s">
        <v>274</v>
      </c>
      <c r="B272" t="s">
        <v>157</v>
      </c>
      <c r="C272">
        <v>1924</v>
      </c>
      <c r="D272">
        <v>1977</v>
      </c>
      <c r="E272">
        <v>1969</v>
      </c>
      <c r="G272">
        <v>0</v>
      </c>
      <c r="H272">
        <v>25</v>
      </c>
      <c r="I272" s="1">
        <f t="shared" si="29"/>
        <v>45</v>
      </c>
      <c r="J272" s="1">
        <f t="shared" si="30"/>
        <v>8</v>
      </c>
      <c r="M272" s="6"/>
      <c r="N272" s="6"/>
    </row>
    <row r="273" spans="1:14" x14ac:dyDescent="0.35">
      <c r="A273" t="s">
        <v>275</v>
      </c>
      <c r="B273" t="s">
        <v>157</v>
      </c>
      <c r="C273">
        <v>1926</v>
      </c>
      <c r="D273">
        <v>1977</v>
      </c>
      <c r="E273">
        <v>1969</v>
      </c>
      <c r="G273">
        <v>0</v>
      </c>
      <c r="H273">
        <v>31</v>
      </c>
      <c r="I273" s="1">
        <f t="shared" si="29"/>
        <v>43</v>
      </c>
      <c r="J273" s="1">
        <f t="shared" si="30"/>
        <v>8</v>
      </c>
      <c r="M273" s="6"/>
      <c r="N273" s="6"/>
    </row>
    <row r="274" spans="1:14" x14ac:dyDescent="0.35">
      <c r="A274" t="s">
        <v>276</v>
      </c>
      <c r="B274" t="s">
        <v>157</v>
      </c>
      <c r="C274">
        <v>1921</v>
      </c>
      <c r="D274">
        <v>1977</v>
      </c>
      <c r="E274">
        <v>1959</v>
      </c>
      <c r="G274">
        <v>0</v>
      </c>
      <c r="H274">
        <v>24</v>
      </c>
      <c r="I274" s="1">
        <f t="shared" si="29"/>
        <v>38</v>
      </c>
      <c r="J274" s="1">
        <f t="shared" si="30"/>
        <v>18</v>
      </c>
      <c r="M274" s="6"/>
      <c r="N274" s="6"/>
    </row>
    <row r="275" spans="1:14" x14ac:dyDescent="0.35">
      <c r="A275" t="s">
        <v>277</v>
      </c>
      <c r="B275" t="s">
        <v>157</v>
      </c>
      <c r="C275">
        <v>1929</v>
      </c>
      <c r="D275">
        <v>1978</v>
      </c>
      <c r="E275">
        <v>1961</v>
      </c>
      <c r="G275">
        <v>1</v>
      </c>
      <c r="H275">
        <v>29</v>
      </c>
      <c r="I275" s="1">
        <f t="shared" si="29"/>
        <v>32</v>
      </c>
      <c r="J275" s="1">
        <f t="shared" si="30"/>
        <v>17</v>
      </c>
      <c r="M275" s="6"/>
      <c r="N275" s="6"/>
    </row>
    <row r="276" spans="1:14" x14ac:dyDescent="0.35">
      <c r="A276" t="s">
        <v>278</v>
      </c>
      <c r="B276" t="s">
        <v>157</v>
      </c>
      <c r="C276">
        <v>1928</v>
      </c>
      <c r="D276">
        <v>1978</v>
      </c>
      <c r="E276">
        <v>1972</v>
      </c>
      <c r="F276">
        <v>1999</v>
      </c>
      <c r="G276">
        <v>0</v>
      </c>
      <c r="H276">
        <v>26</v>
      </c>
      <c r="I276" s="1">
        <f t="shared" si="29"/>
        <v>44</v>
      </c>
      <c r="J276" s="1">
        <f t="shared" si="30"/>
        <v>6</v>
      </c>
      <c r="M276" s="6"/>
      <c r="N276" s="6"/>
    </row>
    <row r="277" spans="1:14" x14ac:dyDescent="0.35">
      <c r="A277" t="s">
        <v>279</v>
      </c>
      <c r="B277" t="s">
        <v>157</v>
      </c>
      <c r="C277">
        <v>1931</v>
      </c>
      <c r="D277">
        <v>1978</v>
      </c>
      <c r="E277">
        <v>1967</v>
      </c>
      <c r="G277">
        <v>0</v>
      </c>
      <c r="H277">
        <v>23</v>
      </c>
      <c r="I277" s="1">
        <f t="shared" si="29"/>
        <v>36</v>
      </c>
      <c r="J277" s="1">
        <f t="shared" si="30"/>
        <v>11</v>
      </c>
      <c r="M277" s="6"/>
      <c r="N277" s="6"/>
    </row>
    <row r="278" spans="1:14" x14ac:dyDescent="0.35">
      <c r="A278" t="s">
        <v>280</v>
      </c>
      <c r="B278" t="s">
        <v>157</v>
      </c>
      <c r="C278">
        <v>1924</v>
      </c>
      <c r="D278">
        <v>1979</v>
      </c>
      <c r="E278">
        <v>1963</v>
      </c>
      <c r="F278">
        <v>1998</v>
      </c>
      <c r="G278">
        <v>0</v>
      </c>
      <c r="H278">
        <v>25</v>
      </c>
      <c r="I278" s="1">
        <f t="shared" si="29"/>
        <v>39</v>
      </c>
      <c r="J278" s="1">
        <f t="shared" si="30"/>
        <v>16</v>
      </c>
      <c r="M278" s="6"/>
      <c r="N278" s="6"/>
    </row>
    <row r="279" spans="1:14" x14ac:dyDescent="0.35">
      <c r="A279" t="s">
        <v>281</v>
      </c>
      <c r="B279" t="s">
        <v>157</v>
      </c>
      <c r="C279">
        <v>1919</v>
      </c>
      <c r="D279">
        <v>1979</v>
      </c>
      <c r="E279">
        <v>1971</v>
      </c>
      <c r="G279">
        <v>0</v>
      </c>
      <c r="H279">
        <v>32</v>
      </c>
      <c r="I279" s="1">
        <f t="shared" si="29"/>
        <v>52</v>
      </c>
      <c r="J279" s="1">
        <f t="shared" si="30"/>
        <v>8</v>
      </c>
      <c r="M279" s="6"/>
      <c r="N279" s="6"/>
    </row>
    <row r="280" spans="1:14" x14ac:dyDescent="0.35">
      <c r="A280" t="s">
        <v>282</v>
      </c>
      <c r="B280" t="s">
        <v>157</v>
      </c>
      <c r="C280">
        <v>1920</v>
      </c>
      <c r="D280">
        <v>1980</v>
      </c>
      <c r="E280">
        <v>1961</v>
      </c>
      <c r="G280">
        <v>0</v>
      </c>
      <c r="H280">
        <v>25</v>
      </c>
      <c r="I280" s="1">
        <f t="shared" si="29"/>
        <v>41</v>
      </c>
      <c r="J280" s="1">
        <f t="shared" si="30"/>
        <v>19</v>
      </c>
      <c r="M280" s="6"/>
      <c r="N280" s="6"/>
    </row>
    <row r="281" spans="1:14" x14ac:dyDescent="0.35">
      <c r="A281" t="s">
        <v>283</v>
      </c>
      <c r="B281" t="s">
        <v>157</v>
      </c>
      <c r="C281">
        <v>1916</v>
      </c>
      <c r="D281">
        <v>1980</v>
      </c>
      <c r="E281">
        <v>1965</v>
      </c>
      <c r="G281">
        <v>0</v>
      </c>
      <c r="H281">
        <v>24</v>
      </c>
      <c r="I281" s="1">
        <f t="shared" si="29"/>
        <v>49</v>
      </c>
      <c r="J281" s="1">
        <f t="shared" si="30"/>
        <v>15</v>
      </c>
      <c r="M281" s="6"/>
      <c r="N281" s="6"/>
    </row>
    <row r="282" spans="1:14" x14ac:dyDescent="0.35">
      <c r="A282" t="s">
        <v>284</v>
      </c>
      <c r="B282" t="s">
        <v>157</v>
      </c>
      <c r="C282">
        <v>1903</v>
      </c>
      <c r="D282">
        <v>1980</v>
      </c>
      <c r="E282">
        <v>1951</v>
      </c>
      <c r="F282">
        <v>1996</v>
      </c>
      <c r="G282">
        <v>0</v>
      </c>
      <c r="H282">
        <v>27</v>
      </c>
      <c r="I282" s="1">
        <f t="shared" si="29"/>
        <v>48</v>
      </c>
      <c r="J282" s="1">
        <f t="shared" si="30"/>
        <v>29</v>
      </c>
      <c r="M282" s="6"/>
      <c r="N282" s="6"/>
    </row>
    <row r="283" spans="1:14" x14ac:dyDescent="0.35">
      <c r="A283" t="s">
        <v>285</v>
      </c>
      <c r="B283" t="s">
        <v>157</v>
      </c>
      <c r="C283">
        <v>1926</v>
      </c>
      <c r="D283">
        <v>1981</v>
      </c>
      <c r="E283">
        <v>1959</v>
      </c>
      <c r="G283">
        <v>0</v>
      </c>
      <c r="H283">
        <v>27</v>
      </c>
      <c r="I283" s="1">
        <f t="shared" si="29"/>
        <v>33</v>
      </c>
      <c r="J283" s="1">
        <f t="shared" si="30"/>
        <v>22</v>
      </c>
      <c r="M283" s="6"/>
      <c r="N283" s="6"/>
    </row>
    <row r="284" spans="1:14" x14ac:dyDescent="0.35">
      <c r="A284" t="s">
        <v>286</v>
      </c>
      <c r="B284" t="s">
        <v>157</v>
      </c>
      <c r="C284">
        <v>1913</v>
      </c>
      <c r="D284">
        <v>1981</v>
      </c>
      <c r="E284">
        <v>1962</v>
      </c>
      <c r="F284">
        <v>1994</v>
      </c>
      <c r="G284">
        <v>0</v>
      </c>
      <c r="H284">
        <v>28</v>
      </c>
      <c r="I284" s="1">
        <f t="shared" si="29"/>
        <v>49</v>
      </c>
      <c r="J284" s="1">
        <f t="shared" si="30"/>
        <v>19</v>
      </c>
      <c r="M284" s="6"/>
      <c r="N284" s="6"/>
    </row>
    <row r="285" spans="1:14" x14ac:dyDescent="0.35">
      <c r="A285" t="s">
        <v>287</v>
      </c>
      <c r="B285" t="s">
        <v>157</v>
      </c>
      <c r="C285">
        <v>1924</v>
      </c>
      <c r="D285">
        <v>1981</v>
      </c>
      <c r="E285">
        <v>1959</v>
      </c>
      <c r="G285">
        <v>0</v>
      </c>
      <c r="H285">
        <v>30</v>
      </c>
      <c r="I285" s="1">
        <f t="shared" si="29"/>
        <v>35</v>
      </c>
      <c r="J285" s="1">
        <f t="shared" si="30"/>
        <v>22</v>
      </c>
      <c r="M285" s="6"/>
      <c r="N285" s="6"/>
    </row>
    <row r="286" spans="1:14" x14ac:dyDescent="0.35">
      <c r="A286" t="s">
        <v>288</v>
      </c>
      <c r="B286" t="s">
        <v>157</v>
      </c>
      <c r="C286">
        <v>1916</v>
      </c>
      <c r="D286">
        <v>1982</v>
      </c>
      <c r="E286">
        <v>1962</v>
      </c>
      <c r="G286">
        <v>0</v>
      </c>
      <c r="H286">
        <v>26</v>
      </c>
      <c r="I286" s="1">
        <f t="shared" si="29"/>
        <v>46</v>
      </c>
      <c r="J286" s="1">
        <f t="shared" si="30"/>
        <v>20</v>
      </c>
      <c r="M286" s="6"/>
      <c r="N286" s="6"/>
    </row>
    <row r="287" spans="1:14" x14ac:dyDescent="0.35">
      <c r="A287" t="s">
        <v>289</v>
      </c>
      <c r="B287" t="s">
        <v>157</v>
      </c>
      <c r="C287">
        <v>1934</v>
      </c>
      <c r="D287">
        <v>1982</v>
      </c>
      <c r="E287">
        <v>1962</v>
      </c>
      <c r="G287">
        <v>0</v>
      </c>
      <c r="H287">
        <v>26</v>
      </c>
      <c r="I287" s="1">
        <f t="shared" si="29"/>
        <v>28</v>
      </c>
      <c r="J287" s="1">
        <f t="shared" si="30"/>
        <v>20</v>
      </c>
      <c r="M287" s="6"/>
      <c r="N287" s="6"/>
    </row>
    <row r="288" spans="1:14" x14ac:dyDescent="0.35">
      <c r="A288" t="s">
        <v>290</v>
      </c>
      <c r="B288" t="s">
        <v>157</v>
      </c>
      <c r="C288">
        <v>1927</v>
      </c>
      <c r="D288">
        <v>1982</v>
      </c>
      <c r="E288">
        <v>1971</v>
      </c>
      <c r="G288">
        <v>0</v>
      </c>
      <c r="H288">
        <v>26</v>
      </c>
      <c r="I288" s="1">
        <f t="shared" si="29"/>
        <v>44</v>
      </c>
      <c r="J288" s="1">
        <f t="shared" si="30"/>
        <v>11</v>
      </c>
      <c r="M288" s="6"/>
      <c r="N288" s="6"/>
    </row>
    <row r="289" spans="1:14" x14ac:dyDescent="0.35">
      <c r="A289" t="s">
        <v>291</v>
      </c>
      <c r="B289" t="s">
        <v>157</v>
      </c>
      <c r="C289">
        <v>1902</v>
      </c>
      <c r="D289">
        <v>1983</v>
      </c>
      <c r="E289">
        <v>1950</v>
      </c>
      <c r="F289">
        <v>1992</v>
      </c>
      <c r="G289">
        <v>0</v>
      </c>
      <c r="H289">
        <v>25</v>
      </c>
      <c r="I289" s="1">
        <f t="shared" si="29"/>
        <v>48</v>
      </c>
      <c r="J289" s="1">
        <f t="shared" si="30"/>
        <v>33</v>
      </c>
      <c r="M289" s="6"/>
      <c r="N289" s="6"/>
    </row>
    <row r="290" spans="1:14" x14ac:dyDescent="0.35">
      <c r="A290" t="s">
        <v>292</v>
      </c>
      <c r="B290" t="s">
        <v>157</v>
      </c>
      <c r="C290">
        <v>1911</v>
      </c>
      <c r="D290">
        <v>1984</v>
      </c>
      <c r="E290">
        <v>1964</v>
      </c>
      <c r="F290">
        <v>1994</v>
      </c>
      <c r="G290">
        <v>1</v>
      </c>
      <c r="H290">
        <v>40</v>
      </c>
      <c r="I290" s="1">
        <f t="shared" si="29"/>
        <v>53</v>
      </c>
      <c r="J290" s="1">
        <f t="shared" si="30"/>
        <v>20</v>
      </c>
      <c r="M290" s="6"/>
      <c r="N290" s="6"/>
    </row>
    <row r="291" spans="1:14" x14ac:dyDescent="0.35">
      <c r="A291" t="s">
        <v>293</v>
      </c>
      <c r="B291" t="s">
        <v>157</v>
      </c>
      <c r="C291">
        <v>1946</v>
      </c>
      <c r="D291">
        <v>1984</v>
      </c>
      <c r="E291">
        <v>1975</v>
      </c>
      <c r="F291">
        <v>1995</v>
      </c>
      <c r="G291">
        <v>0</v>
      </c>
      <c r="H291">
        <v>28</v>
      </c>
      <c r="I291" s="1">
        <f t="shared" si="29"/>
        <v>29</v>
      </c>
      <c r="J291" s="1">
        <f t="shared" si="30"/>
        <v>9</v>
      </c>
      <c r="M291" s="6"/>
      <c r="N291" s="6"/>
    </row>
    <row r="292" spans="1:14" x14ac:dyDescent="0.35">
      <c r="A292" t="s">
        <v>294</v>
      </c>
      <c r="B292" t="s">
        <v>157</v>
      </c>
      <c r="C292">
        <v>1927</v>
      </c>
      <c r="D292">
        <v>1984</v>
      </c>
      <c r="E292">
        <v>1975</v>
      </c>
      <c r="F292">
        <v>2002</v>
      </c>
      <c r="G292">
        <v>0</v>
      </c>
      <c r="H292">
        <v>30</v>
      </c>
      <c r="I292" s="1">
        <f t="shared" si="29"/>
        <v>48</v>
      </c>
      <c r="J292" s="1">
        <f t="shared" si="30"/>
        <v>9</v>
      </c>
      <c r="M292" s="6"/>
      <c r="N292" s="6"/>
    </row>
    <row r="293" spans="1:14" x14ac:dyDescent="0.35">
      <c r="A293" t="s">
        <v>295</v>
      </c>
      <c r="B293" t="s">
        <v>157</v>
      </c>
      <c r="C293">
        <v>1941</v>
      </c>
      <c r="D293">
        <v>1985</v>
      </c>
      <c r="E293">
        <v>1973</v>
      </c>
      <c r="G293">
        <v>0</v>
      </c>
      <c r="H293">
        <v>25</v>
      </c>
      <c r="I293" s="1">
        <f t="shared" si="29"/>
        <v>32</v>
      </c>
      <c r="J293" s="1">
        <f t="shared" si="30"/>
        <v>12</v>
      </c>
      <c r="M293" s="6"/>
      <c r="N293" s="6"/>
    </row>
    <row r="294" spans="1:14" x14ac:dyDescent="0.35">
      <c r="A294" t="s">
        <v>296</v>
      </c>
      <c r="B294" t="s">
        <v>157</v>
      </c>
      <c r="C294">
        <v>1940</v>
      </c>
      <c r="D294">
        <v>1985</v>
      </c>
      <c r="E294">
        <v>1973</v>
      </c>
      <c r="G294">
        <v>0</v>
      </c>
      <c r="H294">
        <v>26</v>
      </c>
      <c r="I294" s="1">
        <f t="shared" si="29"/>
        <v>33</v>
      </c>
      <c r="J294" s="1">
        <f t="shared" si="30"/>
        <v>12</v>
      </c>
      <c r="M294" s="6"/>
      <c r="N294" s="6"/>
    </row>
    <row r="295" spans="1:14" x14ac:dyDescent="0.35">
      <c r="A295" t="s">
        <v>297</v>
      </c>
      <c r="B295" t="s">
        <v>157</v>
      </c>
      <c r="C295">
        <v>1922</v>
      </c>
      <c r="D295">
        <v>1986</v>
      </c>
      <c r="E295">
        <v>1953</v>
      </c>
      <c r="G295">
        <v>0</v>
      </c>
      <c r="H295">
        <v>26</v>
      </c>
      <c r="I295" s="1">
        <f t="shared" si="29"/>
        <v>31</v>
      </c>
      <c r="J295" s="1">
        <f t="shared" si="30"/>
        <v>33</v>
      </c>
      <c r="M295" s="6"/>
      <c r="N295" s="6"/>
    </row>
    <row r="296" spans="1:14" x14ac:dyDescent="0.35">
      <c r="A296" t="s">
        <v>298</v>
      </c>
      <c r="B296" t="s">
        <v>157</v>
      </c>
      <c r="C296">
        <v>1909</v>
      </c>
      <c r="D296">
        <v>1986</v>
      </c>
      <c r="E296">
        <v>1953</v>
      </c>
      <c r="G296">
        <v>0</v>
      </c>
      <c r="H296">
        <v>27</v>
      </c>
      <c r="I296" s="1">
        <f t="shared" si="29"/>
        <v>44</v>
      </c>
      <c r="J296" s="1">
        <f t="shared" si="30"/>
        <v>33</v>
      </c>
      <c r="M296" s="6"/>
      <c r="N296" s="6"/>
    </row>
    <row r="297" spans="1:14" x14ac:dyDescent="0.35">
      <c r="A297" t="s">
        <v>299</v>
      </c>
      <c r="B297" t="s">
        <v>157</v>
      </c>
      <c r="C297">
        <v>1939</v>
      </c>
      <c r="D297">
        <v>1987</v>
      </c>
      <c r="E297">
        <v>1976</v>
      </c>
      <c r="G297">
        <v>0</v>
      </c>
      <c r="H297">
        <v>29</v>
      </c>
      <c r="I297" s="1">
        <f t="shared" si="29"/>
        <v>37</v>
      </c>
      <c r="J297" s="1">
        <f t="shared" si="30"/>
        <v>11</v>
      </c>
      <c r="M297" s="6"/>
      <c r="N297" s="6"/>
    </row>
    <row r="298" spans="1:14" x14ac:dyDescent="0.35">
      <c r="A298" t="s">
        <v>300</v>
      </c>
      <c r="B298" t="s">
        <v>157</v>
      </c>
      <c r="C298">
        <v>1924</v>
      </c>
      <c r="D298">
        <v>1988</v>
      </c>
      <c r="E298">
        <v>1964</v>
      </c>
      <c r="G298">
        <v>0</v>
      </c>
      <c r="H298">
        <v>22</v>
      </c>
      <c r="I298" s="1">
        <f t="shared" si="29"/>
        <v>40</v>
      </c>
      <c r="J298" s="1">
        <f t="shared" si="30"/>
        <v>24</v>
      </c>
      <c r="M298" s="6"/>
      <c r="N298" s="6"/>
    </row>
    <row r="299" spans="1:14" x14ac:dyDescent="0.35">
      <c r="A299" t="s">
        <v>301</v>
      </c>
      <c r="B299" t="s">
        <v>157</v>
      </c>
      <c r="C299">
        <v>1918</v>
      </c>
      <c r="D299">
        <v>1988</v>
      </c>
      <c r="E299">
        <v>1952</v>
      </c>
      <c r="F299">
        <v>1999</v>
      </c>
      <c r="G299">
        <v>0</v>
      </c>
      <c r="H299">
        <v>23</v>
      </c>
      <c r="I299" s="1">
        <f t="shared" si="29"/>
        <v>34</v>
      </c>
      <c r="J299" s="1">
        <f t="shared" si="30"/>
        <v>36</v>
      </c>
      <c r="M299" s="6"/>
      <c r="N299" s="6"/>
    </row>
    <row r="300" spans="1:14" x14ac:dyDescent="0.35">
      <c r="A300" t="s">
        <v>302</v>
      </c>
      <c r="B300" t="s">
        <v>157</v>
      </c>
      <c r="C300">
        <v>1905</v>
      </c>
      <c r="D300">
        <v>1988</v>
      </c>
      <c r="E300">
        <v>1952</v>
      </c>
      <c r="F300">
        <v>1998</v>
      </c>
      <c r="G300">
        <v>0</v>
      </c>
      <c r="H300">
        <v>28</v>
      </c>
      <c r="I300" s="1">
        <f t="shared" si="29"/>
        <v>47</v>
      </c>
      <c r="J300" s="1">
        <f t="shared" si="30"/>
        <v>36</v>
      </c>
      <c r="M300" s="6"/>
      <c r="N300" s="6"/>
    </row>
    <row r="301" spans="1:14" x14ac:dyDescent="0.35">
      <c r="A301" t="s">
        <v>303</v>
      </c>
      <c r="B301" t="s">
        <v>157</v>
      </c>
      <c r="C301">
        <v>1936</v>
      </c>
      <c r="D301">
        <v>1989</v>
      </c>
      <c r="E301">
        <v>1975</v>
      </c>
      <c r="G301">
        <v>0</v>
      </c>
      <c r="H301">
        <v>26</v>
      </c>
      <c r="I301" s="1">
        <f t="shared" si="29"/>
        <v>39</v>
      </c>
      <c r="J301" s="1">
        <f t="shared" si="30"/>
        <v>14</v>
      </c>
      <c r="M301" s="6"/>
      <c r="N301" s="6"/>
    </row>
    <row r="302" spans="1:14" x14ac:dyDescent="0.35">
      <c r="A302" t="s">
        <v>304</v>
      </c>
      <c r="B302" t="s">
        <v>157</v>
      </c>
      <c r="C302">
        <v>1939</v>
      </c>
      <c r="D302">
        <v>1989</v>
      </c>
      <c r="E302">
        <v>1975</v>
      </c>
      <c r="G302">
        <v>0</v>
      </c>
      <c r="H302">
        <v>29</v>
      </c>
      <c r="I302" s="1">
        <f t="shared" si="29"/>
        <v>36</v>
      </c>
      <c r="J302" s="1">
        <f t="shared" si="30"/>
        <v>14</v>
      </c>
      <c r="M302" s="6"/>
      <c r="N302" s="6"/>
    </row>
    <row r="303" spans="1:14" x14ac:dyDescent="0.35">
      <c r="A303" t="s">
        <v>305</v>
      </c>
      <c r="B303" t="s">
        <v>157</v>
      </c>
      <c r="C303">
        <v>1919</v>
      </c>
      <c r="D303">
        <v>1990</v>
      </c>
      <c r="E303">
        <v>1954</v>
      </c>
      <c r="G303">
        <v>0</v>
      </c>
      <c r="H303">
        <v>24</v>
      </c>
      <c r="I303" s="1">
        <f t="shared" si="29"/>
        <v>35</v>
      </c>
      <c r="J303" s="1">
        <f t="shared" si="30"/>
        <v>36</v>
      </c>
      <c r="M303" s="6"/>
      <c r="N303" s="6"/>
    </row>
    <row r="304" spans="1:14" x14ac:dyDescent="0.35">
      <c r="A304" t="s">
        <v>306</v>
      </c>
      <c r="B304" t="s">
        <v>157</v>
      </c>
      <c r="C304">
        <v>1920</v>
      </c>
      <c r="D304">
        <v>1990</v>
      </c>
      <c r="E304">
        <v>1956</v>
      </c>
      <c r="G304">
        <v>0</v>
      </c>
      <c r="H304">
        <v>26</v>
      </c>
      <c r="I304" s="1">
        <f t="shared" si="29"/>
        <v>36</v>
      </c>
      <c r="J304" s="1">
        <f t="shared" si="30"/>
        <v>34</v>
      </c>
      <c r="M304" s="6"/>
      <c r="N304" s="6"/>
    </row>
    <row r="305" spans="1:14" x14ac:dyDescent="0.35">
      <c r="A305" t="s">
        <v>307</v>
      </c>
      <c r="B305" t="s">
        <v>157</v>
      </c>
      <c r="C305">
        <v>1944</v>
      </c>
      <c r="D305">
        <v>1991</v>
      </c>
      <c r="E305">
        <v>1976</v>
      </c>
      <c r="G305">
        <v>0</v>
      </c>
      <c r="H305">
        <v>26</v>
      </c>
      <c r="I305" s="1">
        <f t="shared" si="29"/>
        <v>32</v>
      </c>
      <c r="J305" s="1">
        <f t="shared" si="30"/>
        <v>15</v>
      </c>
      <c r="M305" s="6"/>
      <c r="N305" s="6"/>
    </row>
    <row r="306" spans="1:14" x14ac:dyDescent="0.35">
      <c r="A306" t="s">
        <v>308</v>
      </c>
      <c r="B306" t="s">
        <v>157</v>
      </c>
      <c r="C306">
        <v>1942</v>
      </c>
      <c r="D306">
        <v>1991</v>
      </c>
      <c r="E306">
        <v>1976</v>
      </c>
      <c r="G306">
        <v>0</v>
      </c>
      <c r="H306">
        <v>32</v>
      </c>
      <c r="I306" s="1">
        <f t="shared" si="29"/>
        <v>34</v>
      </c>
      <c r="J306" s="1">
        <f t="shared" si="30"/>
        <v>15</v>
      </c>
      <c r="M306" s="6"/>
      <c r="N306" s="6"/>
    </row>
    <row r="307" spans="1:14" x14ac:dyDescent="0.35">
      <c r="A307" t="s">
        <v>309</v>
      </c>
      <c r="B307" t="s">
        <v>157</v>
      </c>
      <c r="C307">
        <v>1920</v>
      </c>
      <c r="D307">
        <v>1992</v>
      </c>
      <c r="E307">
        <v>1955</v>
      </c>
      <c r="G307">
        <v>0</v>
      </c>
      <c r="H307">
        <v>27</v>
      </c>
      <c r="I307" s="1">
        <f t="shared" si="29"/>
        <v>35</v>
      </c>
      <c r="J307" s="1">
        <f t="shared" si="30"/>
        <v>37</v>
      </c>
      <c r="M307" s="6"/>
      <c r="N307" s="6"/>
    </row>
    <row r="308" spans="1:14" x14ac:dyDescent="0.35">
      <c r="A308" t="s">
        <v>310</v>
      </c>
      <c r="B308" t="s">
        <v>157</v>
      </c>
      <c r="C308">
        <v>1918</v>
      </c>
      <c r="D308">
        <v>1992</v>
      </c>
      <c r="E308">
        <v>1955</v>
      </c>
      <c r="G308">
        <v>0</v>
      </c>
      <c r="H308">
        <v>25</v>
      </c>
      <c r="I308" s="1">
        <f t="shared" si="29"/>
        <v>37</v>
      </c>
      <c r="J308" s="1">
        <f t="shared" si="30"/>
        <v>37</v>
      </c>
      <c r="M308" s="6"/>
      <c r="N308" s="6"/>
    </row>
    <row r="309" spans="1:14" x14ac:dyDescent="0.35">
      <c r="A309" t="s">
        <v>311</v>
      </c>
      <c r="B309" t="s">
        <v>157</v>
      </c>
      <c r="C309">
        <v>1943</v>
      </c>
      <c r="D309">
        <v>1993</v>
      </c>
      <c r="E309">
        <v>1977</v>
      </c>
      <c r="G309">
        <v>0</v>
      </c>
      <c r="H309">
        <v>26</v>
      </c>
      <c r="I309" s="1">
        <f t="shared" si="29"/>
        <v>34</v>
      </c>
      <c r="J309" s="1">
        <f t="shared" si="30"/>
        <v>16</v>
      </c>
      <c r="M309" s="6"/>
      <c r="N309" s="6"/>
    </row>
    <row r="310" spans="1:14" x14ac:dyDescent="0.35">
      <c r="A310" t="s">
        <v>312</v>
      </c>
      <c r="B310" t="s">
        <v>157</v>
      </c>
      <c r="C310">
        <v>1944</v>
      </c>
      <c r="D310">
        <v>1993</v>
      </c>
      <c r="E310">
        <v>1977</v>
      </c>
      <c r="G310">
        <v>0</v>
      </c>
      <c r="H310">
        <v>25</v>
      </c>
      <c r="I310" s="1">
        <f t="shared" si="29"/>
        <v>33</v>
      </c>
      <c r="J310" s="1">
        <f t="shared" si="30"/>
        <v>16</v>
      </c>
      <c r="M310" s="6"/>
      <c r="N310" s="6"/>
    </row>
    <row r="311" spans="1:14" x14ac:dyDescent="0.35">
      <c r="A311" t="s">
        <v>313</v>
      </c>
      <c r="B311" t="s">
        <v>157</v>
      </c>
      <c r="C311">
        <v>1941</v>
      </c>
      <c r="D311">
        <v>1994</v>
      </c>
      <c r="E311">
        <v>1980</v>
      </c>
      <c r="G311">
        <v>0</v>
      </c>
      <c r="H311">
        <v>28</v>
      </c>
      <c r="I311" s="1">
        <f t="shared" si="29"/>
        <v>39</v>
      </c>
      <c r="J311" s="1">
        <f t="shared" si="30"/>
        <v>14</v>
      </c>
      <c r="M311" s="6"/>
      <c r="N311" s="6"/>
    </row>
    <row r="312" spans="1:14" x14ac:dyDescent="0.35">
      <c r="A312" t="s">
        <v>314</v>
      </c>
      <c r="B312" t="s">
        <v>157</v>
      </c>
      <c r="C312">
        <v>1925</v>
      </c>
      <c r="D312">
        <v>1994</v>
      </c>
      <c r="E312">
        <v>1970</v>
      </c>
      <c r="F312">
        <v>1998</v>
      </c>
      <c r="G312">
        <v>0</v>
      </c>
      <c r="H312">
        <v>29</v>
      </c>
      <c r="I312" s="1">
        <f t="shared" si="29"/>
        <v>45</v>
      </c>
      <c r="J312" s="1">
        <f t="shared" si="30"/>
        <v>24</v>
      </c>
      <c r="M312" s="6"/>
      <c r="N312" s="6"/>
    </row>
    <row r="313" spans="1:14" x14ac:dyDescent="0.35">
      <c r="A313" t="s">
        <v>315</v>
      </c>
      <c r="B313" t="s">
        <v>157</v>
      </c>
      <c r="C313">
        <v>1918</v>
      </c>
      <c r="D313">
        <v>1995</v>
      </c>
      <c r="E313">
        <v>1978</v>
      </c>
      <c r="G313">
        <v>0</v>
      </c>
      <c r="H313">
        <v>24</v>
      </c>
      <c r="I313" s="1">
        <f t="shared" si="29"/>
        <v>60</v>
      </c>
      <c r="J313" s="1">
        <f t="shared" si="30"/>
        <v>17</v>
      </c>
      <c r="M313" s="6"/>
      <c r="N313" s="6"/>
    </row>
    <row r="314" spans="1:14" x14ac:dyDescent="0.35">
      <c r="A314" t="s">
        <v>316</v>
      </c>
      <c r="B314" t="s">
        <v>157</v>
      </c>
      <c r="C314">
        <v>1942</v>
      </c>
      <c r="D314">
        <v>1995</v>
      </c>
      <c r="E314">
        <v>1978</v>
      </c>
      <c r="G314">
        <v>0</v>
      </c>
      <c r="H314">
        <v>31</v>
      </c>
      <c r="I314" s="1">
        <f t="shared" si="29"/>
        <v>36</v>
      </c>
      <c r="J314" s="1">
        <f t="shared" si="30"/>
        <v>17</v>
      </c>
      <c r="M314" s="6"/>
      <c r="N314" s="6"/>
    </row>
    <row r="315" spans="1:14" x14ac:dyDescent="0.35">
      <c r="A315" t="s">
        <v>317</v>
      </c>
      <c r="B315" t="s">
        <v>157</v>
      </c>
      <c r="C315">
        <v>1947</v>
      </c>
      <c r="D315">
        <v>1995</v>
      </c>
      <c r="E315">
        <v>1978</v>
      </c>
      <c r="G315">
        <v>0</v>
      </c>
      <c r="H315">
        <v>27</v>
      </c>
      <c r="I315" s="1">
        <f t="shared" si="29"/>
        <v>31</v>
      </c>
      <c r="J315" s="1">
        <f t="shared" si="30"/>
        <v>17</v>
      </c>
      <c r="M315" s="6"/>
      <c r="N315" s="6"/>
    </row>
    <row r="316" spans="1:14" x14ac:dyDescent="0.35">
      <c r="A316" t="s">
        <v>318</v>
      </c>
      <c r="B316" t="s">
        <v>157</v>
      </c>
      <c r="C316">
        <v>1940</v>
      </c>
      <c r="D316">
        <v>1996</v>
      </c>
      <c r="E316">
        <v>1974</v>
      </c>
      <c r="G316">
        <v>0</v>
      </c>
      <c r="H316">
        <v>30</v>
      </c>
      <c r="I316" s="1">
        <f t="shared" si="29"/>
        <v>34</v>
      </c>
      <c r="J316" s="1">
        <f t="shared" si="30"/>
        <v>22</v>
      </c>
      <c r="M316" s="6"/>
      <c r="N316" s="6"/>
    </row>
    <row r="317" spans="1:14" x14ac:dyDescent="0.35">
      <c r="A317" t="s">
        <v>319</v>
      </c>
      <c r="B317" t="s">
        <v>157</v>
      </c>
      <c r="C317">
        <v>1944</v>
      </c>
      <c r="D317">
        <v>1996</v>
      </c>
      <c r="E317">
        <v>1974</v>
      </c>
      <c r="G317">
        <v>0</v>
      </c>
      <c r="H317">
        <v>31</v>
      </c>
      <c r="I317" s="1">
        <f t="shared" si="29"/>
        <v>30</v>
      </c>
      <c r="J317" s="1">
        <f t="shared" si="30"/>
        <v>22</v>
      </c>
      <c r="M317" s="6"/>
      <c r="N317" s="6"/>
    </row>
    <row r="318" spans="1:14" x14ac:dyDescent="0.35">
      <c r="A318" t="s">
        <v>320</v>
      </c>
      <c r="B318" t="s">
        <v>157</v>
      </c>
      <c r="C318">
        <v>1942</v>
      </c>
      <c r="D318">
        <v>1997</v>
      </c>
      <c r="E318">
        <v>1982</v>
      </c>
      <c r="G318">
        <v>0</v>
      </c>
      <c r="H318">
        <v>26</v>
      </c>
      <c r="I318" s="1">
        <f t="shared" si="29"/>
        <v>40</v>
      </c>
      <c r="J318" s="1">
        <f t="shared" si="30"/>
        <v>15</v>
      </c>
      <c r="M318" s="6"/>
      <c r="N318" s="6"/>
    </row>
    <row r="319" spans="1:14" x14ac:dyDescent="0.35">
      <c r="A319" t="s">
        <v>321</v>
      </c>
      <c r="B319" t="s">
        <v>157</v>
      </c>
      <c r="C319">
        <v>1916</v>
      </c>
      <c r="D319">
        <v>1998</v>
      </c>
      <c r="E319">
        <v>1980</v>
      </c>
      <c r="G319">
        <v>0</v>
      </c>
      <c r="H319">
        <v>24</v>
      </c>
      <c r="I319" s="1">
        <f t="shared" si="29"/>
        <v>64</v>
      </c>
      <c r="J319" s="1">
        <f t="shared" si="30"/>
        <v>18</v>
      </c>
      <c r="M319" s="6"/>
      <c r="N319" s="6"/>
    </row>
    <row r="320" spans="1:14" x14ac:dyDescent="0.35">
      <c r="A320" t="s">
        <v>322</v>
      </c>
      <c r="B320" t="s">
        <v>157</v>
      </c>
      <c r="C320">
        <v>1941</v>
      </c>
      <c r="D320">
        <v>1998</v>
      </c>
      <c r="E320">
        <v>1977</v>
      </c>
      <c r="G320">
        <v>0</v>
      </c>
      <c r="H320">
        <v>25</v>
      </c>
      <c r="I320" s="1">
        <f t="shared" si="29"/>
        <v>36</v>
      </c>
      <c r="J320" s="1">
        <f t="shared" si="30"/>
        <v>21</v>
      </c>
      <c r="M320" s="6"/>
      <c r="N320" s="6"/>
    </row>
    <row r="321" spans="1:14" x14ac:dyDescent="0.35">
      <c r="A321" t="s">
        <v>323</v>
      </c>
      <c r="B321" t="s">
        <v>157</v>
      </c>
      <c r="C321">
        <v>1936</v>
      </c>
      <c r="D321">
        <v>1998</v>
      </c>
      <c r="E321">
        <v>1977</v>
      </c>
      <c r="G321">
        <v>0</v>
      </c>
      <c r="H321">
        <v>29</v>
      </c>
      <c r="I321" s="1">
        <f t="shared" si="29"/>
        <v>41</v>
      </c>
      <c r="J321" s="1">
        <f t="shared" si="30"/>
        <v>21</v>
      </c>
      <c r="M321" s="6"/>
      <c r="N321" s="6"/>
    </row>
    <row r="322" spans="1:14" x14ac:dyDescent="0.35">
      <c r="A322" t="s">
        <v>324</v>
      </c>
      <c r="B322" t="s">
        <v>157</v>
      </c>
      <c r="C322">
        <v>1936</v>
      </c>
      <c r="D322">
        <v>1999</v>
      </c>
      <c r="E322">
        <v>1972</v>
      </c>
      <c r="G322">
        <v>0</v>
      </c>
      <c r="H322">
        <v>30</v>
      </c>
      <c r="I322" s="1">
        <f t="shared" si="29"/>
        <v>36</v>
      </c>
      <c r="J322" s="1">
        <f t="shared" si="30"/>
        <v>27</v>
      </c>
      <c r="M322" s="6"/>
      <c r="N322" s="6"/>
    </row>
    <row r="323" spans="1:14" x14ac:dyDescent="0.35">
      <c r="A323" t="s">
        <v>325</v>
      </c>
      <c r="B323" t="s">
        <v>157</v>
      </c>
      <c r="C323">
        <v>1923</v>
      </c>
      <c r="D323">
        <v>2000</v>
      </c>
      <c r="E323">
        <v>1948</v>
      </c>
      <c r="G323">
        <v>0</v>
      </c>
      <c r="H323">
        <v>28</v>
      </c>
      <c r="I323" s="1">
        <f t="shared" ref="I323:I386" si="31">E323-C323</f>
        <v>25</v>
      </c>
      <c r="J323" s="1">
        <f t="shared" ref="J323:J386" si="32">D323-E323</f>
        <v>52</v>
      </c>
      <c r="M323" s="6"/>
      <c r="N323" s="6"/>
    </row>
    <row r="324" spans="1:14" x14ac:dyDescent="0.35">
      <c r="A324" t="s">
        <v>326</v>
      </c>
      <c r="B324" t="s">
        <v>157</v>
      </c>
      <c r="C324">
        <v>1925</v>
      </c>
      <c r="D324">
        <v>2000</v>
      </c>
      <c r="E324">
        <v>1969</v>
      </c>
      <c r="G324">
        <v>0</v>
      </c>
      <c r="H324">
        <v>28</v>
      </c>
      <c r="I324" s="1">
        <f t="shared" si="31"/>
        <v>44</v>
      </c>
      <c r="J324" s="1">
        <f t="shared" si="32"/>
        <v>31</v>
      </c>
      <c r="M324" s="6"/>
      <c r="N324" s="6"/>
    </row>
    <row r="325" spans="1:14" x14ac:dyDescent="0.35">
      <c r="A325" t="s">
        <v>327</v>
      </c>
      <c r="B325" t="s">
        <v>157</v>
      </c>
      <c r="C325">
        <v>1929</v>
      </c>
      <c r="D325">
        <v>2000</v>
      </c>
      <c r="E325">
        <v>1981</v>
      </c>
      <c r="G325">
        <v>0</v>
      </c>
      <c r="H325">
        <v>27</v>
      </c>
      <c r="I325" s="1">
        <f t="shared" si="31"/>
        <v>52</v>
      </c>
      <c r="J325" s="1">
        <f t="shared" si="32"/>
        <v>19</v>
      </c>
      <c r="M325" s="6"/>
      <c r="N325" s="6"/>
    </row>
    <row r="326" spans="1:14" x14ac:dyDescent="0.35">
      <c r="A326" t="s">
        <v>328</v>
      </c>
      <c r="B326" t="s">
        <v>157</v>
      </c>
      <c r="C326">
        <v>1939</v>
      </c>
      <c r="D326">
        <v>2001</v>
      </c>
      <c r="E326">
        <v>1970</v>
      </c>
      <c r="G326">
        <v>0</v>
      </c>
      <c r="H326">
        <v>25</v>
      </c>
      <c r="I326" s="1">
        <f t="shared" si="31"/>
        <v>31</v>
      </c>
      <c r="J326" s="1">
        <f t="shared" si="32"/>
        <v>31</v>
      </c>
      <c r="M326" s="6"/>
      <c r="N326" s="6"/>
    </row>
    <row r="327" spans="1:14" x14ac:dyDescent="0.35">
      <c r="A327" t="s">
        <v>329</v>
      </c>
      <c r="B327" t="s">
        <v>157</v>
      </c>
      <c r="C327">
        <v>1943</v>
      </c>
      <c r="D327">
        <v>2001</v>
      </c>
      <c r="E327">
        <v>1982</v>
      </c>
      <c r="G327">
        <v>0</v>
      </c>
      <c r="H327">
        <v>25</v>
      </c>
      <c r="I327" s="1">
        <f t="shared" si="31"/>
        <v>39</v>
      </c>
      <c r="J327" s="1">
        <f t="shared" si="32"/>
        <v>19</v>
      </c>
      <c r="M327" s="6"/>
      <c r="N327" s="6"/>
    </row>
    <row r="328" spans="1:14" x14ac:dyDescent="0.35">
      <c r="A328" t="s">
        <v>330</v>
      </c>
      <c r="B328" t="s">
        <v>157</v>
      </c>
      <c r="C328">
        <v>1949</v>
      </c>
      <c r="D328">
        <v>2001</v>
      </c>
      <c r="E328">
        <v>1981</v>
      </c>
      <c r="G328">
        <v>0</v>
      </c>
      <c r="H328">
        <v>24</v>
      </c>
      <c r="I328" s="1">
        <f t="shared" si="31"/>
        <v>32</v>
      </c>
      <c r="J328" s="1">
        <f t="shared" si="32"/>
        <v>20</v>
      </c>
      <c r="M328" s="6"/>
      <c r="N328" s="6"/>
    </row>
    <row r="329" spans="1:14" x14ac:dyDescent="0.35">
      <c r="A329" t="s">
        <v>331</v>
      </c>
      <c r="B329" t="s">
        <v>157</v>
      </c>
      <c r="C329">
        <v>1927</v>
      </c>
      <c r="D329">
        <v>2002</v>
      </c>
      <c r="E329">
        <v>1974</v>
      </c>
      <c r="G329">
        <v>0</v>
      </c>
      <c r="H329">
        <v>27</v>
      </c>
      <c r="I329" s="1">
        <f t="shared" si="31"/>
        <v>47</v>
      </c>
      <c r="J329" s="1">
        <f t="shared" si="32"/>
        <v>28</v>
      </c>
      <c r="M329" s="6"/>
      <c r="N329" s="6"/>
    </row>
    <row r="330" spans="1:14" x14ac:dyDescent="0.35">
      <c r="A330" t="s">
        <v>332</v>
      </c>
      <c r="B330" t="s">
        <v>157</v>
      </c>
      <c r="C330">
        <v>1947</v>
      </c>
      <c r="D330">
        <v>2002</v>
      </c>
      <c r="E330">
        <v>1986</v>
      </c>
      <c r="G330">
        <v>0</v>
      </c>
      <c r="H330">
        <v>27</v>
      </c>
      <c r="I330" s="1">
        <f t="shared" si="31"/>
        <v>39</v>
      </c>
      <c r="J330" s="1">
        <f t="shared" si="32"/>
        <v>16</v>
      </c>
      <c r="M330" s="6"/>
      <c r="N330" s="6"/>
    </row>
    <row r="331" spans="1:14" x14ac:dyDescent="0.35">
      <c r="A331" t="s">
        <v>333</v>
      </c>
      <c r="B331" t="s">
        <v>157</v>
      </c>
      <c r="C331">
        <v>1942</v>
      </c>
      <c r="D331">
        <v>2002</v>
      </c>
      <c r="E331">
        <v>1976</v>
      </c>
      <c r="G331">
        <v>0</v>
      </c>
      <c r="H331">
        <v>24</v>
      </c>
      <c r="I331" s="1">
        <f t="shared" si="31"/>
        <v>34</v>
      </c>
      <c r="J331" s="1">
        <f t="shared" si="32"/>
        <v>26</v>
      </c>
      <c r="M331" s="6"/>
      <c r="N331" s="6"/>
    </row>
    <row r="332" spans="1:14" x14ac:dyDescent="0.35">
      <c r="A332" t="s">
        <v>334</v>
      </c>
      <c r="B332" t="s">
        <v>157</v>
      </c>
      <c r="C332">
        <v>1929</v>
      </c>
      <c r="D332">
        <v>2003</v>
      </c>
      <c r="E332">
        <v>1973</v>
      </c>
      <c r="G332">
        <v>1</v>
      </c>
      <c r="H332">
        <v>33</v>
      </c>
      <c r="I332" s="1">
        <f t="shared" si="31"/>
        <v>44</v>
      </c>
      <c r="J332" s="1">
        <f t="shared" si="32"/>
        <v>30</v>
      </c>
      <c r="M332" s="6"/>
      <c r="N332" s="6"/>
    </row>
    <row r="333" spans="1:14" x14ac:dyDescent="0.35">
      <c r="A333" t="s">
        <v>335</v>
      </c>
      <c r="B333" t="s">
        <v>157</v>
      </c>
      <c r="C333">
        <v>1946</v>
      </c>
      <c r="D333">
        <v>2004</v>
      </c>
      <c r="E333">
        <v>1991</v>
      </c>
      <c r="G333">
        <v>0</v>
      </c>
      <c r="H333">
        <v>24</v>
      </c>
      <c r="I333" s="1">
        <f t="shared" si="31"/>
        <v>45</v>
      </c>
      <c r="J333" s="1">
        <f t="shared" si="32"/>
        <v>13</v>
      </c>
      <c r="M333" s="6"/>
      <c r="N333" s="6"/>
    </row>
    <row r="334" spans="1:14" x14ac:dyDescent="0.35">
      <c r="A334" t="s">
        <v>336</v>
      </c>
      <c r="B334" t="s">
        <v>157</v>
      </c>
      <c r="C334">
        <v>1947</v>
      </c>
      <c r="D334">
        <v>2004</v>
      </c>
      <c r="E334">
        <v>1991</v>
      </c>
      <c r="G334">
        <v>0</v>
      </c>
      <c r="H334">
        <v>33</v>
      </c>
      <c r="I334" s="1">
        <f t="shared" si="31"/>
        <v>44</v>
      </c>
      <c r="J334" s="1">
        <f t="shared" si="32"/>
        <v>13</v>
      </c>
      <c r="M334" s="6"/>
      <c r="N334" s="6"/>
    </row>
    <row r="335" spans="1:14" x14ac:dyDescent="0.35">
      <c r="A335" t="s">
        <v>337</v>
      </c>
      <c r="B335" t="s">
        <v>157</v>
      </c>
      <c r="C335">
        <v>1951</v>
      </c>
      <c r="D335">
        <v>2005</v>
      </c>
      <c r="E335">
        <v>1984</v>
      </c>
      <c r="G335">
        <v>0</v>
      </c>
      <c r="H335">
        <v>23</v>
      </c>
      <c r="I335" s="1">
        <f t="shared" si="31"/>
        <v>33</v>
      </c>
      <c r="J335" s="1">
        <f t="shared" si="32"/>
        <v>21</v>
      </c>
      <c r="M335" s="6"/>
      <c r="N335" s="6"/>
    </row>
    <row r="336" spans="1:14" x14ac:dyDescent="0.35">
      <c r="A336" t="s">
        <v>338</v>
      </c>
      <c r="B336" t="s">
        <v>157</v>
      </c>
      <c r="C336">
        <v>1937</v>
      </c>
      <c r="D336">
        <v>2005</v>
      </c>
      <c r="E336">
        <v>1984</v>
      </c>
      <c r="G336">
        <v>0</v>
      </c>
      <c r="H336">
        <v>24</v>
      </c>
      <c r="I336" s="1">
        <f t="shared" si="31"/>
        <v>47</v>
      </c>
      <c r="J336" s="1">
        <f t="shared" si="32"/>
        <v>21</v>
      </c>
      <c r="M336" s="6"/>
      <c r="N336" s="6"/>
    </row>
    <row r="337" spans="1:14" x14ac:dyDescent="0.35">
      <c r="A337" t="s">
        <v>339</v>
      </c>
      <c r="B337" t="s">
        <v>157</v>
      </c>
      <c r="C337">
        <v>1959</v>
      </c>
      <c r="D337">
        <v>2006</v>
      </c>
      <c r="E337">
        <v>1998</v>
      </c>
      <c r="G337">
        <v>0</v>
      </c>
      <c r="H337">
        <v>24</v>
      </c>
      <c r="I337" s="1">
        <f t="shared" si="31"/>
        <v>39</v>
      </c>
      <c r="J337" s="1">
        <f t="shared" si="32"/>
        <v>8</v>
      </c>
      <c r="M337" s="6"/>
      <c r="N337" s="6"/>
    </row>
    <row r="338" spans="1:14" x14ac:dyDescent="0.35">
      <c r="A338" t="s">
        <v>340</v>
      </c>
      <c r="B338" t="s">
        <v>157</v>
      </c>
      <c r="C338">
        <v>1960</v>
      </c>
      <c r="D338">
        <v>2006</v>
      </c>
      <c r="E338">
        <v>1998</v>
      </c>
      <c r="G338">
        <v>0</v>
      </c>
      <c r="H338">
        <v>30</v>
      </c>
      <c r="I338" s="1">
        <f t="shared" si="31"/>
        <v>38</v>
      </c>
      <c r="J338" s="1">
        <f t="shared" si="32"/>
        <v>8</v>
      </c>
      <c r="M338" s="6"/>
      <c r="N338" s="6"/>
    </row>
    <row r="339" spans="1:14" x14ac:dyDescent="0.35">
      <c r="A339" t="s">
        <v>341</v>
      </c>
      <c r="B339" t="s">
        <v>157</v>
      </c>
      <c r="C339">
        <v>1937</v>
      </c>
      <c r="D339">
        <v>2007</v>
      </c>
      <c r="E339">
        <v>1987</v>
      </c>
      <c r="G339">
        <v>0</v>
      </c>
      <c r="H339">
        <v>30</v>
      </c>
      <c r="I339" s="1">
        <f t="shared" si="31"/>
        <v>50</v>
      </c>
      <c r="J339" s="1">
        <f t="shared" si="32"/>
        <v>20</v>
      </c>
      <c r="M339" s="6"/>
      <c r="N339" s="6"/>
    </row>
    <row r="340" spans="1:14" x14ac:dyDescent="0.35">
      <c r="A340" t="s">
        <v>342</v>
      </c>
      <c r="B340" t="s">
        <v>157</v>
      </c>
      <c r="C340">
        <v>1941</v>
      </c>
      <c r="D340">
        <v>2007</v>
      </c>
      <c r="E340">
        <v>1981</v>
      </c>
      <c r="G340">
        <v>0</v>
      </c>
      <c r="H340">
        <v>28</v>
      </c>
      <c r="I340" s="1">
        <f t="shared" si="31"/>
        <v>40</v>
      </c>
      <c r="J340" s="1">
        <f t="shared" si="32"/>
        <v>26</v>
      </c>
      <c r="M340" s="6"/>
      <c r="N340" s="6"/>
    </row>
    <row r="341" spans="1:14" x14ac:dyDescent="0.35">
      <c r="A341" t="s">
        <v>343</v>
      </c>
      <c r="B341" t="s">
        <v>157</v>
      </c>
      <c r="C341">
        <v>1925</v>
      </c>
      <c r="D341">
        <v>2007</v>
      </c>
      <c r="E341">
        <v>1985</v>
      </c>
      <c r="G341">
        <v>0</v>
      </c>
      <c r="H341">
        <v>26</v>
      </c>
      <c r="I341" s="1">
        <f t="shared" si="31"/>
        <v>60</v>
      </c>
      <c r="J341" s="1">
        <f t="shared" si="32"/>
        <v>22</v>
      </c>
      <c r="M341" s="6"/>
      <c r="N341" s="6"/>
    </row>
    <row r="342" spans="1:14" x14ac:dyDescent="0.35">
      <c r="A342" t="s">
        <v>344</v>
      </c>
      <c r="B342" t="s">
        <v>157</v>
      </c>
      <c r="C342">
        <v>1947</v>
      </c>
      <c r="D342">
        <v>2008</v>
      </c>
      <c r="E342">
        <v>1983</v>
      </c>
      <c r="G342">
        <v>0</v>
      </c>
      <c r="H342">
        <v>28</v>
      </c>
      <c r="I342" s="1">
        <f t="shared" si="31"/>
        <v>36</v>
      </c>
      <c r="J342" s="1">
        <f t="shared" si="32"/>
        <v>25</v>
      </c>
      <c r="M342" s="6"/>
      <c r="N342" s="6"/>
    </row>
    <row r="343" spans="1:14" x14ac:dyDescent="0.35">
      <c r="A343" t="s">
        <v>345</v>
      </c>
      <c r="B343" t="s">
        <v>157</v>
      </c>
      <c r="C343">
        <v>1936</v>
      </c>
      <c r="D343">
        <v>2008</v>
      </c>
      <c r="E343">
        <v>1983</v>
      </c>
      <c r="G343">
        <v>0</v>
      </c>
      <c r="H343">
        <v>24</v>
      </c>
      <c r="I343" s="1">
        <f t="shared" si="31"/>
        <v>47</v>
      </c>
      <c r="J343" s="1">
        <f t="shared" si="32"/>
        <v>25</v>
      </c>
      <c r="M343" s="6"/>
      <c r="N343" s="6"/>
    </row>
    <row r="344" spans="1:14" x14ac:dyDescent="0.35">
      <c r="A344" t="s">
        <v>346</v>
      </c>
      <c r="B344" t="s">
        <v>157</v>
      </c>
      <c r="C344">
        <v>1932</v>
      </c>
      <c r="D344">
        <v>2008</v>
      </c>
      <c r="E344">
        <v>1983</v>
      </c>
      <c r="G344">
        <v>0</v>
      </c>
      <c r="H344">
        <v>28</v>
      </c>
      <c r="I344" s="1">
        <f t="shared" si="31"/>
        <v>51</v>
      </c>
      <c r="J344" s="1">
        <f t="shared" si="32"/>
        <v>25</v>
      </c>
      <c r="M344" s="6"/>
      <c r="N344" s="6"/>
    </row>
    <row r="345" spans="1:14" x14ac:dyDescent="0.35">
      <c r="A345" t="s">
        <v>347</v>
      </c>
      <c r="B345" t="s">
        <v>348</v>
      </c>
      <c r="C345">
        <v>1845</v>
      </c>
      <c r="D345">
        <v>1901</v>
      </c>
      <c r="E345">
        <v>1895</v>
      </c>
      <c r="F345">
        <v>1923</v>
      </c>
      <c r="G345">
        <v>0</v>
      </c>
      <c r="H345">
        <v>24</v>
      </c>
      <c r="I345" s="1">
        <f t="shared" si="31"/>
        <v>50</v>
      </c>
      <c r="J345" s="1">
        <f t="shared" si="32"/>
        <v>6</v>
      </c>
      <c r="M345" s="6"/>
      <c r="N345" s="6"/>
    </row>
    <row r="346" spans="1:14" x14ac:dyDescent="0.35">
      <c r="A346" t="s">
        <v>349</v>
      </c>
      <c r="B346" t="s">
        <v>348</v>
      </c>
      <c r="C346">
        <v>1853</v>
      </c>
      <c r="D346">
        <v>1902</v>
      </c>
      <c r="E346">
        <v>1892</v>
      </c>
      <c r="F346">
        <v>1928</v>
      </c>
      <c r="G346">
        <v>1</v>
      </c>
      <c r="H346">
        <v>22</v>
      </c>
      <c r="I346" s="1">
        <f t="shared" si="31"/>
        <v>39</v>
      </c>
      <c r="J346" s="1">
        <f t="shared" si="32"/>
        <v>10</v>
      </c>
      <c r="M346" s="6"/>
      <c r="N346" s="6"/>
    </row>
    <row r="347" spans="1:14" x14ac:dyDescent="0.35">
      <c r="A347" t="s">
        <v>350</v>
      </c>
      <c r="B347" t="s">
        <v>348</v>
      </c>
      <c r="C347">
        <v>1865</v>
      </c>
      <c r="D347">
        <v>1902</v>
      </c>
      <c r="E347">
        <v>1896</v>
      </c>
      <c r="F347">
        <v>1943</v>
      </c>
      <c r="G347">
        <v>0</v>
      </c>
      <c r="H347">
        <v>28</v>
      </c>
      <c r="I347" s="1">
        <f t="shared" si="31"/>
        <v>31</v>
      </c>
      <c r="J347" s="1">
        <f t="shared" si="32"/>
        <v>6</v>
      </c>
      <c r="M347" s="6"/>
      <c r="N347" s="6"/>
    </row>
    <row r="348" spans="1:14" x14ac:dyDescent="0.35">
      <c r="A348" t="s">
        <v>351</v>
      </c>
      <c r="B348" t="s">
        <v>348</v>
      </c>
      <c r="C348">
        <v>1852</v>
      </c>
      <c r="D348">
        <v>1903</v>
      </c>
      <c r="E348">
        <v>1896</v>
      </c>
      <c r="F348">
        <v>1908</v>
      </c>
      <c r="G348">
        <v>0</v>
      </c>
      <c r="H348">
        <v>25</v>
      </c>
      <c r="I348" s="1">
        <f t="shared" si="31"/>
        <v>44</v>
      </c>
      <c r="J348" s="1">
        <f t="shared" si="32"/>
        <v>7</v>
      </c>
      <c r="M348" s="6"/>
      <c r="N348" s="6"/>
    </row>
    <row r="349" spans="1:14" x14ac:dyDescent="0.35">
      <c r="A349" t="s">
        <v>13</v>
      </c>
      <c r="B349" t="s">
        <v>348</v>
      </c>
      <c r="C349">
        <v>1867</v>
      </c>
      <c r="D349">
        <v>1903</v>
      </c>
      <c r="E349">
        <v>1898</v>
      </c>
      <c r="F349">
        <v>1934</v>
      </c>
      <c r="G349">
        <v>0</v>
      </c>
      <c r="H349">
        <v>26</v>
      </c>
      <c r="I349" s="1">
        <f t="shared" si="31"/>
        <v>31</v>
      </c>
      <c r="J349" s="1">
        <f t="shared" si="32"/>
        <v>5</v>
      </c>
      <c r="M349" s="6"/>
      <c r="N349" s="6"/>
    </row>
    <row r="350" spans="1:14" x14ac:dyDescent="0.35">
      <c r="A350" t="s">
        <v>352</v>
      </c>
      <c r="B350" t="s">
        <v>348</v>
      </c>
      <c r="C350">
        <v>1859</v>
      </c>
      <c r="D350">
        <v>1903</v>
      </c>
      <c r="E350">
        <v>1898</v>
      </c>
      <c r="F350">
        <v>1906</v>
      </c>
      <c r="G350">
        <v>0</v>
      </c>
      <c r="H350">
        <v>36</v>
      </c>
      <c r="I350" s="1">
        <f t="shared" si="31"/>
        <v>39</v>
      </c>
      <c r="J350" s="1">
        <f t="shared" si="32"/>
        <v>5</v>
      </c>
      <c r="M350" s="6"/>
      <c r="N350" s="6"/>
    </row>
    <row r="351" spans="1:14" x14ac:dyDescent="0.35">
      <c r="A351" t="s">
        <v>353</v>
      </c>
      <c r="B351" t="s">
        <v>348</v>
      </c>
      <c r="C351">
        <v>1842</v>
      </c>
      <c r="D351">
        <v>1904</v>
      </c>
      <c r="E351">
        <v>1894</v>
      </c>
      <c r="F351">
        <v>1919</v>
      </c>
      <c r="G351">
        <v>0</v>
      </c>
      <c r="H351">
        <v>23</v>
      </c>
      <c r="I351" s="1">
        <f t="shared" si="31"/>
        <v>52</v>
      </c>
      <c r="J351" s="1">
        <f t="shared" si="32"/>
        <v>10</v>
      </c>
      <c r="M351" s="6"/>
      <c r="N351" s="6"/>
    </row>
    <row r="352" spans="1:14" x14ac:dyDescent="0.35">
      <c r="A352" t="s">
        <v>354</v>
      </c>
      <c r="B352" t="s">
        <v>348</v>
      </c>
      <c r="C352">
        <v>1862</v>
      </c>
      <c r="D352">
        <v>1905</v>
      </c>
      <c r="E352">
        <v>1892</v>
      </c>
      <c r="F352">
        <v>1947</v>
      </c>
      <c r="G352">
        <v>0</v>
      </c>
      <c r="H352">
        <v>24</v>
      </c>
      <c r="I352" s="1">
        <f t="shared" si="31"/>
        <v>30</v>
      </c>
      <c r="J352" s="1">
        <f t="shared" si="32"/>
        <v>13</v>
      </c>
      <c r="M352" s="6"/>
      <c r="N352" s="6"/>
    </row>
    <row r="353" spans="1:14" x14ac:dyDescent="0.35">
      <c r="A353" t="s">
        <v>355</v>
      </c>
      <c r="B353" t="s">
        <v>348</v>
      </c>
      <c r="C353">
        <v>1856</v>
      </c>
      <c r="D353">
        <v>1906</v>
      </c>
      <c r="E353">
        <v>1897</v>
      </c>
      <c r="F353">
        <v>1940</v>
      </c>
      <c r="G353">
        <v>0</v>
      </c>
      <c r="H353">
        <v>24</v>
      </c>
      <c r="I353" s="1">
        <f t="shared" si="31"/>
        <v>41</v>
      </c>
      <c r="J353" s="1">
        <f t="shared" si="32"/>
        <v>9</v>
      </c>
      <c r="M353" s="6"/>
      <c r="N353" s="6"/>
    </row>
    <row r="354" spans="1:14" x14ac:dyDescent="0.35">
      <c r="A354" t="s">
        <v>356</v>
      </c>
      <c r="B354" t="s">
        <v>348</v>
      </c>
      <c r="C354">
        <v>1852</v>
      </c>
      <c r="D354">
        <v>1907</v>
      </c>
      <c r="E354">
        <v>1887</v>
      </c>
      <c r="F354">
        <v>1931</v>
      </c>
      <c r="G354">
        <v>0</v>
      </c>
      <c r="H354">
        <v>21</v>
      </c>
      <c r="I354" s="1">
        <f t="shared" si="31"/>
        <v>35</v>
      </c>
      <c r="J354" s="1">
        <f t="shared" si="32"/>
        <v>20</v>
      </c>
      <c r="M354" s="6"/>
      <c r="N354" s="6"/>
    </row>
    <row r="355" spans="1:14" x14ac:dyDescent="0.35">
      <c r="A355" t="s">
        <v>357</v>
      </c>
      <c r="B355" t="s">
        <v>348</v>
      </c>
      <c r="C355">
        <v>1845</v>
      </c>
      <c r="D355">
        <v>1908</v>
      </c>
      <c r="E355">
        <v>1891</v>
      </c>
      <c r="F355">
        <v>1921</v>
      </c>
      <c r="G355">
        <v>0</v>
      </c>
      <c r="H355">
        <v>30</v>
      </c>
      <c r="I355" s="1">
        <f t="shared" si="31"/>
        <v>46</v>
      </c>
      <c r="J355" s="1">
        <f t="shared" si="32"/>
        <v>17</v>
      </c>
      <c r="M355" s="6"/>
      <c r="N355" s="6"/>
    </row>
    <row r="356" spans="1:14" x14ac:dyDescent="0.35">
      <c r="A356" t="s">
        <v>358</v>
      </c>
      <c r="B356" t="s">
        <v>348</v>
      </c>
      <c r="C356">
        <v>1850</v>
      </c>
      <c r="D356">
        <v>1909</v>
      </c>
      <c r="E356">
        <v>1899</v>
      </c>
      <c r="F356">
        <v>1918</v>
      </c>
      <c r="G356">
        <v>0</v>
      </c>
      <c r="H356">
        <v>22</v>
      </c>
      <c r="I356" s="1">
        <f t="shared" si="31"/>
        <v>49</v>
      </c>
      <c r="J356" s="1">
        <f t="shared" si="32"/>
        <v>10</v>
      </c>
      <c r="M356" s="6"/>
      <c r="N356" s="6"/>
    </row>
    <row r="357" spans="1:14" x14ac:dyDescent="0.35">
      <c r="A357" t="s">
        <v>359</v>
      </c>
      <c r="B357" t="s">
        <v>348</v>
      </c>
      <c r="C357">
        <v>1874</v>
      </c>
      <c r="D357">
        <v>1909</v>
      </c>
      <c r="E357">
        <v>1896</v>
      </c>
      <c r="F357">
        <v>1937</v>
      </c>
      <c r="G357">
        <v>0</v>
      </c>
      <c r="H357">
        <v>21</v>
      </c>
      <c r="I357" s="1">
        <f t="shared" si="31"/>
        <v>22</v>
      </c>
      <c r="J357" s="1">
        <f t="shared" si="32"/>
        <v>13</v>
      </c>
      <c r="M357" s="6"/>
      <c r="N357" s="6"/>
    </row>
    <row r="358" spans="1:14" x14ac:dyDescent="0.35">
      <c r="A358" t="s">
        <v>360</v>
      </c>
      <c r="B358" t="s">
        <v>348</v>
      </c>
      <c r="C358">
        <v>1837</v>
      </c>
      <c r="D358">
        <v>1910</v>
      </c>
      <c r="E358">
        <v>1880</v>
      </c>
      <c r="F358">
        <v>1923</v>
      </c>
      <c r="G358">
        <v>1</v>
      </c>
      <c r="H358">
        <v>36</v>
      </c>
      <c r="I358" s="1">
        <f t="shared" si="31"/>
        <v>43</v>
      </c>
      <c r="J358" s="1">
        <f t="shared" si="32"/>
        <v>30</v>
      </c>
      <c r="M358" s="6"/>
      <c r="N358" s="6"/>
    </row>
    <row r="359" spans="1:14" x14ac:dyDescent="0.35">
      <c r="A359" t="s">
        <v>361</v>
      </c>
      <c r="B359" t="s">
        <v>348</v>
      </c>
      <c r="C359">
        <v>1864</v>
      </c>
      <c r="D359">
        <v>1911</v>
      </c>
      <c r="E359">
        <v>1893</v>
      </c>
      <c r="F359">
        <v>1928</v>
      </c>
      <c r="G359">
        <v>1</v>
      </c>
      <c r="H359">
        <v>22</v>
      </c>
      <c r="I359" s="1">
        <f t="shared" si="31"/>
        <v>29</v>
      </c>
      <c r="J359" s="1">
        <f t="shared" si="32"/>
        <v>18</v>
      </c>
      <c r="M359" s="6"/>
      <c r="N359" s="6"/>
    </row>
    <row r="360" spans="1:14" x14ac:dyDescent="0.35">
      <c r="A360" t="s">
        <v>362</v>
      </c>
      <c r="B360" t="s">
        <v>348</v>
      </c>
      <c r="C360">
        <v>1869</v>
      </c>
      <c r="D360">
        <v>1912</v>
      </c>
      <c r="E360">
        <v>1907</v>
      </c>
      <c r="F360">
        <v>1937</v>
      </c>
      <c r="G360">
        <v>0</v>
      </c>
      <c r="H360">
        <v>27</v>
      </c>
      <c r="I360" s="1">
        <f t="shared" si="31"/>
        <v>38</v>
      </c>
      <c r="J360" s="1">
        <f t="shared" si="32"/>
        <v>5</v>
      </c>
      <c r="M360" s="6"/>
      <c r="N360" s="6"/>
    </row>
    <row r="361" spans="1:14" x14ac:dyDescent="0.35">
      <c r="A361" t="s">
        <v>363</v>
      </c>
      <c r="B361" t="s">
        <v>348</v>
      </c>
      <c r="C361">
        <v>1853</v>
      </c>
      <c r="D361">
        <v>1913</v>
      </c>
      <c r="E361">
        <v>1909</v>
      </c>
      <c r="F361">
        <v>1926</v>
      </c>
      <c r="G361">
        <v>0</v>
      </c>
      <c r="H361">
        <v>26</v>
      </c>
      <c r="I361" s="1">
        <f t="shared" si="31"/>
        <v>56</v>
      </c>
      <c r="J361" s="1">
        <f t="shared" si="32"/>
        <v>4</v>
      </c>
      <c r="M361" s="6"/>
      <c r="N361" s="6"/>
    </row>
    <row r="362" spans="1:14" x14ac:dyDescent="0.35">
      <c r="A362" t="s">
        <v>364</v>
      </c>
      <c r="B362" t="s">
        <v>348</v>
      </c>
      <c r="C362">
        <v>1879</v>
      </c>
      <c r="D362">
        <v>1914</v>
      </c>
      <c r="E362">
        <v>1912</v>
      </c>
      <c r="F362">
        <v>1960</v>
      </c>
      <c r="G362">
        <v>1</v>
      </c>
      <c r="H362">
        <v>24</v>
      </c>
      <c r="I362" s="1">
        <f t="shared" si="31"/>
        <v>33</v>
      </c>
      <c r="J362" s="1">
        <f t="shared" si="32"/>
        <v>2</v>
      </c>
      <c r="M362" s="6"/>
      <c r="N362" s="6"/>
    </row>
    <row r="363" spans="1:14" x14ac:dyDescent="0.35">
      <c r="A363" t="s">
        <v>365</v>
      </c>
      <c r="B363" t="s">
        <v>348</v>
      </c>
      <c r="C363">
        <v>1862</v>
      </c>
      <c r="D363">
        <v>1915</v>
      </c>
      <c r="E363">
        <v>1912</v>
      </c>
      <c r="F363">
        <v>1971</v>
      </c>
      <c r="G363">
        <v>0</v>
      </c>
      <c r="H363">
        <v>22</v>
      </c>
      <c r="I363" s="1">
        <f t="shared" si="31"/>
        <v>50</v>
      </c>
      <c r="J363" s="1">
        <f t="shared" si="32"/>
        <v>3</v>
      </c>
      <c r="M363" s="6"/>
      <c r="N363" s="6"/>
    </row>
    <row r="364" spans="1:14" x14ac:dyDescent="0.35">
      <c r="A364" t="s">
        <v>366</v>
      </c>
      <c r="B364" t="s">
        <v>348</v>
      </c>
      <c r="C364">
        <v>1890</v>
      </c>
      <c r="D364">
        <v>1915</v>
      </c>
      <c r="E364">
        <v>1912</v>
      </c>
      <c r="F364">
        <v>1942</v>
      </c>
      <c r="G364">
        <v>0</v>
      </c>
      <c r="H364">
        <v>22</v>
      </c>
      <c r="I364" s="1">
        <f t="shared" si="31"/>
        <v>22</v>
      </c>
      <c r="J364" s="1">
        <f t="shared" si="32"/>
        <v>3</v>
      </c>
      <c r="M364" s="6"/>
      <c r="N364" s="6"/>
    </row>
    <row r="365" spans="1:14" x14ac:dyDescent="0.35">
      <c r="A365" t="s">
        <v>367</v>
      </c>
      <c r="B365" t="s">
        <v>348</v>
      </c>
      <c r="C365">
        <v>1877</v>
      </c>
      <c r="D365">
        <v>1917</v>
      </c>
      <c r="E365">
        <v>1906</v>
      </c>
      <c r="F365">
        <v>1944</v>
      </c>
      <c r="G365">
        <v>0</v>
      </c>
      <c r="H365">
        <v>27</v>
      </c>
      <c r="I365" s="1">
        <f t="shared" si="31"/>
        <v>29</v>
      </c>
      <c r="J365" s="1">
        <f t="shared" si="32"/>
        <v>11</v>
      </c>
      <c r="M365" s="6"/>
      <c r="N365" s="6"/>
    </row>
    <row r="366" spans="1:14" x14ac:dyDescent="0.35">
      <c r="A366" t="s">
        <v>368</v>
      </c>
      <c r="B366" t="s">
        <v>348</v>
      </c>
      <c r="C366">
        <v>1858</v>
      </c>
      <c r="D366">
        <v>1918</v>
      </c>
      <c r="E366">
        <v>1900</v>
      </c>
      <c r="F366">
        <v>1947</v>
      </c>
      <c r="G366">
        <v>1</v>
      </c>
      <c r="H366">
        <v>21</v>
      </c>
      <c r="I366" s="1">
        <f t="shared" si="31"/>
        <v>42</v>
      </c>
      <c r="J366" s="1">
        <f t="shared" si="32"/>
        <v>18</v>
      </c>
      <c r="M366" s="6"/>
      <c r="N366" s="6"/>
    </row>
    <row r="367" spans="1:14" x14ac:dyDescent="0.35">
      <c r="A367" t="s">
        <v>369</v>
      </c>
      <c r="B367" t="s">
        <v>348</v>
      </c>
      <c r="C367">
        <v>1874</v>
      </c>
      <c r="D367">
        <v>1919</v>
      </c>
      <c r="E367">
        <v>1905</v>
      </c>
      <c r="F367">
        <v>1957</v>
      </c>
      <c r="G367">
        <v>0</v>
      </c>
      <c r="H367">
        <v>23</v>
      </c>
      <c r="I367" s="1">
        <f t="shared" si="31"/>
        <v>31</v>
      </c>
      <c r="J367" s="1">
        <f t="shared" si="32"/>
        <v>14</v>
      </c>
      <c r="M367" s="6"/>
      <c r="N367" s="6"/>
    </row>
    <row r="368" spans="1:14" x14ac:dyDescent="0.35">
      <c r="A368" t="s">
        <v>370</v>
      </c>
      <c r="B368" t="s">
        <v>348</v>
      </c>
      <c r="C368">
        <v>1861</v>
      </c>
      <c r="D368">
        <v>1920</v>
      </c>
      <c r="E368">
        <v>1897</v>
      </c>
      <c r="F368">
        <v>1938</v>
      </c>
      <c r="G368">
        <v>0</v>
      </c>
      <c r="H368">
        <v>22</v>
      </c>
      <c r="I368" s="1">
        <f t="shared" si="31"/>
        <v>36</v>
      </c>
      <c r="J368" s="1">
        <f t="shared" si="32"/>
        <v>23</v>
      </c>
      <c r="M368" s="6"/>
      <c r="N368" s="6"/>
    </row>
    <row r="369" spans="1:14" x14ac:dyDescent="0.35">
      <c r="A369" t="s">
        <v>371</v>
      </c>
      <c r="B369" t="s">
        <v>348</v>
      </c>
      <c r="C369">
        <v>1879</v>
      </c>
      <c r="D369">
        <v>1921</v>
      </c>
      <c r="E369">
        <v>1905</v>
      </c>
      <c r="F369">
        <v>1955</v>
      </c>
      <c r="G369">
        <v>1</v>
      </c>
      <c r="H369">
        <v>26</v>
      </c>
      <c r="I369" s="1">
        <f t="shared" si="31"/>
        <v>26</v>
      </c>
      <c r="J369" s="1">
        <f t="shared" si="32"/>
        <v>16</v>
      </c>
      <c r="M369" s="6"/>
      <c r="N369" s="6"/>
    </row>
    <row r="370" spans="1:14" x14ac:dyDescent="0.35">
      <c r="A370" t="s">
        <v>372</v>
      </c>
      <c r="B370" t="s">
        <v>348</v>
      </c>
      <c r="C370">
        <v>1885</v>
      </c>
      <c r="D370">
        <v>1922</v>
      </c>
      <c r="E370">
        <v>1913</v>
      </c>
      <c r="F370">
        <v>1962</v>
      </c>
      <c r="G370">
        <v>1</v>
      </c>
      <c r="H370">
        <v>26</v>
      </c>
      <c r="I370" s="1">
        <f t="shared" si="31"/>
        <v>28</v>
      </c>
      <c r="J370" s="1">
        <f t="shared" si="32"/>
        <v>9</v>
      </c>
      <c r="M370" s="6"/>
      <c r="N370" s="6"/>
    </row>
    <row r="371" spans="1:14" x14ac:dyDescent="0.35">
      <c r="A371" t="s">
        <v>373</v>
      </c>
      <c r="B371" t="s">
        <v>348</v>
      </c>
      <c r="C371">
        <v>1868</v>
      </c>
      <c r="D371">
        <v>1923</v>
      </c>
      <c r="E371">
        <v>1910</v>
      </c>
      <c r="F371">
        <v>1953</v>
      </c>
      <c r="G371">
        <v>0</v>
      </c>
      <c r="H371">
        <v>27</v>
      </c>
      <c r="I371" s="1">
        <f t="shared" si="31"/>
        <v>42</v>
      </c>
      <c r="J371" s="1">
        <f t="shared" si="32"/>
        <v>13</v>
      </c>
      <c r="M371" s="6"/>
      <c r="N371" s="6"/>
    </row>
    <row r="372" spans="1:14" x14ac:dyDescent="0.35">
      <c r="A372" t="s">
        <v>374</v>
      </c>
      <c r="B372" t="s">
        <v>348</v>
      </c>
      <c r="C372">
        <v>1886</v>
      </c>
      <c r="D372">
        <v>1924</v>
      </c>
      <c r="E372">
        <v>1916</v>
      </c>
      <c r="F372">
        <v>1978</v>
      </c>
      <c r="G372">
        <v>0</v>
      </c>
      <c r="H372">
        <v>25</v>
      </c>
      <c r="I372" s="1">
        <f t="shared" si="31"/>
        <v>30</v>
      </c>
      <c r="J372" s="1">
        <f t="shared" si="32"/>
        <v>8</v>
      </c>
      <c r="M372" s="6"/>
      <c r="N372" s="6"/>
    </row>
    <row r="373" spans="1:14" x14ac:dyDescent="0.35">
      <c r="A373" t="s">
        <v>375</v>
      </c>
      <c r="B373" t="s">
        <v>348</v>
      </c>
      <c r="C373">
        <v>1882</v>
      </c>
      <c r="D373">
        <v>1925</v>
      </c>
      <c r="E373">
        <v>1913</v>
      </c>
      <c r="F373">
        <v>1964</v>
      </c>
      <c r="G373">
        <v>0</v>
      </c>
      <c r="H373">
        <v>24</v>
      </c>
      <c r="I373" s="1">
        <f t="shared" si="31"/>
        <v>31</v>
      </c>
      <c r="J373" s="1">
        <f t="shared" si="32"/>
        <v>12</v>
      </c>
      <c r="M373" s="6"/>
      <c r="N373" s="6"/>
    </row>
    <row r="374" spans="1:14" x14ac:dyDescent="0.35">
      <c r="A374" t="s">
        <v>376</v>
      </c>
      <c r="B374" t="s">
        <v>348</v>
      </c>
      <c r="C374">
        <v>1887</v>
      </c>
      <c r="D374">
        <v>1925</v>
      </c>
      <c r="E374">
        <v>1913</v>
      </c>
      <c r="F374">
        <v>1975</v>
      </c>
      <c r="G374">
        <v>0</v>
      </c>
      <c r="H374">
        <v>24</v>
      </c>
      <c r="I374" s="1">
        <f t="shared" si="31"/>
        <v>26</v>
      </c>
      <c r="J374" s="1">
        <f t="shared" si="32"/>
        <v>12</v>
      </c>
      <c r="M374" s="6"/>
      <c r="N374" s="6"/>
    </row>
    <row r="375" spans="1:14" x14ac:dyDescent="0.35">
      <c r="A375" t="s">
        <v>377</v>
      </c>
      <c r="B375" t="s">
        <v>348</v>
      </c>
      <c r="C375">
        <v>1870</v>
      </c>
      <c r="D375">
        <v>1926</v>
      </c>
      <c r="E375">
        <v>1909</v>
      </c>
      <c r="F375">
        <v>1942</v>
      </c>
      <c r="G375">
        <v>0</v>
      </c>
      <c r="H375">
        <v>27</v>
      </c>
      <c r="I375" s="1">
        <f t="shared" si="31"/>
        <v>39</v>
      </c>
      <c r="J375" s="1">
        <f t="shared" si="32"/>
        <v>17</v>
      </c>
      <c r="M375" s="6"/>
      <c r="N375" s="6"/>
    </row>
    <row r="376" spans="1:14" x14ac:dyDescent="0.35">
      <c r="A376" t="s">
        <v>378</v>
      </c>
      <c r="B376" t="s">
        <v>348</v>
      </c>
      <c r="C376">
        <v>1892</v>
      </c>
      <c r="D376">
        <v>1927</v>
      </c>
      <c r="E376">
        <v>1923</v>
      </c>
      <c r="F376">
        <v>1962</v>
      </c>
      <c r="G376">
        <v>0</v>
      </c>
      <c r="H376">
        <v>24</v>
      </c>
      <c r="I376" s="1">
        <f t="shared" si="31"/>
        <v>31</v>
      </c>
      <c r="J376" s="1">
        <f t="shared" si="32"/>
        <v>4</v>
      </c>
      <c r="M376" s="6"/>
      <c r="N376" s="6"/>
    </row>
    <row r="377" spans="1:14" x14ac:dyDescent="0.35">
      <c r="A377" t="s">
        <v>379</v>
      </c>
      <c r="B377" t="s">
        <v>348</v>
      </c>
      <c r="C377">
        <v>1869</v>
      </c>
      <c r="D377">
        <v>1927</v>
      </c>
      <c r="E377">
        <v>1911</v>
      </c>
      <c r="F377">
        <v>1959</v>
      </c>
      <c r="G377">
        <v>0</v>
      </c>
      <c r="H377">
        <v>23</v>
      </c>
      <c r="I377" s="1">
        <f t="shared" si="31"/>
        <v>42</v>
      </c>
      <c r="J377" s="1">
        <f t="shared" si="32"/>
        <v>16</v>
      </c>
      <c r="M377" s="6"/>
      <c r="N377" s="6"/>
    </row>
    <row r="378" spans="1:14" x14ac:dyDescent="0.35">
      <c r="A378" t="s">
        <v>380</v>
      </c>
      <c r="B378" t="s">
        <v>348</v>
      </c>
      <c r="C378">
        <v>1879</v>
      </c>
      <c r="D378">
        <v>1928</v>
      </c>
      <c r="E378">
        <v>1901</v>
      </c>
      <c r="F378">
        <v>1959</v>
      </c>
      <c r="G378">
        <v>1</v>
      </c>
      <c r="H378">
        <v>25</v>
      </c>
      <c r="I378" s="1">
        <f t="shared" si="31"/>
        <v>22</v>
      </c>
      <c r="J378" s="1">
        <f t="shared" si="32"/>
        <v>27</v>
      </c>
      <c r="M378" s="6"/>
      <c r="N378" s="6"/>
    </row>
    <row r="379" spans="1:14" x14ac:dyDescent="0.35">
      <c r="A379" t="s">
        <v>381</v>
      </c>
      <c r="B379" t="s">
        <v>348</v>
      </c>
      <c r="C379">
        <v>1892</v>
      </c>
      <c r="D379">
        <v>1929</v>
      </c>
      <c r="E379">
        <v>1924</v>
      </c>
      <c r="F379">
        <v>1987</v>
      </c>
      <c r="G379">
        <v>1</v>
      </c>
      <c r="H379">
        <v>32</v>
      </c>
      <c r="I379" s="1">
        <f t="shared" si="31"/>
        <v>32</v>
      </c>
      <c r="J379" s="1">
        <f t="shared" si="32"/>
        <v>5</v>
      </c>
      <c r="M379" s="6"/>
      <c r="N379" s="6"/>
    </row>
    <row r="380" spans="1:14" x14ac:dyDescent="0.35">
      <c r="A380" t="s">
        <v>382</v>
      </c>
      <c r="B380" t="s">
        <v>348</v>
      </c>
      <c r="C380">
        <v>1888</v>
      </c>
      <c r="D380">
        <v>1930</v>
      </c>
      <c r="E380">
        <v>1928</v>
      </c>
      <c r="F380">
        <v>1970</v>
      </c>
      <c r="G380">
        <v>0</v>
      </c>
      <c r="H380">
        <v>19</v>
      </c>
      <c r="I380" s="1">
        <f t="shared" si="31"/>
        <v>40</v>
      </c>
      <c r="J380" s="1">
        <f t="shared" si="32"/>
        <v>2</v>
      </c>
      <c r="M380" s="6"/>
      <c r="N380" s="6"/>
    </row>
    <row r="381" spans="1:14" x14ac:dyDescent="0.35">
      <c r="A381" t="s">
        <v>383</v>
      </c>
      <c r="B381" t="s">
        <v>348</v>
      </c>
      <c r="C381">
        <v>1901</v>
      </c>
      <c r="D381">
        <v>1932</v>
      </c>
      <c r="E381">
        <v>1925</v>
      </c>
      <c r="F381">
        <v>1976</v>
      </c>
      <c r="G381">
        <v>1</v>
      </c>
      <c r="H381">
        <v>22</v>
      </c>
      <c r="I381" s="1">
        <f t="shared" si="31"/>
        <v>24</v>
      </c>
      <c r="J381" s="1">
        <f t="shared" si="32"/>
        <v>7</v>
      </c>
      <c r="M381" s="6"/>
      <c r="N381" s="6"/>
    </row>
    <row r="382" spans="1:14" x14ac:dyDescent="0.35">
      <c r="A382" t="s">
        <v>384</v>
      </c>
      <c r="B382" t="s">
        <v>348</v>
      </c>
      <c r="C382">
        <v>1902</v>
      </c>
      <c r="D382">
        <v>1933</v>
      </c>
      <c r="E382">
        <v>1928</v>
      </c>
      <c r="F382">
        <v>1984</v>
      </c>
      <c r="G382">
        <v>1</v>
      </c>
      <c r="H382">
        <v>24</v>
      </c>
      <c r="I382" s="1">
        <f t="shared" si="31"/>
        <v>26</v>
      </c>
      <c r="J382" s="1">
        <f t="shared" si="32"/>
        <v>5</v>
      </c>
      <c r="M382" s="6"/>
      <c r="N382" s="6"/>
    </row>
    <row r="383" spans="1:14" x14ac:dyDescent="0.35">
      <c r="A383" t="s">
        <v>385</v>
      </c>
      <c r="B383" t="s">
        <v>348</v>
      </c>
      <c r="C383">
        <v>1887</v>
      </c>
      <c r="D383">
        <v>1933</v>
      </c>
      <c r="E383">
        <v>1926</v>
      </c>
      <c r="F383">
        <v>1961</v>
      </c>
      <c r="G383">
        <v>1</v>
      </c>
      <c r="H383">
        <v>23</v>
      </c>
      <c r="I383" s="1">
        <f t="shared" si="31"/>
        <v>39</v>
      </c>
      <c r="J383" s="1">
        <f t="shared" si="32"/>
        <v>7</v>
      </c>
      <c r="M383" s="6"/>
      <c r="N383" s="6"/>
    </row>
    <row r="384" spans="1:14" x14ac:dyDescent="0.35">
      <c r="A384" t="s">
        <v>386</v>
      </c>
      <c r="B384" t="s">
        <v>348</v>
      </c>
      <c r="C384">
        <v>1891</v>
      </c>
      <c r="D384">
        <v>1935</v>
      </c>
      <c r="E384">
        <v>1932</v>
      </c>
      <c r="F384">
        <v>1974</v>
      </c>
      <c r="G384">
        <v>0</v>
      </c>
      <c r="H384">
        <v>22</v>
      </c>
      <c r="I384" s="1">
        <f t="shared" si="31"/>
        <v>41</v>
      </c>
      <c r="J384" s="1">
        <f t="shared" si="32"/>
        <v>3</v>
      </c>
      <c r="M384" s="6"/>
      <c r="N384" s="6"/>
    </row>
    <row r="385" spans="1:14" x14ac:dyDescent="0.35">
      <c r="A385" t="s">
        <v>387</v>
      </c>
      <c r="B385" t="s">
        <v>348</v>
      </c>
      <c r="C385">
        <v>1905</v>
      </c>
      <c r="D385">
        <v>1936</v>
      </c>
      <c r="E385">
        <v>1932</v>
      </c>
      <c r="F385">
        <v>1991</v>
      </c>
      <c r="G385">
        <v>0</v>
      </c>
      <c r="H385">
        <v>25</v>
      </c>
      <c r="I385" s="1">
        <f t="shared" si="31"/>
        <v>27</v>
      </c>
      <c r="J385" s="1">
        <f t="shared" si="32"/>
        <v>4</v>
      </c>
      <c r="M385" s="6"/>
      <c r="N385" s="6"/>
    </row>
    <row r="386" spans="1:14" x14ac:dyDescent="0.35">
      <c r="A386" t="s">
        <v>388</v>
      </c>
      <c r="B386" t="s">
        <v>348</v>
      </c>
      <c r="C386">
        <v>1883</v>
      </c>
      <c r="D386">
        <v>1936</v>
      </c>
      <c r="E386">
        <v>1912</v>
      </c>
      <c r="F386">
        <v>1964</v>
      </c>
      <c r="G386">
        <v>0</v>
      </c>
      <c r="H386">
        <v>23</v>
      </c>
      <c r="I386" s="1">
        <f t="shared" si="31"/>
        <v>29</v>
      </c>
      <c r="J386" s="1">
        <f t="shared" si="32"/>
        <v>24</v>
      </c>
      <c r="M386" s="6"/>
      <c r="N386" s="6"/>
    </row>
    <row r="387" spans="1:14" x14ac:dyDescent="0.35">
      <c r="A387" t="s">
        <v>389</v>
      </c>
      <c r="B387" t="s">
        <v>348</v>
      </c>
      <c r="C387">
        <v>1881</v>
      </c>
      <c r="D387">
        <v>1937</v>
      </c>
      <c r="E387">
        <v>1926</v>
      </c>
      <c r="F387">
        <v>1958</v>
      </c>
      <c r="G387">
        <v>0</v>
      </c>
      <c r="H387">
        <v>30</v>
      </c>
      <c r="I387" s="1">
        <f t="shared" ref="I387:I450" si="33">E387-C387</f>
        <v>45</v>
      </c>
      <c r="J387" s="1">
        <f t="shared" ref="J387:J450" si="34">D387-E387</f>
        <v>11</v>
      </c>
      <c r="M387" s="6"/>
      <c r="N387" s="6"/>
    </row>
    <row r="388" spans="1:14" x14ac:dyDescent="0.35">
      <c r="A388" t="s">
        <v>390</v>
      </c>
      <c r="B388" t="s">
        <v>348</v>
      </c>
      <c r="C388">
        <v>1892</v>
      </c>
      <c r="D388">
        <v>1937</v>
      </c>
      <c r="E388">
        <v>1927</v>
      </c>
      <c r="F388">
        <v>1975</v>
      </c>
      <c r="G388">
        <v>0</v>
      </c>
      <c r="H388">
        <v>22</v>
      </c>
      <c r="I388" s="1">
        <f t="shared" si="33"/>
        <v>35</v>
      </c>
      <c r="J388" s="1">
        <f t="shared" si="34"/>
        <v>10</v>
      </c>
      <c r="M388" s="6"/>
      <c r="N388" s="6"/>
    </row>
    <row r="389" spans="1:14" x14ac:dyDescent="0.35">
      <c r="A389" t="s">
        <v>391</v>
      </c>
      <c r="B389" t="s">
        <v>348</v>
      </c>
      <c r="C389">
        <v>1901</v>
      </c>
      <c r="D389">
        <v>1938</v>
      </c>
      <c r="E389">
        <v>1934</v>
      </c>
      <c r="F389">
        <v>1954</v>
      </c>
      <c r="G389">
        <v>1</v>
      </c>
      <c r="H389">
        <v>21</v>
      </c>
      <c r="I389" s="1">
        <f t="shared" si="33"/>
        <v>33</v>
      </c>
      <c r="J389" s="1">
        <f t="shared" si="34"/>
        <v>4</v>
      </c>
      <c r="M389" s="6"/>
      <c r="N389" s="6"/>
    </row>
    <row r="390" spans="1:14" x14ac:dyDescent="0.35">
      <c r="A390" t="s">
        <v>392</v>
      </c>
      <c r="B390" t="s">
        <v>348</v>
      </c>
      <c r="C390">
        <v>1901</v>
      </c>
      <c r="D390">
        <v>1939</v>
      </c>
      <c r="E390">
        <v>1931</v>
      </c>
      <c r="F390">
        <v>1958</v>
      </c>
      <c r="G390">
        <v>0</v>
      </c>
      <c r="H390">
        <v>24</v>
      </c>
      <c r="I390" s="1">
        <f t="shared" si="33"/>
        <v>30</v>
      </c>
      <c r="J390" s="1">
        <f t="shared" si="34"/>
        <v>8</v>
      </c>
      <c r="M390" s="6"/>
      <c r="N390" s="6"/>
    </row>
    <row r="391" spans="1:14" x14ac:dyDescent="0.35">
      <c r="A391" t="s">
        <v>393</v>
      </c>
      <c r="B391" t="s">
        <v>348</v>
      </c>
      <c r="C391">
        <v>1888</v>
      </c>
      <c r="D391">
        <v>1943</v>
      </c>
      <c r="E391">
        <v>1922</v>
      </c>
      <c r="F391">
        <v>1969</v>
      </c>
      <c r="G391">
        <v>0</v>
      </c>
      <c r="H391">
        <v>24</v>
      </c>
      <c r="I391" s="1">
        <f t="shared" si="33"/>
        <v>34</v>
      </c>
      <c r="J391" s="1">
        <f t="shared" si="34"/>
        <v>21</v>
      </c>
      <c r="M391" s="6"/>
      <c r="N391" s="6"/>
    </row>
    <row r="392" spans="1:14" x14ac:dyDescent="0.35">
      <c r="A392" t="s">
        <v>394</v>
      </c>
      <c r="B392" t="s">
        <v>348</v>
      </c>
      <c r="C392">
        <v>1898</v>
      </c>
      <c r="D392">
        <v>1944</v>
      </c>
      <c r="E392">
        <v>1937</v>
      </c>
      <c r="F392">
        <v>1988</v>
      </c>
      <c r="G392">
        <v>0</v>
      </c>
      <c r="H392">
        <v>29</v>
      </c>
      <c r="I392" s="1">
        <f t="shared" si="33"/>
        <v>39</v>
      </c>
      <c r="J392" s="1">
        <f t="shared" si="34"/>
        <v>7</v>
      </c>
      <c r="M392" s="6"/>
      <c r="N392" s="6"/>
    </row>
    <row r="393" spans="1:14" x14ac:dyDescent="0.35">
      <c r="A393" t="s">
        <v>395</v>
      </c>
      <c r="B393" t="s">
        <v>348</v>
      </c>
      <c r="C393">
        <v>1900</v>
      </c>
      <c r="D393">
        <v>1945</v>
      </c>
      <c r="E393">
        <v>1925</v>
      </c>
      <c r="F393">
        <v>1958</v>
      </c>
      <c r="G393">
        <v>1</v>
      </c>
      <c r="H393">
        <v>21</v>
      </c>
      <c r="I393" s="1">
        <f t="shared" si="33"/>
        <v>25</v>
      </c>
      <c r="J393" s="1">
        <f t="shared" si="34"/>
        <v>20</v>
      </c>
      <c r="M393" s="6"/>
      <c r="N393" s="6"/>
    </row>
    <row r="394" spans="1:14" x14ac:dyDescent="0.35">
      <c r="A394" t="s">
        <v>396</v>
      </c>
      <c r="B394" t="s">
        <v>348</v>
      </c>
      <c r="C394">
        <v>1882</v>
      </c>
      <c r="D394">
        <v>1946</v>
      </c>
      <c r="E394">
        <v>1909</v>
      </c>
      <c r="F394">
        <v>1961</v>
      </c>
      <c r="G394">
        <v>0</v>
      </c>
      <c r="H394">
        <v>26</v>
      </c>
      <c r="I394" s="1">
        <f t="shared" si="33"/>
        <v>27</v>
      </c>
      <c r="J394" s="1">
        <f t="shared" si="34"/>
        <v>37</v>
      </c>
      <c r="M394" s="6"/>
      <c r="N394" s="6"/>
    </row>
    <row r="395" spans="1:14" x14ac:dyDescent="0.35">
      <c r="A395" t="s">
        <v>397</v>
      </c>
      <c r="B395" t="s">
        <v>348</v>
      </c>
      <c r="C395">
        <v>1892</v>
      </c>
      <c r="D395">
        <v>1947</v>
      </c>
      <c r="E395">
        <v>1926</v>
      </c>
      <c r="F395">
        <v>1965</v>
      </c>
      <c r="G395">
        <v>0</v>
      </c>
      <c r="H395">
        <v>21</v>
      </c>
      <c r="I395" s="1">
        <f t="shared" si="33"/>
        <v>34</v>
      </c>
      <c r="J395" s="1">
        <f t="shared" si="34"/>
        <v>21</v>
      </c>
      <c r="M395" s="6"/>
      <c r="N395" s="6"/>
    </row>
    <row r="396" spans="1:14" x14ac:dyDescent="0.35">
      <c r="A396" t="s">
        <v>398</v>
      </c>
      <c r="B396" t="s">
        <v>348</v>
      </c>
      <c r="C396">
        <v>1897</v>
      </c>
      <c r="D396">
        <v>1948</v>
      </c>
      <c r="E396">
        <v>1934</v>
      </c>
      <c r="F396">
        <v>1974</v>
      </c>
      <c r="G396">
        <v>0</v>
      </c>
      <c r="H396">
        <v>26</v>
      </c>
      <c r="I396" s="1">
        <f t="shared" si="33"/>
        <v>37</v>
      </c>
      <c r="J396" s="1">
        <f t="shared" si="34"/>
        <v>14</v>
      </c>
      <c r="M396" s="6"/>
      <c r="N396" s="6"/>
    </row>
    <row r="397" spans="1:14" x14ac:dyDescent="0.35">
      <c r="A397" t="s">
        <v>399</v>
      </c>
      <c r="B397" t="s">
        <v>348</v>
      </c>
      <c r="C397">
        <v>1907</v>
      </c>
      <c r="D397">
        <v>1949</v>
      </c>
      <c r="E397">
        <v>1934</v>
      </c>
      <c r="F397">
        <v>1981</v>
      </c>
      <c r="G397">
        <v>1</v>
      </c>
      <c r="H397">
        <v>22</v>
      </c>
      <c r="I397" s="1">
        <f t="shared" si="33"/>
        <v>27</v>
      </c>
      <c r="J397" s="1">
        <f t="shared" si="34"/>
        <v>15</v>
      </c>
      <c r="M397" s="6"/>
      <c r="N397" s="6"/>
    </row>
    <row r="398" spans="1:14" x14ac:dyDescent="0.35">
      <c r="A398" t="s">
        <v>400</v>
      </c>
      <c r="B398" t="s">
        <v>348</v>
      </c>
      <c r="C398">
        <v>1903</v>
      </c>
      <c r="D398">
        <v>1950</v>
      </c>
      <c r="E398">
        <v>1946</v>
      </c>
      <c r="F398">
        <v>1969</v>
      </c>
      <c r="G398">
        <v>0</v>
      </c>
      <c r="H398">
        <v>24</v>
      </c>
      <c r="I398" s="1">
        <f t="shared" si="33"/>
        <v>43</v>
      </c>
      <c r="J398" s="1">
        <f t="shared" si="34"/>
        <v>4</v>
      </c>
      <c r="M398" s="6"/>
      <c r="N398" s="6"/>
    </row>
    <row r="399" spans="1:14" x14ac:dyDescent="0.35">
      <c r="A399" t="s">
        <v>401</v>
      </c>
      <c r="B399" t="s">
        <v>348</v>
      </c>
      <c r="C399">
        <v>1897</v>
      </c>
      <c r="D399">
        <v>1951</v>
      </c>
      <c r="E399">
        <v>1932</v>
      </c>
      <c r="F399">
        <v>1967</v>
      </c>
      <c r="G399">
        <v>0</v>
      </c>
      <c r="H399">
        <v>31</v>
      </c>
      <c r="I399" s="1">
        <f t="shared" si="33"/>
        <v>35</v>
      </c>
      <c r="J399" s="1">
        <f t="shared" si="34"/>
        <v>19</v>
      </c>
      <c r="M399" s="6"/>
      <c r="N399" s="6"/>
    </row>
    <row r="400" spans="1:14" x14ac:dyDescent="0.35">
      <c r="A400" t="s">
        <v>402</v>
      </c>
      <c r="B400" t="s">
        <v>348</v>
      </c>
      <c r="C400">
        <v>1903</v>
      </c>
      <c r="D400">
        <v>1951</v>
      </c>
      <c r="E400">
        <v>1932</v>
      </c>
      <c r="F400">
        <v>1995</v>
      </c>
      <c r="G400">
        <v>0</v>
      </c>
      <c r="H400">
        <v>28</v>
      </c>
      <c r="I400" s="1">
        <f t="shared" si="33"/>
        <v>29</v>
      </c>
      <c r="J400" s="1">
        <f t="shared" si="34"/>
        <v>19</v>
      </c>
      <c r="M400" s="6"/>
      <c r="N400" s="6"/>
    </row>
    <row r="401" spans="1:14" x14ac:dyDescent="0.35">
      <c r="A401" t="s">
        <v>403</v>
      </c>
      <c r="B401" t="s">
        <v>348</v>
      </c>
      <c r="C401">
        <v>1905</v>
      </c>
      <c r="D401">
        <v>1952</v>
      </c>
      <c r="E401">
        <v>1946</v>
      </c>
      <c r="F401">
        <v>1983</v>
      </c>
      <c r="G401">
        <v>1</v>
      </c>
      <c r="H401">
        <v>23</v>
      </c>
      <c r="I401" s="1">
        <f t="shared" si="33"/>
        <v>41</v>
      </c>
      <c r="J401" s="1">
        <f t="shared" si="34"/>
        <v>6</v>
      </c>
      <c r="M401" s="6"/>
      <c r="N401" s="6"/>
    </row>
    <row r="402" spans="1:14" x14ac:dyDescent="0.35">
      <c r="A402" t="s">
        <v>404</v>
      </c>
      <c r="B402" t="s">
        <v>348</v>
      </c>
      <c r="C402">
        <v>1912</v>
      </c>
      <c r="D402">
        <v>1952</v>
      </c>
      <c r="E402">
        <v>1948</v>
      </c>
      <c r="G402">
        <v>0</v>
      </c>
      <c r="H402">
        <v>26</v>
      </c>
      <c r="I402" s="1">
        <f t="shared" si="33"/>
        <v>36</v>
      </c>
      <c r="J402" s="1">
        <f t="shared" si="34"/>
        <v>4</v>
      </c>
      <c r="M402" s="6"/>
      <c r="N402" s="6"/>
    </row>
    <row r="403" spans="1:14" x14ac:dyDescent="0.35">
      <c r="A403" t="s">
        <v>405</v>
      </c>
      <c r="B403" t="s">
        <v>348</v>
      </c>
      <c r="C403">
        <v>1888</v>
      </c>
      <c r="D403">
        <v>1953</v>
      </c>
      <c r="E403">
        <v>1934</v>
      </c>
      <c r="F403">
        <v>1966</v>
      </c>
      <c r="G403">
        <v>0</v>
      </c>
      <c r="H403">
        <v>27</v>
      </c>
      <c r="I403" s="1">
        <f t="shared" si="33"/>
        <v>46</v>
      </c>
      <c r="J403" s="1">
        <f t="shared" si="34"/>
        <v>19</v>
      </c>
      <c r="M403" s="6"/>
      <c r="N403" s="6"/>
    </row>
    <row r="404" spans="1:14" x14ac:dyDescent="0.35">
      <c r="A404" t="s">
        <v>406</v>
      </c>
      <c r="B404" t="s">
        <v>348</v>
      </c>
      <c r="C404">
        <v>1882</v>
      </c>
      <c r="D404">
        <v>1954</v>
      </c>
      <c r="E404">
        <v>1925</v>
      </c>
      <c r="F404">
        <v>1970</v>
      </c>
      <c r="G404">
        <v>1</v>
      </c>
      <c r="H404">
        <v>25</v>
      </c>
      <c r="I404" s="1">
        <f t="shared" si="33"/>
        <v>43</v>
      </c>
      <c r="J404" s="1">
        <f t="shared" si="34"/>
        <v>29</v>
      </c>
      <c r="M404" s="6"/>
      <c r="N404" s="6"/>
    </row>
    <row r="405" spans="1:14" x14ac:dyDescent="0.35">
      <c r="A405" t="s">
        <v>407</v>
      </c>
      <c r="B405" t="s">
        <v>348</v>
      </c>
      <c r="C405">
        <v>1891</v>
      </c>
      <c r="D405">
        <v>1954</v>
      </c>
      <c r="E405">
        <v>1924</v>
      </c>
      <c r="F405">
        <v>1957</v>
      </c>
      <c r="G405">
        <v>0</v>
      </c>
      <c r="H405">
        <v>23</v>
      </c>
      <c r="I405" s="1">
        <f t="shared" si="33"/>
        <v>33</v>
      </c>
      <c r="J405" s="1">
        <f t="shared" si="34"/>
        <v>30</v>
      </c>
      <c r="M405" s="6"/>
      <c r="N405" s="6"/>
    </row>
    <row r="406" spans="1:14" x14ac:dyDescent="0.35">
      <c r="A406" t="s">
        <v>408</v>
      </c>
      <c r="B406" t="s">
        <v>348</v>
      </c>
      <c r="C406">
        <v>1911</v>
      </c>
      <c r="D406">
        <v>1955</v>
      </c>
      <c r="E406">
        <v>1947</v>
      </c>
      <c r="F406">
        <v>1993</v>
      </c>
      <c r="G406">
        <v>0</v>
      </c>
      <c r="H406">
        <v>25</v>
      </c>
      <c r="I406" s="1">
        <f t="shared" si="33"/>
        <v>36</v>
      </c>
      <c r="J406" s="1">
        <f t="shared" si="34"/>
        <v>8</v>
      </c>
      <c r="M406" s="6"/>
      <c r="N406" s="6"/>
    </row>
    <row r="407" spans="1:14" x14ac:dyDescent="0.35">
      <c r="A407" t="s">
        <v>409</v>
      </c>
      <c r="B407" t="s">
        <v>348</v>
      </c>
      <c r="C407">
        <v>1913</v>
      </c>
      <c r="D407">
        <v>1955</v>
      </c>
      <c r="E407">
        <v>1947</v>
      </c>
      <c r="G407">
        <v>0</v>
      </c>
      <c r="H407">
        <v>25</v>
      </c>
      <c r="I407" s="1">
        <f t="shared" si="33"/>
        <v>34</v>
      </c>
      <c r="J407" s="1">
        <f t="shared" si="34"/>
        <v>8</v>
      </c>
      <c r="M407" s="6"/>
      <c r="N407" s="6"/>
    </row>
    <row r="408" spans="1:14" x14ac:dyDescent="0.35">
      <c r="A408" t="s">
        <v>410</v>
      </c>
      <c r="B408" t="s">
        <v>348</v>
      </c>
      <c r="C408">
        <v>1908</v>
      </c>
      <c r="D408">
        <v>1956</v>
      </c>
      <c r="E408">
        <v>1947</v>
      </c>
      <c r="F408">
        <v>1991</v>
      </c>
      <c r="G408">
        <v>1</v>
      </c>
      <c r="H408">
        <v>28</v>
      </c>
      <c r="I408" s="1">
        <f t="shared" si="33"/>
        <v>39</v>
      </c>
      <c r="J408" s="1">
        <f t="shared" si="34"/>
        <v>9</v>
      </c>
      <c r="M408" s="6"/>
      <c r="N408" s="6"/>
    </row>
    <row r="409" spans="1:14" x14ac:dyDescent="0.35">
      <c r="A409" t="s">
        <v>411</v>
      </c>
      <c r="B409" t="s">
        <v>348</v>
      </c>
      <c r="C409">
        <v>1902</v>
      </c>
      <c r="D409">
        <v>1956</v>
      </c>
      <c r="E409">
        <v>1947</v>
      </c>
      <c r="F409">
        <v>1987</v>
      </c>
      <c r="G409">
        <v>0</v>
      </c>
      <c r="H409">
        <v>27</v>
      </c>
      <c r="I409" s="1">
        <f t="shared" si="33"/>
        <v>45</v>
      </c>
      <c r="J409" s="1">
        <f t="shared" si="34"/>
        <v>9</v>
      </c>
      <c r="M409" s="6"/>
      <c r="N409" s="6"/>
    </row>
    <row r="410" spans="1:14" x14ac:dyDescent="0.35">
      <c r="A410" t="s">
        <v>412</v>
      </c>
      <c r="B410" t="s">
        <v>348</v>
      </c>
      <c r="C410">
        <v>1910</v>
      </c>
      <c r="D410">
        <v>1956</v>
      </c>
      <c r="E410">
        <v>1945</v>
      </c>
      <c r="F410">
        <v>1989</v>
      </c>
      <c r="G410">
        <v>0</v>
      </c>
      <c r="H410">
        <v>26</v>
      </c>
      <c r="I410" s="1">
        <f t="shared" si="33"/>
        <v>35</v>
      </c>
      <c r="J410" s="1">
        <f t="shared" si="34"/>
        <v>11</v>
      </c>
      <c r="M410" s="6"/>
      <c r="N410" s="6"/>
    </row>
    <row r="411" spans="1:14" x14ac:dyDescent="0.35">
      <c r="A411" t="s">
        <v>413</v>
      </c>
      <c r="B411" t="s">
        <v>348</v>
      </c>
      <c r="C411">
        <v>1926</v>
      </c>
      <c r="D411">
        <v>1957</v>
      </c>
      <c r="E411">
        <v>1956</v>
      </c>
      <c r="G411">
        <v>1</v>
      </c>
      <c r="H411">
        <v>24</v>
      </c>
      <c r="I411" s="1">
        <f t="shared" si="33"/>
        <v>30</v>
      </c>
      <c r="J411" s="1">
        <f t="shared" si="34"/>
        <v>1</v>
      </c>
      <c r="M411" s="6"/>
      <c r="N411" s="6"/>
    </row>
    <row r="412" spans="1:14" x14ac:dyDescent="0.35">
      <c r="A412" t="s">
        <v>414</v>
      </c>
      <c r="B412" t="s">
        <v>348</v>
      </c>
      <c r="C412">
        <v>1922</v>
      </c>
      <c r="D412">
        <v>1957</v>
      </c>
      <c r="E412">
        <v>1956</v>
      </c>
      <c r="G412">
        <v>1</v>
      </c>
      <c r="H412">
        <v>26</v>
      </c>
      <c r="I412" s="1">
        <f t="shared" si="33"/>
        <v>34</v>
      </c>
      <c r="J412" s="1">
        <f t="shared" si="34"/>
        <v>1</v>
      </c>
      <c r="M412" s="6"/>
      <c r="N412" s="6"/>
    </row>
    <row r="413" spans="1:14" x14ac:dyDescent="0.35">
      <c r="A413" t="s">
        <v>415</v>
      </c>
      <c r="B413" t="s">
        <v>348</v>
      </c>
      <c r="C413">
        <v>1904</v>
      </c>
      <c r="D413">
        <v>1958</v>
      </c>
      <c r="E413">
        <v>1934</v>
      </c>
      <c r="G413">
        <v>0</v>
      </c>
      <c r="H413">
        <v>24</v>
      </c>
      <c r="I413" s="1">
        <f t="shared" si="33"/>
        <v>30</v>
      </c>
      <c r="J413" s="1">
        <f t="shared" si="34"/>
        <v>24</v>
      </c>
      <c r="M413" s="6"/>
      <c r="N413" s="6"/>
    </row>
    <row r="414" spans="1:14" x14ac:dyDescent="0.35">
      <c r="A414" t="s">
        <v>416</v>
      </c>
      <c r="B414" t="s">
        <v>348</v>
      </c>
      <c r="C414">
        <v>1908</v>
      </c>
      <c r="D414">
        <v>1958</v>
      </c>
      <c r="E414">
        <v>1937</v>
      </c>
      <c r="F414">
        <v>1990</v>
      </c>
      <c r="G414">
        <v>1</v>
      </c>
      <c r="H414">
        <v>27</v>
      </c>
      <c r="I414" s="1">
        <f t="shared" si="33"/>
        <v>29</v>
      </c>
      <c r="J414" s="1">
        <f t="shared" si="34"/>
        <v>21</v>
      </c>
      <c r="M414" s="6"/>
      <c r="N414" s="6"/>
    </row>
    <row r="415" spans="1:14" x14ac:dyDescent="0.35">
      <c r="A415" t="s">
        <v>417</v>
      </c>
      <c r="B415" t="s">
        <v>348</v>
      </c>
      <c r="C415">
        <v>1895</v>
      </c>
      <c r="D415">
        <v>1958</v>
      </c>
      <c r="E415">
        <v>1937</v>
      </c>
      <c r="F415">
        <v>1971</v>
      </c>
      <c r="G415">
        <v>1</v>
      </c>
      <c r="H415">
        <v>38</v>
      </c>
      <c r="I415" s="1">
        <f t="shared" si="33"/>
        <v>42</v>
      </c>
      <c r="J415" s="1">
        <f t="shared" si="34"/>
        <v>21</v>
      </c>
      <c r="M415" s="6"/>
      <c r="N415" s="6"/>
    </row>
    <row r="416" spans="1:14" x14ac:dyDescent="0.35">
      <c r="A416" t="s">
        <v>418</v>
      </c>
      <c r="B416" t="s">
        <v>348</v>
      </c>
      <c r="C416">
        <v>1920</v>
      </c>
      <c r="D416">
        <v>1959</v>
      </c>
      <c r="E416">
        <v>1955</v>
      </c>
      <c r="G416">
        <v>0</v>
      </c>
      <c r="H416">
        <v>29</v>
      </c>
      <c r="I416" s="1">
        <f t="shared" si="33"/>
        <v>35</v>
      </c>
      <c r="J416" s="1">
        <f t="shared" si="34"/>
        <v>4</v>
      </c>
      <c r="M416" s="6"/>
      <c r="N416" s="6"/>
    </row>
    <row r="417" spans="1:14" x14ac:dyDescent="0.35">
      <c r="A417" t="s">
        <v>419</v>
      </c>
      <c r="B417" t="s">
        <v>348</v>
      </c>
      <c r="C417">
        <v>1905</v>
      </c>
      <c r="D417">
        <v>1959</v>
      </c>
      <c r="E417">
        <v>1955</v>
      </c>
      <c r="F417">
        <v>1989</v>
      </c>
      <c r="G417">
        <v>0</v>
      </c>
      <c r="H417">
        <v>23</v>
      </c>
      <c r="I417" s="1">
        <f t="shared" si="33"/>
        <v>50</v>
      </c>
      <c r="J417" s="1">
        <f t="shared" si="34"/>
        <v>4</v>
      </c>
      <c r="M417" s="6"/>
      <c r="N417" s="6"/>
    </row>
    <row r="418" spans="1:14" x14ac:dyDescent="0.35">
      <c r="A418" t="s">
        <v>420</v>
      </c>
      <c r="B418" t="s">
        <v>348</v>
      </c>
      <c r="C418">
        <v>1926</v>
      </c>
      <c r="D418">
        <v>1960</v>
      </c>
      <c r="E418">
        <v>1952</v>
      </c>
      <c r="G418">
        <v>0</v>
      </c>
      <c r="H418">
        <v>24</v>
      </c>
      <c r="I418" s="1">
        <f t="shared" si="33"/>
        <v>26</v>
      </c>
      <c r="J418" s="1">
        <f t="shared" si="34"/>
        <v>8</v>
      </c>
      <c r="M418" s="6"/>
      <c r="N418" s="6"/>
    </row>
    <row r="419" spans="1:14" x14ac:dyDescent="0.35">
      <c r="A419" t="s">
        <v>421</v>
      </c>
      <c r="B419" t="s">
        <v>348</v>
      </c>
      <c r="C419">
        <v>1915</v>
      </c>
      <c r="D419">
        <v>1961</v>
      </c>
      <c r="E419">
        <v>1956</v>
      </c>
      <c r="F419">
        <v>1990</v>
      </c>
      <c r="G419">
        <v>0</v>
      </c>
      <c r="H419">
        <v>23</v>
      </c>
      <c r="I419" s="1">
        <f t="shared" si="33"/>
        <v>41</v>
      </c>
      <c r="J419" s="1">
        <f t="shared" si="34"/>
        <v>5</v>
      </c>
      <c r="M419" s="6"/>
      <c r="N419" s="6"/>
    </row>
    <row r="420" spans="1:14" x14ac:dyDescent="0.35">
      <c r="A420" t="s">
        <v>422</v>
      </c>
      <c r="B420" t="s">
        <v>348</v>
      </c>
      <c r="C420">
        <v>1929</v>
      </c>
      <c r="D420">
        <v>1961</v>
      </c>
      <c r="E420">
        <v>1958</v>
      </c>
      <c r="G420">
        <v>0</v>
      </c>
      <c r="H420">
        <v>29</v>
      </c>
      <c r="I420" s="1">
        <f t="shared" si="33"/>
        <v>29</v>
      </c>
      <c r="J420" s="1">
        <f t="shared" si="34"/>
        <v>3</v>
      </c>
      <c r="M420" s="6"/>
      <c r="N420" s="6"/>
    </row>
    <row r="421" spans="1:14" x14ac:dyDescent="0.35">
      <c r="A421" t="s">
        <v>423</v>
      </c>
      <c r="B421" t="s">
        <v>348</v>
      </c>
      <c r="C421">
        <v>1908</v>
      </c>
      <c r="D421">
        <v>1962</v>
      </c>
      <c r="E421">
        <v>1937</v>
      </c>
      <c r="F421">
        <v>1968</v>
      </c>
      <c r="G421">
        <v>1</v>
      </c>
      <c r="H421">
        <v>26</v>
      </c>
      <c r="I421" s="1">
        <f t="shared" si="33"/>
        <v>29</v>
      </c>
      <c r="J421" s="1">
        <f t="shared" si="34"/>
        <v>25</v>
      </c>
      <c r="M421" s="6"/>
      <c r="N421" s="6"/>
    </row>
    <row r="422" spans="1:14" x14ac:dyDescent="0.35">
      <c r="A422" t="s">
        <v>424</v>
      </c>
      <c r="B422" t="s">
        <v>348</v>
      </c>
      <c r="C422">
        <v>1907</v>
      </c>
      <c r="D422">
        <v>1963</v>
      </c>
      <c r="E422">
        <v>1949</v>
      </c>
      <c r="F422">
        <v>1973</v>
      </c>
      <c r="G422">
        <v>1</v>
      </c>
      <c r="H422">
        <v>25</v>
      </c>
      <c r="I422" s="1">
        <f t="shared" si="33"/>
        <v>42</v>
      </c>
      <c r="J422" s="1">
        <f t="shared" si="34"/>
        <v>14</v>
      </c>
      <c r="M422" s="6"/>
      <c r="N422" s="6"/>
    </row>
    <row r="423" spans="1:14" x14ac:dyDescent="0.35">
      <c r="A423" t="s">
        <v>425</v>
      </c>
      <c r="B423" t="s">
        <v>348</v>
      </c>
      <c r="C423">
        <v>1906</v>
      </c>
      <c r="D423">
        <v>1963</v>
      </c>
      <c r="E423">
        <v>1949</v>
      </c>
      <c r="F423">
        <v>1972</v>
      </c>
      <c r="G423">
        <v>1</v>
      </c>
      <c r="H423">
        <v>24</v>
      </c>
      <c r="I423" s="1">
        <f t="shared" si="33"/>
        <v>43</v>
      </c>
      <c r="J423" s="1">
        <f t="shared" si="34"/>
        <v>14</v>
      </c>
      <c r="M423" s="6"/>
      <c r="N423" s="6"/>
    </row>
    <row r="424" spans="1:14" x14ac:dyDescent="0.35">
      <c r="A424" t="s">
        <v>426</v>
      </c>
      <c r="B424" t="s">
        <v>348</v>
      </c>
      <c r="C424">
        <v>1902</v>
      </c>
      <c r="D424">
        <v>1963</v>
      </c>
      <c r="E424">
        <v>1933</v>
      </c>
      <c r="F424">
        <v>1995</v>
      </c>
      <c r="G424">
        <v>1</v>
      </c>
      <c r="H424">
        <v>23</v>
      </c>
      <c r="I424" s="1">
        <f t="shared" si="33"/>
        <v>31</v>
      </c>
      <c r="J424" s="1">
        <f t="shared" si="34"/>
        <v>30</v>
      </c>
      <c r="M424" s="6"/>
      <c r="N424" s="6"/>
    </row>
    <row r="425" spans="1:14" x14ac:dyDescent="0.35">
      <c r="A425" t="s">
        <v>427</v>
      </c>
      <c r="B425" t="s">
        <v>348</v>
      </c>
      <c r="C425">
        <v>1922</v>
      </c>
      <c r="D425">
        <v>1964</v>
      </c>
      <c r="E425">
        <v>1954</v>
      </c>
      <c r="F425">
        <v>2001</v>
      </c>
      <c r="G425">
        <v>0</v>
      </c>
      <c r="H425">
        <v>34</v>
      </c>
      <c r="I425" s="1">
        <f t="shared" si="33"/>
        <v>32</v>
      </c>
      <c r="J425" s="1">
        <f t="shared" si="34"/>
        <v>10</v>
      </c>
      <c r="M425" s="6"/>
      <c r="N425" s="6"/>
    </row>
    <row r="426" spans="1:14" x14ac:dyDescent="0.35">
      <c r="A426" t="s">
        <v>428</v>
      </c>
      <c r="B426" t="s">
        <v>348</v>
      </c>
      <c r="C426">
        <v>1916</v>
      </c>
      <c r="D426">
        <v>1964</v>
      </c>
      <c r="E426">
        <v>1954</v>
      </c>
      <c r="F426">
        <v>2002</v>
      </c>
      <c r="G426">
        <v>0</v>
      </c>
      <c r="H426">
        <v>30</v>
      </c>
      <c r="I426" s="1">
        <f t="shared" si="33"/>
        <v>38</v>
      </c>
      <c r="J426" s="1">
        <f t="shared" si="34"/>
        <v>10</v>
      </c>
      <c r="M426" s="6"/>
      <c r="N426" s="6"/>
    </row>
    <row r="427" spans="1:14" x14ac:dyDescent="0.35">
      <c r="A427" t="s">
        <v>429</v>
      </c>
      <c r="B427" t="s">
        <v>348</v>
      </c>
      <c r="C427">
        <v>1915</v>
      </c>
      <c r="D427">
        <v>1964</v>
      </c>
      <c r="E427">
        <v>1954</v>
      </c>
      <c r="G427">
        <v>0</v>
      </c>
      <c r="H427">
        <v>24</v>
      </c>
      <c r="I427" s="1">
        <f t="shared" si="33"/>
        <v>39</v>
      </c>
      <c r="J427" s="1">
        <f t="shared" si="34"/>
        <v>10</v>
      </c>
      <c r="M427" s="6"/>
      <c r="N427" s="6"/>
    </row>
    <row r="428" spans="1:14" x14ac:dyDescent="0.35">
      <c r="A428" t="s">
        <v>430</v>
      </c>
      <c r="B428" t="s">
        <v>348</v>
      </c>
      <c r="C428">
        <v>1918</v>
      </c>
      <c r="D428">
        <v>1965</v>
      </c>
      <c r="E428">
        <v>1948</v>
      </c>
      <c r="F428">
        <v>1988</v>
      </c>
      <c r="G428">
        <v>1</v>
      </c>
      <c r="H428">
        <v>24</v>
      </c>
      <c r="I428" s="1">
        <f t="shared" si="33"/>
        <v>30</v>
      </c>
      <c r="J428" s="1">
        <f t="shared" si="34"/>
        <v>17</v>
      </c>
      <c r="M428" s="6"/>
      <c r="N428" s="6"/>
    </row>
    <row r="429" spans="1:14" x14ac:dyDescent="0.35">
      <c r="A429" t="s">
        <v>431</v>
      </c>
      <c r="B429" t="s">
        <v>348</v>
      </c>
      <c r="C429">
        <v>1918</v>
      </c>
      <c r="D429">
        <v>1965</v>
      </c>
      <c r="E429">
        <v>1948</v>
      </c>
      <c r="F429">
        <v>1994</v>
      </c>
      <c r="G429">
        <v>1</v>
      </c>
      <c r="H429">
        <v>21</v>
      </c>
      <c r="I429" s="1">
        <f t="shared" si="33"/>
        <v>30</v>
      </c>
      <c r="J429" s="1">
        <f t="shared" si="34"/>
        <v>17</v>
      </c>
      <c r="M429" s="6"/>
      <c r="N429" s="6"/>
    </row>
    <row r="430" spans="1:14" x14ac:dyDescent="0.35">
      <c r="A430" t="s">
        <v>432</v>
      </c>
      <c r="B430" t="s">
        <v>348</v>
      </c>
      <c r="C430">
        <v>1906</v>
      </c>
      <c r="D430">
        <v>1965</v>
      </c>
      <c r="E430">
        <v>1948</v>
      </c>
      <c r="F430">
        <v>1979</v>
      </c>
      <c r="G430">
        <v>1</v>
      </c>
      <c r="H430">
        <v>33</v>
      </c>
      <c r="I430" s="1">
        <f t="shared" si="33"/>
        <v>42</v>
      </c>
      <c r="J430" s="1">
        <f t="shared" si="34"/>
        <v>17</v>
      </c>
      <c r="M430" s="6"/>
      <c r="N430" s="6"/>
    </row>
    <row r="431" spans="1:14" x14ac:dyDescent="0.35">
      <c r="A431" t="s">
        <v>433</v>
      </c>
      <c r="B431" t="s">
        <v>348</v>
      </c>
      <c r="C431">
        <v>1902</v>
      </c>
      <c r="D431">
        <v>1966</v>
      </c>
      <c r="E431">
        <v>1950</v>
      </c>
      <c r="F431">
        <v>1984</v>
      </c>
      <c r="G431">
        <v>0</v>
      </c>
      <c r="H431">
        <v>34</v>
      </c>
      <c r="I431" s="1">
        <f t="shared" si="33"/>
        <v>48</v>
      </c>
      <c r="J431" s="1">
        <f t="shared" si="34"/>
        <v>16</v>
      </c>
      <c r="M431" s="6"/>
      <c r="N431" s="6"/>
    </row>
    <row r="432" spans="1:14" x14ac:dyDescent="0.35">
      <c r="A432" t="s">
        <v>434</v>
      </c>
      <c r="B432" t="s">
        <v>348</v>
      </c>
      <c r="C432">
        <v>1906</v>
      </c>
      <c r="D432">
        <v>1967</v>
      </c>
      <c r="E432">
        <v>1938</v>
      </c>
      <c r="G432">
        <v>1</v>
      </c>
      <c r="H432">
        <v>22</v>
      </c>
      <c r="I432" s="1">
        <f t="shared" si="33"/>
        <v>32</v>
      </c>
      <c r="J432" s="1">
        <f t="shared" si="34"/>
        <v>29</v>
      </c>
      <c r="M432" s="6"/>
      <c r="N432" s="6"/>
    </row>
    <row r="433" spans="1:14" x14ac:dyDescent="0.35">
      <c r="A433" t="s">
        <v>435</v>
      </c>
      <c r="B433" t="s">
        <v>348</v>
      </c>
      <c r="C433">
        <v>1911</v>
      </c>
      <c r="D433">
        <v>1968</v>
      </c>
      <c r="E433">
        <v>1955</v>
      </c>
      <c r="F433">
        <v>1988</v>
      </c>
      <c r="G433">
        <v>0</v>
      </c>
      <c r="H433">
        <v>25</v>
      </c>
      <c r="I433" s="1">
        <f t="shared" si="33"/>
        <v>44</v>
      </c>
      <c r="J433" s="1">
        <f t="shared" si="34"/>
        <v>13</v>
      </c>
      <c r="M433" s="6"/>
      <c r="N433" s="6"/>
    </row>
    <row r="434" spans="1:14" x14ac:dyDescent="0.35">
      <c r="A434" t="s">
        <v>436</v>
      </c>
      <c r="B434" t="s">
        <v>348</v>
      </c>
      <c r="C434">
        <v>1929</v>
      </c>
      <c r="D434">
        <v>1969</v>
      </c>
      <c r="E434">
        <v>1962</v>
      </c>
      <c r="G434">
        <v>1</v>
      </c>
      <c r="H434">
        <v>22</v>
      </c>
      <c r="I434" s="1">
        <f t="shared" si="33"/>
        <v>33</v>
      </c>
      <c r="J434" s="1">
        <f t="shared" si="34"/>
        <v>7</v>
      </c>
      <c r="M434" s="6"/>
      <c r="N434" s="6"/>
    </row>
    <row r="435" spans="1:14" x14ac:dyDescent="0.35">
      <c r="A435" t="s">
        <v>437</v>
      </c>
      <c r="B435" t="s">
        <v>348</v>
      </c>
      <c r="C435">
        <v>1908</v>
      </c>
      <c r="D435">
        <v>1970</v>
      </c>
      <c r="E435">
        <v>1950</v>
      </c>
      <c r="F435">
        <v>1995</v>
      </c>
      <c r="G435">
        <v>1</v>
      </c>
      <c r="H435">
        <v>26</v>
      </c>
      <c r="I435" s="1">
        <f t="shared" si="33"/>
        <v>42</v>
      </c>
      <c r="J435" s="1">
        <f t="shared" si="34"/>
        <v>20</v>
      </c>
      <c r="M435" s="6"/>
      <c r="N435" s="6"/>
    </row>
    <row r="436" spans="1:14" x14ac:dyDescent="0.35">
      <c r="A436" t="s">
        <v>438</v>
      </c>
      <c r="B436" t="s">
        <v>348</v>
      </c>
      <c r="C436">
        <v>1904</v>
      </c>
      <c r="D436">
        <v>1970</v>
      </c>
      <c r="E436">
        <v>1930</v>
      </c>
      <c r="F436">
        <v>2000</v>
      </c>
      <c r="G436">
        <v>1</v>
      </c>
      <c r="H436">
        <v>28</v>
      </c>
      <c r="I436" s="1">
        <f t="shared" si="33"/>
        <v>26</v>
      </c>
      <c r="J436" s="1">
        <f t="shared" si="34"/>
        <v>40</v>
      </c>
      <c r="M436" s="6"/>
      <c r="N436" s="6"/>
    </row>
    <row r="437" spans="1:14" x14ac:dyDescent="0.35">
      <c r="A437" t="s">
        <v>439</v>
      </c>
      <c r="B437" t="s">
        <v>348</v>
      </c>
      <c r="C437">
        <v>1900</v>
      </c>
      <c r="D437">
        <v>1971</v>
      </c>
      <c r="E437">
        <v>1947</v>
      </c>
      <c r="F437">
        <v>1979</v>
      </c>
      <c r="G437">
        <v>0</v>
      </c>
      <c r="H437">
        <v>27</v>
      </c>
      <c r="I437" s="1">
        <f t="shared" si="33"/>
        <v>47</v>
      </c>
      <c r="J437" s="1">
        <f t="shared" si="34"/>
        <v>24</v>
      </c>
      <c r="M437" s="6"/>
      <c r="N437" s="6"/>
    </row>
    <row r="438" spans="1:14" x14ac:dyDescent="0.35">
      <c r="A438" t="s">
        <v>440</v>
      </c>
      <c r="B438" t="s">
        <v>348</v>
      </c>
      <c r="C438">
        <v>1930</v>
      </c>
      <c r="D438">
        <v>1972</v>
      </c>
      <c r="E438">
        <v>1957</v>
      </c>
      <c r="G438">
        <v>1</v>
      </c>
      <c r="H438">
        <v>24</v>
      </c>
      <c r="I438" s="1">
        <f t="shared" si="33"/>
        <v>27</v>
      </c>
      <c r="J438" s="1">
        <f t="shared" si="34"/>
        <v>15</v>
      </c>
      <c r="M438" s="6"/>
      <c r="N438" s="6"/>
    </row>
    <row r="439" spans="1:14" x14ac:dyDescent="0.35">
      <c r="A439" t="s">
        <v>441</v>
      </c>
      <c r="B439" t="s">
        <v>348</v>
      </c>
      <c r="C439">
        <v>1931</v>
      </c>
      <c r="D439">
        <v>1972</v>
      </c>
      <c r="E439">
        <v>1957</v>
      </c>
      <c r="G439">
        <v>1</v>
      </c>
      <c r="H439">
        <v>26</v>
      </c>
      <c r="I439" s="1">
        <f t="shared" si="33"/>
        <v>26</v>
      </c>
      <c r="J439" s="1">
        <f t="shared" si="34"/>
        <v>15</v>
      </c>
      <c r="M439" s="6"/>
      <c r="N439" s="6"/>
    </row>
    <row r="440" spans="1:14" x14ac:dyDescent="0.35">
      <c r="A440" t="s">
        <v>442</v>
      </c>
      <c r="B440" t="s">
        <v>348</v>
      </c>
      <c r="C440">
        <v>1925</v>
      </c>
      <c r="D440">
        <v>1973</v>
      </c>
      <c r="E440">
        <v>1958</v>
      </c>
      <c r="G440">
        <v>0</v>
      </c>
      <c r="H440">
        <v>34</v>
      </c>
      <c r="I440" s="1">
        <f t="shared" si="33"/>
        <v>33</v>
      </c>
      <c r="J440" s="1">
        <f t="shared" si="34"/>
        <v>15</v>
      </c>
      <c r="M440" s="6"/>
      <c r="N440" s="6"/>
    </row>
    <row r="441" spans="1:14" x14ac:dyDescent="0.35">
      <c r="A441" t="s">
        <v>443</v>
      </c>
      <c r="B441" t="s">
        <v>348</v>
      </c>
      <c r="C441">
        <v>1929</v>
      </c>
      <c r="D441">
        <v>1973</v>
      </c>
      <c r="E441">
        <v>1958</v>
      </c>
      <c r="G441">
        <v>0</v>
      </c>
      <c r="H441">
        <v>23</v>
      </c>
      <c r="I441" s="1">
        <f t="shared" si="33"/>
        <v>29</v>
      </c>
      <c r="J441" s="1">
        <f t="shared" si="34"/>
        <v>15</v>
      </c>
      <c r="M441" s="6"/>
      <c r="N441" s="6"/>
    </row>
    <row r="442" spans="1:14" x14ac:dyDescent="0.35">
      <c r="A442" t="s">
        <v>444</v>
      </c>
      <c r="B442" t="s">
        <v>348</v>
      </c>
      <c r="C442">
        <v>1940</v>
      </c>
      <c r="D442">
        <v>1973</v>
      </c>
      <c r="E442">
        <v>1962</v>
      </c>
      <c r="G442">
        <v>1</v>
      </c>
      <c r="H442">
        <v>24</v>
      </c>
      <c r="I442" s="1">
        <f t="shared" si="33"/>
        <v>22</v>
      </c>
      <c r="J442" s="1">
        <f t="shared" si="34"/>
        <v>11</v>
      </c>
      <c r="M442" s="6"/>
      <c r="N442" s="6"/>
    </row>
    <row r="443" spans="1:14" x14ac:dyDescent="0.35">
      <c r="A443" t="s">
        <v>445</v>
      </c>
      <c r="B443" t="s">
        <v>348</v>
      </c>
      <c r="C443">
        <v>1924</v>
      </c>
      <c r="D443">
        <v>1974</v>
      </c>
      <c r="E443">
        <v>1967</v>
      </c>
      <c r="G443">
        <v>0</v>
      </c>
      <c r="H443">
        <v>28</v>
      </c>
      <c r="I443" s="1">
        <f t="shared" si="33"/>
        <v>43</v>
      </c>
      <c r="J443" s="1">
        <f t="shared" si="34"/>
        <v>7</v>
      </c>
      <c r="M443" s="6"/>
      <c r="N443" s="6"/>
    </row>
    <row r="444" spans="1:14" x14ac:dyDescent="0.35">
      <c r="A444" t="s">
        <v>446</v>
      </c>
      <c r="B444" t="s">
        <v>348</v>
      </c>
      <c r="C444">
        <v>1918</v>
      </c>
      <c r="D444">
        <v>1974</v>
      </c>
      <c r="E444">
        <v>1962</v>
      </c>
      <c r="F444">
        <v>1984</v>
      </c>
      <c r="G444">
        <v>0</v>
      </c>
      <c r="H444">
        <v>21</v>
      </c>
      <c r="I444" s="1">
        <f t="shared" si="33"/>
        <v>44</v>
      </c>
      <c r="J444" s="1">
        <f t="shared" si="34"/>
        <v>12</v>
      </c>
      <c r="M444" s="6"/>
      <c r="N444" s="6"/>
    </row>
    <row r="445" spans="1:14" x14ac:dyDescent="0.35">
      <c r="A445" t="s">
        <v>447</v>
      </c>
      <c r="B445" t="s">
        <v>348</v>
      </c>
      <c r="C445">
        <v>1922</v>
      </c>
      <c r="D445">
        <v>1975</v>
      </c>
      <c r="E445">
        <v>1952</v>
      </c>
      <c r="G445">
        <v>1</v>
      </c>
      <c r="H445">
        <v>24</v>
      </c>
      <c r="I445" s="1">
        <f t="shared" si="33"/>
        <v>30</v>
      </c>
      <c r="J445" s="1">
        <f t="shared" si="34"/>
        <v>23</v>
      </c>
      <c r="M445" s="6"/>
      <c r="N445" s="6"/>
    </row>
    <row r="446" spans="1:14" x14ac:dyDescent="0.35">
      <c r="A446" t="s">
        <v>448</v>
      </c>
      <c r="B446" t="s">
        <v>348</v>
      </c>
      <c r="C446">
        <v>1926</v>
      </c>
      <c r="D446">
        <v>1975</v>
      </c>
      <c r="E446">
        <v>1952</v>
      </c>
      <c r="G446">
        <v>1</v>
      </c>
      <c r="H446">
        <v>24</v>
      </c>
      <c r="I446" s="1">
        <f t="shared" si="33"/>
        <v>26</v>
      </c>
      <c r="J446" s="1">
        <f t="shared" si="34"/>
        <v>23</v>
      </c>
      <c r="M446" s="6"/>
      <c r="N446" s="6"/>
    </row>
    <row r="447" spans="1:14" x14ac:dyDescent="0.35">
      <c r="A447" t="s">
        <v>449</v>
      </c>
      <c r="B447" t="s">
        <v>348</v>
      </c>
      <c r="C447">
        <v>1917</v>
      </c>
      <c r="D447">
        <v>1975</v>
      </c>
      <c r="E447">
        <v>1950</v>
      </c>
      <c r="F447">
        <v>1986</v>
      </c>
      <c r="G447">
        <v>1</v>
      </c>
      <c r="H447">
        <v>29</v>
      </c>
      <c r="I447" s="1">
        <f t="shared" si="33"/>
        <v>33</v>
      </c>
      <c r="J447" s="1">
        <f t="shared" si="34"/>
        <v>25</v>
      </c>
      <c r="M447" s="6"/>
      <c r="N447" s="6"/>
    </row>
    <row r="448" spans="1:14" x14ac:dyDescent="0.35">
      <c r="A448" t="s">
        <v>450</v>
      </c>
      <c r="B448" t="s">
        <v>348</v>
      </c>
      <c r="C448">
        <v>1931</v>
      </c>
      <c r="D448">
        <v>1976</v>
      </c>
      <c r="E448">
        <v>1974</v>
      </c>
      <c r="G448">
        <v>0</v>
      </c>
      <c r="H448">
        <v>25</v>
      </c>
      <c r="I448" s="1">
        <f t="shared" si="33"/>
        <v>43</v>
      </c>
      <c r="J448" s="1">
        <f t="shared" si="34"/>
        <v>2</v>
      </c>
      <c r="M448" s="6"/>
      <c r="N448" s="6"/>
    </row>
    <row r="449" spans="1:14" x14ac:dyDescent="0.35">
      <c r="A449" t="s">
        <v>451</v>
      </c>
      <c r="B449" t="s">
        <v>348</v>
      </c>
      <c r="C449">
        <v>1936</v>
      </c>
      <c r="D449">
        <v>1976</v>
      </c>
      <c r="E449">
        <v>1974</v>
      </c>
      <c r="G449">
        <v>0</v>
      </c>
      <c r="H449">
        <v>26</v>
      </c>
      <c r="I449" s="1">
        <f t="shared" si="33"/>
        <v>38</v>
      </c>
      <c r="J449" s="1">
        <f t="shared" si="34"/>
        <v>2</v>
      </c>
      <c r="M449" s="6"/>
      <c r="N449" s="6"/>
    </row>
    <row r="450" spans="1:14" x14ac:dyDescent="0.35">
      <c r="A450" t="s">
        <v>452</v>
      </c>
      <c r="B450" t="s">
        <v>348</v>
      </c>
      <c r="C450">
        <v>1905</v>
      </c>
      <c r="D450">
        <v>1977</v>
      </c>
      <c r="E450">
        <v>1968</v>
      </c>
      <c r="F450">
        <v>1996</v>
      </c>
      <c r="G450">
        <v>1</v>
      </c>
      <c r="H450">
        <v>25</v>
      </c>
      <c r="I450" s="1">
        <f t="shared" si="33"/>
        <v>63</v>
      </c>
      <c r="J450" s="1">
        <f t="shared" si="34"/>
        <v>9</v>
      </c>
      <c r="M450" s="6"/>
      <c r="N450" s="6"/>
    </row>
    <row r="451" spans="1:14" x14ac:dyDescent="0.35">
      <c r="A451" t="s">
        <v>453</v>
      </c>
      <c r="B451" t="s">
        <v>348</v>
      </c>
      <c r="C451">
        <v>1899</v>
      </c>
      <c r="D451">
        <v>1977</v>
      </c>
      <c r="E451">
        <v>1932</v>
      </c>
      <c r="F451">
        <v>1980</v>
      </c>
      <c r="G451">
        <v>1</v>
      </c>
      <c r="H451">
        <v>23</v>
      </c>
      <c r="I451" s="1">
        <f t="shared" ref="I451:I514" si="35">E451-C451</f>
        <v>33</v>
      </c>
      <c r="J451" s="1">
        <f t="shared" ref="J451:J514" si="36">D451-E451</f>
        <v>45</v>
      </c>
      <c r="M451" s="6"/>
      <c r="N451" s="6"/>
    </row>
    <row r="452" spans="1:14" x14ac:dyDescent="0.35">
      <c r="A452" t="s">
        <v>454</v>
      </c>
      <c r="B452" t="s">
        <v>348</v>
      </c>
      <c r="C452">
        <v>1894</v>
      </c>
      <c r="D452">
        <v>1978</v>
      </c>
      <c r="E452">
        <v>1938</v>
      </c>
      <c r="F452">
        <v>1984</v>
      </c>
      <c r="G452">
        <v>0</v>
      </c>
      <c r="H452">
        <v>29</v>
      </c>
      <c r="I452" s="1">
        <f t="shared" si="35"/>
        <v>44</v>
      </c>
      <c r="J452" s="1">
        <f t="shared" si="36"/>
        <v>40</v>
      </c>
      <c r="M452" s="6"/>
      <c r="N452" s="6"/>
    </row>
    <row r="453" spans="1:14" x14ac:dyDescent="0.35">
      <c r="A453" t="s">
        <v>455</v>
      </c>
      <c r="B453" t="s">
        <v>348</v>
      </c>
      <c r="C453">
        <v>1933</v>
      </c>
      <c r="D453">
        <v>1978</v>
      </c>
      <c r="E453">
        <v>1965</v>
      </c>
      <c r="G453">
        <v>0</v>
      </c>
      <c r="H453">
        <v>29</v>
      </c>
      <c r="I453" s="1">
        <f t="shared" si="35"/>
        <v>32</v>
      </c>
      <c r="J453" s="1">
        <f t="shared" si="36"/>
        <v>13</v>
      </c>
      <c r="M453" s="6"/>
      <c r="N453" s="6"/>
    </row>
    <row r="454" spans="1:14" x14ac:dyDescent="0.35">
      <c r="A454" t="s">
        <v>456</v>
      </c>
      <c r="B454" t="s">
        <v>348</v>
      </c>
      <c r="C454">
        <v>1936</v>
      </c>
      <c r="D454">
        <v>1978</v>
      </c>
      <c r="E454">
        <v>1965</v>
      </c>
      <c r="G454">
        <v>0</v>
      </c>
      <c r="H454">
        <v>26</v>
      </c>
      <c r="I454" s="1">
        <f t="shared" si="35"/>
        <v>29</v>
      </c>
      <c r="J454" s="1">
        <f t="shared" si="36"/>
        <v>13</v>
      </c>
      <c r="M454" s="6"/>
      <c r="N454" s="6"/>
    </row>
    <row r="455" spans="1:14" x14ac:dyDescent="0.35">
      <c r="A455" t="s">
        <v>457</v>
      </c>
      <c r="B455" t="s">
        <v>348</v>
      </c>
      <c r="C455">
        <v>1932</v>
      </c>
      <c r="D455">
        <v>1979</v>
      </c>
      <c r="E455">
        <v>1964</v>
      </c>
      <c r="G455">
        <v>1</v>
      </c>
      <c r="H455">
        <v>27</v>
      </c>
      <c r="I455" s="1">
        <f t="shared" si="35"/>
        <v>32</v>
      </c>
      <c r="J455" s="1">
        <f t="shared" si="36"/>
        <v>15</v>
      </c>
      <c r="M455" s="6"/>
      <c r="N455" s="6"/>
    </row>
    <row r="456" spans="1:14" x14ac:dyDescent="0.35">
      <c r="A456" t="s">
        <v>458</v>
      </c>
      <c r="B456" t="s">
        <v>348</v>
      </c>
      <c r="C456">
        <v>1926</v>
      </c>
      <c r="D456">
        <v>1979</v>
      </c>
      <c r="E456">
        <v>1968</v>
      </c>
      <c r="F456">
        <v>1996</v>
      </c>
      <c r="G456">
        <v>1</v>
      </c>
      <c r="H456">
        <v>26</v>
      </c>
      <c r="I456" s="1">
        <f t="shared" si="35"/>
        <v>42</v>
      </c>
      <c r="J456" s="1">
        <f t="shared" si="36"/>
        <v>11</v>
      </c>
      <c r="M456" s="6"/>
      <c r="N456" s="6"/>
    </row>
    <row r="457" spans="1:14" x14ac:dyDescent="0.35">
      <c r="A457" t="s">
        <v>459</v>
      </c>
      <c r="B457" t="s">
        <v>348</v>
      </c>
      <c r="C457">
        <v>1933</v>
      </c>
      <c r="D457">
        <v>1979</v>
      </c>
      <c r="E457">
        <v>1967</v>
      </c>
      <c r="G457">
        <v>1</v>
      </c>
      <c r="H457">
        <v>24</v>
      </c>
      <c r="I457" s="1">
        <f t="shared" si="35"/>
        <v>34</v>
      </c>
      <c r="J457" s="1">
        <f t="shared" si="36"/>
        <v>12</v>
      </c>
      <c r="M457" s="6"/>
      <c r="N457" s="6"/>
    </row>
    <row r="458" spans="1:14" x14ac:dyDescent="0.35">
      <c r="A458" t="s">
        <v>460</v>
      </c>
      <c r="B458" t="s">
        <v>348</v>
      </c>
      <c r="C458">
        <v>1931</v>
      </c>
      <c r="D458">
        <v>1980</v>
      </c>
      <c r="E458">
        <v>1964</v>
      </c>
      <c r="G458">
        <v>0</v>
      </c>
      <c r="H458">
        <v>24</v>
      </c>
      <c r="I458" s="1">
        <f t="shared" si="35"/>
        <v>33</v>
      </c>
      <c r="J458" s="1">
        <f t="shared" si="36"/>
        <v>16</v>
      </c>
      <c r="M458" s="6"/>
      <c r="N458" s="6"/>
    </row>
    <row r="459" spans="1:14" x14ac:dyDescent="0.35">
      <c r="A459" t="s">
        <v>461</v>
      </c>
      <c r="B459" t="s">
        <v>348</v>
      </c>
      <c r="C459">
        <v>1923</v>
      </c>
      <c r="D459">
        <v>1980</v>
      </c>
      <c r="E459">
        <v>1964</v>
      </c>
      <c r="G459">
        <v>0</v>
      </c>
      <c r="H459">
        <v>31</v>
      </c>
      <c r="I459" s="1">
        <f t="shared" si="35"/>
        <v>41</v>
      </c>
      <c r="J459" s="1">
        <f t="shared" si="36"/>
        <v>16</v>
      </c>
      <c r="M459" s="6"/>
      <c r="N459" s="6"/>
    </row>
    <row r="460" spans="1:14" x14ac:dyDescent="0.35">
      <c r="A460" t="s">
        <v>462</v>
      </c>
      <c r="B460" t="s">
        <v>348</v>
      </c>
      <c r="C460">
        <v>1920</v>
      </c>
      <c r="D460">
        <v>1981</v>
      </c>
      <c r="E460">
        <v>1958</v>
      </c>
      <c r="G460">
        <v>0</v>
      </c>
      <c r="H460">
        <v>28</v>
      </c>
      <c r="I460" s="1">
        <f t="shared" si="35"/>
        <v>38</v>
      </c>
      <c r="J460" s="1">
        <f t="shared" si="36"/>
        <v>23</v>
      </c>
      <c r="M460" s="6"/>
      <c r="N460" s="6"/>
    </row>
    <row r="461" spans="1:14" x14ac:dyDescent="0.35">
      <c r="A461" t="s">
        <v>463</v>
      </c>
      <c r="B461" t="s">
        <v>348</v>
      </c>
      <c r="C461">
        <v>1921</v>
      </c>
      <c r="D461">
        <v>1981</v>
      </c>
      <c r="E461">
        <v>1958</v>
      </c>
      <c r="F461">
        <v>1999</v>
      </c>
      <c r="G461">
        <v>0</v>
      </c>
      <c r="H461">
        <v>28</v>
      </c>
      <c r="I461" s="1">
        <f t="shared" si="35"/>
        <v>37</v>
      </c>
      <c r="J461" s="1">
        <f t="shared" si="36"/>
        <v>23</v>
      </c>
      <c r="M461" s="6"/>
      <c r="N461" s="6"/>
    </row>
    <row r="462" spans="1:14" x14ac:dyDescent="0.35">
      <c r="A462" t="s">
        <v>464</v>
      </c>
      <c r="B462" t="s">
        <v>348</v>
      </c>
      <c r="C462">
        <v>1918</v>
      </c>
      <c r="D462">
        <v>1981</v>
      </c>
      <c r="E462">
        <v>1957</v>
      </c>
      <c r="G462">
        <v>0</v>
      </c>
      <c r="H462">
        <v>26</v>
      </c>
      <c r="I462" s="1">
        <f t="shared" si="35"/>
        <v>39</v>
      </c>
      <c r="J462" s="1">
        <f t="shared" si="36"/>
        <v>24</v>
      </c>
      <c r="M462" s="6"/>
      <c r="N462" s="6"/>
    </row>
    <row r="463" spans="1:14" x14ac:dyDescent="0.35">
      <c r="A463" t="s">
        <v>465</v>
      </c>
      <c r="B463" t="s">
        <v>348</v>
      </c>
      <c r="C463">
        <v>1936</v>
      </c>
      <c r="D463">
        <v>1982</v>
      </c>
      <c r="E463">
        <v>1971</v>
      </c>
      <c r="G463">
        <v>1</v>
      </c>
      <c r="H463">
        <v>25</v>
      </c>
      <c r="I463" s="1">
        <f t="shared" si="35"/>
        <v>35</v>
      </c>
      <c r="J463" s="1">
        <f t="shared" si="36"/>
        <v>11</v>
      </c>
      <c r="M463" s="6"/>
      <c r="N463" s="6"/>
    </row>
    <row r="464" spans="1:14" x14ac:dyDescent="0.35">
      <c r="A464" t="s">
        <v>466</v>
      </c>
      <c r="B464" t="s">
        <v>348</v>
      </c>
      <c r="C464">
        <v>1910</v>
      </c>
      <c r="D464">
        <v>1983</v>
      </c>
      <c r="E464">
        <v>1935</v>
      </c>
      <c r="F464">
        <v>1995</v>
      </c>
      <c r="G464">
        <v>1</v>
      </c>
      <c r="H464">
        <v>23</v>
      </c>
      <c r="I464" s="1">
        <f t="shared" si="35"/>
        <v>25</v>
      </c>
      <c r="J464" s="1">
        <f t="shared" si="36"/>
        <v>48</v>
      </c>
      <c r="M464" s="6"/>
      <c r="N464" s="6"/>
    </row>
    <row r="465" spans="1:14" x14ac:dyDescent="0.35">
      <c r="A465" t="s">
        <v>467</v>
      </c>
      <c r="B465" t="s">
        <v>348</v>
      </c>
      <c r="C465">
        <v>1911</v>
      </c>
      <c r="D465">
        <v>1983</v>
      </c>
      <c r="E465">
        <v>1957</v>
      </c>
      <c r="F465">
        <v>1995</v>
      </c>
      <c r="G465">
        <v>1</v>
      </c>
      <c r="H465">
        <v>25</v>
      </c>
      <c r="I465" s="1">
        <f t="shared" si="35"/>
        <v>46</v>
      </c>
      <c r="J465" s="1">
        <f t="shared" si="36"/>
        <v>26</v>
      </c>
      <c r="M465" s="6"/>
      <c r="N465" s="6"/>
    </row>
    <row r="466" spans="1:14" x14ac:dyDescent="0.35">
      <c r="A466" t="s">
        <v>468</v>
      </c>
      <c r="B466" t="s">
        <v>348</v>
      </c>
      <c r="C466">
        <v>1925</v>
      </c>
      <c r="D466">
        <v>1984</v>
      </c>
      <c r="E466">
        <v>1982</v>
      </c>
      <c r="G466">
        <v>0</v>
      </c>
      <c r="H466">
        <v>27</v>
      </c>
      <c r="I466" s="1">
        <f t="shared" si="35"/>
        <v>57</v>
      </c>
      <c r="J466" s="1">
        <f t="shared" si="36"/>
        <v>2</v>
      </c>
      <c r="M466" s="6"/>
      <c r="N466" s="6"/>
    </row>
    <row r="467" spans="1:14" x14ac:dyDescent="0.35">
      <c r="A467" t="s">
        <v>469</v>
      </c>
      <c r="B467" t="s">
        <v>348</v>
      </c>
      <c r="C467">
        <v>1934</v>
      </c>
      <c r="D467">
        <v>1984</v>
      </c>
      <c r="E467">
        <v>1982</v>
      </c>
      <c r="G467">
        <v>0</v>
      </c>
      <c r="H467">
        <v>23</v>
      </c>
      <c r="I467" s="1">
        <f t="shared" si="35"/>
        <v>48</v>
      </c>
      <c r="J467" s="1">
        <f t="shared" si="36"/>
        <v>2</v>
      </c>
      <c r="M467" s="6"/>
      <c r="N467" s="6"/>
    </row>
    <row r="468" spans="1:14" x14ac:dyDescent="0.35">
      <c r="A468" t="s">
        <v>470</v>
      </c>
      <c r="B468" t="s">
        <v>348</v>
      </c>
      <c r="C468">
        <v>1943</v>
      </c>
      <c r="D468">
        <v>1985</v>
      </c>
      <c r="E468">
        <v>1980</v>
      </c>
      <c r="G468">
        <v>0</v>
      </c>
      <c r="H468">
        <v>29</v>
      </c>
      <c r="I468" s="1">
        <f t="shared" si="35"/>
        <v>37</v>
      </c>
      <c r="J468" s="1">
        <f t="shared" si="36"/>
        <v>5</v>
      </c>
      <c r="M468" s="6"/>
      <c r="N468" s="6"/>
    </row>
    <row r="469" spans="1:14" x14ac:dyDescent="0.35">
      <c r="A469" t="s">
        <v>471</v>
      </c>
      <c r="B469" t="s">
        <v>348</v>
      </c>
      <c r="C469">
        <v>1947</v>
      </c>
      <c r="D469">
        <v>1986</v>
      </c>
      <c r="E469">
        <v>1981</v>
      </c>
      <c r="G469">
        <v>0</v>
      </c>
      <c r="H469">
        <v>31</v>
      </c>
      <c r="I469" s="1">
        <f t="shared" si="35"/>
        <v>34</v>
      </c>
      <c r="J469" s="1">
        <f t="shared" si="36"/>
        <v>5</v>
      </c>
      <c r="M469" s="6"/>
      <c r="N469" s="6"/>
    </row>
    <row r="470" spans="1:14" x14ac:dyDescent="0.35">
      <c r="A470" t="s">
        <v>472</v>
      </c>
      <c r="B470" t="s">
        <v>348</v>
      </c>
      <c r="C470">
        <v>1933</v>
      </c>
      <c r="D470">
        <v>1986</v>
      </c>
      <c r="E470">
        <v>1981</v>
      </c>
      <c r="G470">
        <v>0</v>
      </c>
      <c r="H470">
        <v>27</v>
      </c>
      <c r="I470" s="1">
        <f t="shared" si="35"/>
        <v>48</v>
      </c>
      <c r="J470" s="1">
        <f t="shared" si="36"/>
        <v>5</v>
      </c>
      <c r="M470" s="6"/>
      <c r="N470" s="6"/>
    </row>
    <row r="471" spans="1:14" x14ac:dyDescent="0.35">
      <c r="A471" t="s">
        <v>473</v>
      </c>
      <c r="B471" t="s">
        <v>348</v>
      </c>
      <c r="C471">
        <v>1906</v>
      </c>
      <c r="D471">
        <v>1986</v>
      </c>
      <c r="E471">
        <v>1933</v>
      </c>
      <c r="F471">
        <v>1988</v>
      </c>
      <c r="G471">
        <v>0</v>
      </c>
      <c r="H471">
        <v>28</v>
      </c>
      <c r="I471" s="1">
        <f t="shared" si="35"/>
        <v>27</v>
      </c>
      <c r="J471" s="1">
        <f t="shared" si="36"/>
        <v>53</v>
      </c>
      <c r="M471" s="6"/>
      <c r="N471" s="6"/>
    </row>
    <row r="472" spans="1:14" x14ac:dyDescent="0.35">
      <c r="A472" t="s">
        <v>474</v>
      </c>
      <c r="B472" t="s">
        <v>348</v>
      </c>
      <c r="C472">
        <v>1950</v>
      </c>
      <c r="D472">
        <v>1987</v>
      </c>
      <c r="E472">
        <v>1986</v>
      </c>
      <c r="G472">
        <v>0</v>
      </c>
      <c r="H472">
        <v>32</v>
      </c>
      <c r="I472" s="1">
        <f t="shared" si="35"/>
        <v>36</v>
      </c>
      <c r="J472" s="1">
        <f t="shared" si="36"/>
        <v>1</v>
      </c>
      <c r="M472" s="6"/>
      <c r="N472" s="6"/>
    </row>
    <row r="473" spans="1:14" x14ac:dyDescent="0.35">
      <c r="A473" t="s">
        <v>475</v>
      </c>
      <c r="B473" t="s">
        <v>348</v>
      </c>
      <c r="C473">
        <v>1927</v>
      </c>
      <c r="D473">
        <v>1987</v>
      </c>
      <c r="E473">
        <v>1986</v>
      </c>
      <c r="G473">
        <v>0</v>
      </c>
      <c r="H473">
        <v>31</v>
      </c>
      <c r="I473" s="1">
        <f t="shared" si="35"/>
        <v>59</v>
      </c>
      <c r="J473" s="1">
        <f t="shared" si="36"/>
        <v>1</v>
      </c>
      <c r="M473" s="6"/>
      <c r="N473" s="6"/>
    </row>
    <row r="474" spans="1:14" x14ac:dyDescent="0.35">
      <c r="A474" t="s">
        <v>476</v>
      </c>
      <c r="B474" t="s">
        <v>348</v>
      </c>
      <c r="C474">
        <v>1922</v>
      </c>
      <c r="D474">
        <v>1988</v>
      </c>
      <c r="E474">
        <v>1963</v>
      </c>
      <c r="G474">
        <v>0</v>
      </c>
      <c r="H474">
        <v>29</v>
      </c>
      <c r="I474" s="1">
        <f t="shared" si="35"/>
        <v>41</v>
      </c>
      <c r="J474" s="1">
        <f t="shared" si="36"/>
        <v>25</v>
      </c>
      <c r="M474" s="6"/>
      <c r="N474" s="6"/>
    </row>
    <row r="475" spans="1:14" x14ac:dyDescent="0.35">
      <c r="A475" t="s">
        <v>477</v>
      </c>
      <c r="B475" t="s">
        <v>348</v>
      </c>
      <c r="C475">
        <v>1932</v>
      </c>
      <c r="D475">
        <v>1988</v>
      </c>
      <c r="E475">
        <v>1962</v>
      </c>
      <c r="G475">
        <v>0</v>
      </c>
      <c r="H475">
        <v>26</v>
      </c>
      <c r="I475" s="1">
        <f t="shared" si="35"/>
        <v>30</v>
      </c>
      <c r="J475" s="1">
        <f t="shared" si="36"/>
        <v>26</v>
      </c>
      <c r="M475" s="6"/>
      <c r="N475" s="6"/>
    </row>
    <row r="476" spans="1:14" x14ac:dyDescent="0.35">
      <c r="A476" t="s">
        <v>478</v>
      </c>
      <c r="B476" t="s">
        <v>348</v>
      </c>
      <c r="C476">
        <v>1921</v>
      </c>
      <c r="D476">
        <v>1988</v>
      </c>
      <c r="E476">
        <v>1962</v>
      </c>
      <c r="G476">
        <v>0</v>
      </c>
      <c r="H476">
        <v>27</v>
      </c>
      <c r="I476" s="1">
        <f t="shared" si="35"/>
        <v>41</v>
      </c>
      <c r="J476" s="1">
        <f t="shared" si="36"/>
        <v>26</v>
      </c>
      <c r="M476" s="6"/>
      <c r="N476" s="6"/>
    </row>
    <row r="477" spans="1:14" x14ac:dyDescent="0.35">
      <c r="A477" t="s">
        <v>479</v>
      </c>
      <c r="B477" t="s">
        <v>348</v>
      </c>
      <c r="C477">
        <v>1922</v>
      </c>
      <c r="D477">
        <v>1989</v>
      </c>
      <c r="E477">
        <v>1973</v>
      </c>
      <c r="G477">
        <v>0</v>
      </c>
      <c r="H477">
        <v>28</v>
      </c>
      <c r="I477" s="1">
        <f t="shared" si="35"/>
        <v>51</v>
      </c>
      <c r="J477" s="1">
        <f t="shared" si="36"/>
        <v>16</v>
      </c>
      <c r="M477" s="6"/>
      <c r="N477" s="6"/>
    </row>
    <row r="478" spans="1:14" x14ac:dyDescent="0.35">
      <c r="A478" t="s">
        <v>480</v>
      </c>
      <c r="B478" t="s">
        <v>348</v>
      </c>
      <c r="C478">
        <v>1913</v>
      </c>
      <c r="D478">
        <v>1989</v>
      </c>
      <c r="E478">
        <v>1958</v>
      </c>
      <c r="F478">
        <v>1993</v>
      </c>
      <c r="G478">
        <v>0</v>
      </c>
      <c r="H478">
        <v>26</v>
      </c>
      <c r="I478" s="1">
        <f t="shared" si="35"/>
        <v>45</v>
      </c>
      <c r="J478" s="1">
        <f t="shared" si="36"/>
        <v>31</v>
      </c>
      <c r="M478" s="6"/>
      <c r="N478" s="6"/>
    </row>
    <row r="479" spans="1:14" x14ac:dyDescent="0.35">
      <c r="A479" t="s">
        <v>481</v>
      </c>
      <c r="B479" t="s">
        <v>348</v>
      </c>
      <c r="C479">
        <v>1915</v>
      </c>
      <c r="D479">
        <v>1989</v>
      </c>
      <c r="E479">
        <v>1949</v>
      </c>
      <c r="G479">
        <v>0</v>
      </c>
      <c r="H479">
        <v>25</v>
      </c>
      <c r="I479" s="1">
        <f t="shared" si="35"/>
        <v>34</v>
      </c>
      <c r="J479" s="1">
        <f t="shared" si="36"/>
        <v>40</v>
      </c>
      <c r="M479" s="6"/>
      <c r="N479" s="6"/>
    </row>
    <row r="480" spans="1:14" x14ac:dyDescent="0.35">
      <c r="A480" t="s">
        <v>482</v>
      </c>
      <c r="B480" t="s">
        <v>348</v>
      </c>
      <c r="C480">
        <v>1930</v>
      </c>
      <c r="D480">
        <v>1990</v>
      </c>
      <c r="E480">
        <v>1968</v>
      </c>
      <c r="G480">
        <v>0</v>
      </c>
      <c r="H480">
        <v>26</v>
      </c>
      <c r="I480" s="1">
        <f t="shared" si="35"/>
        <v>38</v>
      </c>
      <c r="J480" s="1">
        <f t="shared" si="36"/>
        <v>22</v>
      </c>
      <c r="M480" s="6"/>
      <c r="N480" s="6"/>
    </row>
    <row r="481" spans="1:14" x14ac:dyDescent="0.35">
      <c r="A481" t="s">
        <v>483</v>
      </c>
      <c r="B481" t="s">
        <v>348</v>
      </c>
      <c r="C481">
        <v>1926</v>
      </c>
      <c r="D481">
        <v>1990</v>
      </c>
      <c r="E481">
        <v>1968</v>
      </c>
      <c r="G481">
        <v>0</v>
      </c>
      <c r="H481">
        <v>29</v>
      </c>
      <c r="I481" s="1">
        <f t="shared" si="35"/>
        <v>42</v>
      </c>
      <c r="J481" s="1">
        <f t="shared" si="36"/>
        <v>22</v>
      </c>
      <c r="M481" s="6"/>
      <c r="N481" s="6"/>
    </row>
    <row r="482" spans="1:14" x14ac:dyDescent="0.35">
      <c r="A482" t="s">
        <v>484</v>
      </c>
      <c r="B482" t="s">
        <v>348</v>
      </c>
      <c r="C482">
        <v>1929</v>
      </c>
      <c r="D482">
        <v>1990</v>
      </c>
      <c r="E482">
        <v>1968</v>
      </c>
      <c r="G482">
        <v>0</v>
      </c>
      <c r="H482">
        <v>33</v>
      </c>
      <c r="I482" s="1">
        <f t="shared" si="35"/>
        <v>39</v>
      </c>
      <c r="J482" s="1">
        <f t="shared" si="36"/>
        <v>22</v>
      </c>
      <c r="M482" s="6"/>
      <c r="N482" s="6"/>
    </row>
    <row r="483" spans="1:14" x14ac:dyDescent="0.35">
      <c r="A483" t="s">
        <v>485</v>
      </c>
      <c r="B483" t="s">
        <v>348</v>
      </c>
      <c r="C483">
        <v>1932</v>
      </c>
      <c r="D483">
        <v>1991</v>
      </c>
      <c r="E483">
        <v>1976</v>
      </c>
      <c r="G483">
        <v>0</v>
      </c>
      <c r="H483">
        <v>23</v>
      </c>
      <c r="I483" s="1">
        <f t="shared" si="35"/>
        <v>44</v>
      </c>
      <c r="J483" s="1">
        <f t="shared" si="36"/>
        <v>15</v>
      </c>
      <c r="M483" s="6"/>
      <c r="N483" s="6"/>
    </row>
    <row r="484" spans="1:14" x14ac:dyDescent="0.35">
      <c r="A484" t="s">
        <v>486</v>
      </c>
      <c r="B484" t="s">
        <v>348</v>
      </c>
      <c r="C484">
        <v>1924</v>
      </c>
      <c r="D484">
        <v>1992</v>
      </c>
      <c r="E484">
        <v>1968</v>
      </c>
      <c r="G484">
        <v>0</v>
      </c>
      <c r="H484">
        <v>30</v>
      </c>
      <c r="I484" s="1">
        <f t="shared" si="35"/>
        <v>44</v>
      </c>
      <c r="J484" s="1">
        <f t="shared" si="36"/>
        <v>24</v>
      </c>
      <c r="M484" s="6"/>
      <c r="N484" s="6"/>
    </row>
    <row r="485" spans="1:14" x14ac:dyDescent="0.35">
      <c r="A485" t="s">
        <v>487</v>
      </c>
      <c r="B485" t="s">
        <v>348</v>
      </c>
      <c r="C485">
        <v>1950</v>
      </c>
      <c r="D485">
        <v>1993</v>
      </c>
      <c r="E485">
        <v>1974</v>
      </c>
      <c r="G485">
        <v>0</v>
      </c>
      <c r="H485">
        <v>25</v>
      </c>
      <c r="I485" s="1">
        <f t="shared" si="35"/>
        <v>24</v>
      </c>
      <c r="J485" s="1">
        <f t="shared" si="36"/>
        <v>19</v>
      </c>
      <c r="M485" s="6"/>
      <c r="N485" s="6"/>
    </row>
    <row r="486" spans="1:14" x14ac:dyDescent="0.35">
      <c r="A486" t="s">
        <v>488</v>
      </c>
      <c r="B486" t="s">
        <v>348</v>
      </c>
      <c r="C486">
        <v>1941</v>
      </c>
      <c r="D486">
        <v>1993</v>
      </c>
      <c r="E486">
        <v>1974</v>
      </c>
      <c r="G486">
        <v>0</v>
      </c>
      <c r="H486">
        <v>27</v>
      </c>
      <c r="I486" s="1">
        <f t="shared" si="35"/>
        <v>33</v>
      </c>
      <c r="J486" s="1">
        <f t="shared" si="36"/>
        <v>19</v>
      </c>
      <c r="M486" s="6"/>
      <c r="N486" s="6"/>
    </row>
    <row r="487" spans="1:14" x14ac:dyDescent="0.35">
      <c r="A487" t="s">
        <v>489</v>
      </c>
      <c r="B487" t="s">
        <v>348</v>
      </c>
      <c r="C487">
        <v>1918</v>
      </c>
      <c r="D487">
        <v>1994</v>
      </c>
      <c r="E487">
        <v>1955</v>
      </c>
      <c r="G487">
        <v>0</v>
      </c>
      <c r="H487">
        <v>32</v>
      </c>
      <c r="I487" s="1">
        <f t="shared" si="35"/>
        <v>37</v>
      </c>
      <c r="J487" s="1">
        <f t="shared" si="36"/>
        <v>39</v>
      </c>
      <c r="M487" s="6"/>
      <c r="N487" s="6"/>
    </row>
    <row r="488" spans="1:14" x14ac:dyDescent="0.35">
      <c r="A488" t="s">
        <v>490</v>
      </c>
      <c r="B488" t="s">
        <v>348</v>
      </c>
      <c r="C488">
        <v>1915</v>
      </c>
      <c r="D488">
        <v>1994</v>
      </c>
      <c r="E488">
        <v>1951</v>
      </c>
      <c r="G488">
        <v>0</v>
      </c>
      <c r="H488">
        <v>26</v>
      </c>
      <c r="I488" s="1">
        <f t="shared" si="35"/>
        <v>36</v>
      </c>
      <c r="J488" s="1">
        <f t="shared" si="36"/>
        <v>43</v>
      </c>
      <c r="M488" s="6"/>
      <c r="N488" s="6"/>
    </row>
    <row r="489" spans="1:14" x14ac:dyDescent="0.35">
      <c r="A489" t="s">
        <v>491</v>
      </c>
      <c r="B489" t="s">
        <v>348</v>
      </c>
      <c r="C489">
        <v>1927</v>
      </c>
      <c r="D489">
        <v>1995</v>
      </c>
      <c r="E489">
        <v>1974</v>
      </c>
      <c r="G489">
        <v>0</v>
      </c>
      <c r="H489">
        <v>28</v>
      </c>
      <c r="I489" s="1">
        <f t="shared" si="35"/>
        <v>47</v>
      </c>
      <c r="J489" s="1">
        <f t="shared" si="36"/>
        <v>21</v>
      </c>
      <c r="M489" s="6"/>
      <c r="N489" s="6"/>
    </row>
    <row r="490" spans="1:14" x14ac:dyDescent="0.35">
      <c r="A490" t="s">
        <v>492</v>
      </c>
      <c r="B490" t="s">
        <v>348</v>
      </c>
      <c r="C490">
        <v>1918</v>
      </c>
      <c r="D490">
        <v>1995</v>
      </c>
      <c r="E490">
        <v>1953</v>
      </c>
      <c r="G490">
        <v>0</v>
      </c>
      <c r="H490">
        <v>26</v>
      </c>
      <c r="I490" s="1">
        <f t="shared" si="35"/>
        <v>35</v>
      </c>
      <c r="J490" s="1">
        <f t="shared" si="36"/>
        <v>42</v>
      </c>
      <c r="M490" s="6"/>
      <c r="N490" s="6"/>
    </row>
    <row r="491" spans="1:14" x14ac:dyDescent="0.35">
      <c r="A491" t="s">
        <v>493</v>
      </c>
      <c r="B491" t="s">
        <v>348</v>
      </c>
      <c r="C491">
        <v>1931</v>
      </c>
      <c r="D491">
        <v>1996</v>
      </c>
      <c r="E491">
        <v>1972</v>
      </c>
      <c r="G491">
        <v>0</v>
      </c>
      <c r="H491">
        <v>28</v>
      </c>
      <c r="I491" s="1">
        <f t="shared" si="35"/>
        <v>41</v>
      </c>
      <c r="J491" s="1">
        <f t="shared" si="36"/>
        <v>24</v>
      </c>
      <c r="M491" s="6"/>
      <c r="N491" s="6"/>
    </row>
    <row r="492" spans="1:14" x14ac:dyDescent="0.35">
      <c r="A492" t="s">
        <v>494</v>
      </c>
      <c r="B492" t="s">
        <v>348</v>
      </c>
      <c r="C492">
        <v>1945</v>
      </c>
      <c r="D492">
        <v>1996</v>
      </c>
      <c r="E492">
        <v>1972</v>
      </c>
      <c r="G492">
        <v>0</v>
      </c>
      <c r="H492">
        <v>28</v>
      </c>
      <c r="I492" s="1">
        <f t="shared" si="35"/>
        <v>27</v>
      </c>
      <c r="J492" s="1">
        <f t="shared" si="36"/>
        <v>24</v>
      </c>
      <c r="M492" s="6"/>
      <c r="N492" s="6"/>
    </row>
    <row r="493" spans="1:14" x14ac:dyDescent="0.35">
      <c r="A493" t="s">
        <v>495</v>
      </c>
      <c r="B493" t="s">
        <v>348</v>
      </c>
      <c r="C493">
        <v>1937</v>
      </c>
      <c r="D493">
        <v>1996</v>
      </c>
      <c r="E493">
        <v>1972</v>
      </c>
      <c r="G493">
        <v>0</v>
      </c>
      <c r="H493">
        <v>29</v>
      </c>
      <c r="I493" s="1">
        <f t="shared" si="35"/>
        <v>35</v>
      </c>
      <c r="J493" s="1">
        <f t="shared" si="36"/>
        <v>24</v>
      </c>
      <c r="M493" s="6"/>
      <c r="N493" s="6"/>
    </row>
    <row r="494" spans="1:14" x14ac:dyDescent="0.35">
      <c r="A494" t="s">
        <v>496</v>
      </c>
      <c r="B494" t="s">
        <v>348</v>
      </c>
      <c r="C494">
        <v>1948</v>
      </c>
      <c r="D494">
        <v>1997</v>
      </c>
      <c r="E494">
        <v>1985</v>
      </c>
      <c r="G494">
        <v>0</v>
      </c>
      <c r="H494">
        <v>28</v>
      </c>
      <c r="I494" s="1">
        <f t="shared" si="35"/>
        <v>37</v>
      </c>
      <c r="J494" s="1">
        <f t="shared" si="36"/>
        <v>12</v>
      </c>
      <c r="M494" s="6"/>
      <c r="N494" s="6"/>
    </row>
    <row r="495" spans="1:14" x14ac:dyDescent="0.35">
      <c r="A495" t="s">
        <v>497</v>
      </c>
      <c r="B495" t="s">
        <v>348</v>
      </c>
      <c r="C495">
        <v>1933</v>
      </c>
      <c r="D495">
        <v>1997</v>
      </c>
      <c r="E495">
        <v>1995</v>
      </c>
      <c r="G495">
        <v>0</v>
      </c>
      <c r="H495">
        <v>29</v>
      </c>
      <c r="I495" s="1">
        <f t="shared" si="35"/>
        <v>62</v>
      </c>
      <c r="J495" s="1">
        <f t="shared" si="36"/>
        <v>2</v>
      </c>
      <c r="M495" s="6"/>
      <c r="N495" s="6"/>
    </row>
    <row r="496" spans="1:14" x14ac:dyDescent="0.35">
      <c r="A496" t="s">
        <v>498</v>
      </c>
      <c r="B496" t="s">
        <v>348</v>
      </c>
      <c r="C496">
        <v>1948</v>
      </c>
      <c r="D496">
        <v>1997</v>
      </c>
      <c r="E496">
        <v>1988</v>
      </c>
      <c r="G496">
        <v>0</v>
      </c>
      <c r="H496">
        <v>28</v>
      </c>
      <c r="I496" s="1">
        <f t="shared" si="35"/>
        <v>40</v>
      </c>
      <c r="J496" s="1">
        <f t="shared" si="36"/>
        <v>9</v>
      </c>
      <c r="M496" s="6"/>
      <c r="N496" s="6"/>
    </row>
    <row r="497" spans="1:14" x14ac:dyDescent="0.35">
      <c r="A497" t="s">
        <v>499</v>
      </c>
      <c r="B497" t="s">
        <v>348</v>
      </c>
      <c r="C497">
        <v>1950</v>
      </c>
      <c r="D497">
        <v>1998</v>
      </c>
      <c r="E497">
        <v>1983</v>
      </c>
      <c r="G497">
        <v>1</v>
      </c>
      <c r="H497">
        <v>29</v>
      </c>
      <c r="I497" s="1">
        <f t="shared" si="35"/>
        <v>33</v>
      </c>
      <c r="J497" s="1">
        <f t="shared" si="36"/>
        <v>15</v>
      </c>
      <c r="M497" s="6"/>
      <c r="N497" s="6"/>
    </row>
    <row r="498" spans="1:14" x14ac:dyDescent="0.35">
      <c r="A498" t="s">
        <v>500</v>
      </c>
      <c r="B498" t="s">
        <v>348</v>
      </c>
      <c r="C498">
        <v>1949</v>
      </c>
      <c r="D498">
        <v>1998</v>
      </c>
      <c r="E498">
        <v>1982</v>
      </c>
      <c r="G498">
        <v>0</v>
      </c>
      <c r="H498">
        <v>28</v>
      </c>
      <c r="I498" s="1">
        <f t="shared" si="35"/>
        <v>33</v>
      </c>
      <c r="J498" s="1">
        <f t="shared" si="36"/>
        <v>16</v>
      </c>
      <c r="M498" s="6"/>
      <c r="N498" s="6"/>
    </row>
    <row r="499" spans="1:14" x14ac:dyDescent="0.35">
      <c r="A499" t="s">
        <v>501</v>
      </c>
      <c r="B499" t="s">
        <v>348</v>
      </c>
      <c r="C499">
        <v>1939</v>
      </c>
      <c r="D499">
        <v>1998</v>
      </c>
      <c r="E499">
        <v>1982</v>
      </c>
      <c r="G499">
        <v>0</v>
      </c>
      <c r="H499">
        <v>28</v>
      </c>
      <c r="I499" s="1">
        <f t="shared" si="35"/>
        <v>43</v>
      </c>
      <c r="J499" s="1">
        <f t="shared" si="36"/>
        <v>16</v>
      </c>
      <c r="M499" s="6"/>
      <c r="N499" s="6"/>
    </row>
    <row r="500" spans="1:14" x14ac:dyDescent="0.35">
      <c r="A500" t="s">
        <v>502</v>
      </c>
      <c r="B500" t="s">
        <v>348</v>
      </c>
      <c r="C500">
        <v>1946</v>
      </c>
      <c r="D500">
        <v>1999</v>
      </c>
      <c r="E500">
        <v>1970</v>
      </c>
      <c r="G500">
        <v>1</v>
      </c>
      <c r="H500">
        <v>26</v>
      </c>
      <c r="I500" s="1">
        <f t="shared" si="35"/>
        <v>24</v>
      </c>
      <c r="J500" s="1">
        <f t="shared" si="36"/>
        <v>29</v>
      </c>
      <c r="M500" s="6"/>
      <c r="N500" s="6"/>
    </row>
    <row r="501" spans="1:14" x14ac:dyDescent="0.35">
      <c r="A501" t="s">
        <v>503</v>
      </c>
      <c r="B501" t="s">
        <v>348</v>
      </c>
      <c r="C501">
        <v>1931</v>
      </c>
      <c r="D501">
        <v>1999</v>
      </c>
      <c r="E501">
        <v>1970</v>
      </c>
      <c r="G501">
        <v>1</v>
      </c>
      <c r="H501">
        <v>32</v>
      </c>
      <c r="I501" s="1">
        <f t="shared" si="35"/>
        <v>39</v>
      </c>
      <c r="J501" s="1">
        <f t="shared" si="36"/>
        <v>29</v>
      </c>
      <c r="M501" s="6"/>
      <c r="N501" s="6"/>
    </row>
    <row r="502" spans="1:14" x14ac:dyDescent="0.35">
      <c r="A502" t="s">
        <v>504</v>
      </c>
      <c r="B502" t="s">
        <v>348</v>
      </c>
      <c r="C502">
        <v>1930</v>
      </c>
      <c r="D502">
        <v>2000</v>
      </c>
      <c r="E502">
        <v>1966</v>
      </c>
      <c r="G502">
        <v>0</v>
      </c>
      <c r="H502">
        <v>22</v>
      </c>
      <c r="I502" s="1">
        <f t="shared" si="35"/>
        <v>36</v>
      </c>
      <c r="J502" s="1">
        <f t="shared" si="36"/>
        <v>34</v>
      </c>
      <c r="M502" s="6"/>
      <c r="N502" s="6"/>
    </row>
    <row r="503" spans="1:14" x14ac:dyDescent="0.35">
      <c r="A503" t="s">
        <v>505</v>
      </c>
      <c r="B503" t="s">
        <v>348</v>
      </c>
      <c r="C503">
        <v>1923</v>
      </c>
      <c r="D503">
        <v>2000</v>
      </c>
      <c r="E503">
        <v>1958</v>
      </c>
      <c r="G503">
        <v>0</v>
      </c>
      <c r="H503">
        <v>35</v>
      </c>
      <c r="I503" s="1">
        <f t="shared" si="35"/>
        <v>35</v>
      </c>
      <c r="J503" s="1">
        <f t="shared" si="36"/>
        <v>42</v>
      </c>
      <c r="M503" s="6"/>
      <c r="N503" s="6"/>
    </row>
    <row r="504" spans="1:14" x14ac:dyDescent="0.35">
      <c r="A504" t="s">
        <v>506</v>
      </c>
      <c r="B504" t="s">
        <v>348</v>
      </c>
      <c r="C504">
        <v>1928</v>
      </c>
      <c r="D504">
        <v>2000</v>
      </c>
      <c r="E504">
        <v>1960</v>
      </c>
      <c r="G504">
        <v>1</v>
      </c>
      <c r="H504">
        <v>24</v>
      </c>
      <c r="I504" s="1">
        <f t="shared" si="35"/>
        <v>32</v>
      </c>
      <c r="J504" s="1">
        <f t="shared" si="36"/>
        <v>40</v>
      </c>
      <c r="M504" s="6"/>
      <c r="N504" s="6"/>
    </row>
    <row r="505" spans="1:14" x14ac:dyDescent="0.35">
      <c r="A505" t="s">
        <v>507</v>
      </c>
      <c r="B505" t="s">
        <v>348</v>
      </c>
      <c r="C505">
        <v>1961</v>
      </c>
      <c r="D505">
        <v>2001</v>
      </c>
      <c r="E505">
        <v>1995</v>
      </c>
      <c r="G505">
        <v>0</v>
      </c>
      <c r="H505">
        <v>29</v>
      </c>
      <c r="I505" s="1">
        <f t="shared" si="35"/>
        <v>34</v>
      </c>
      <c r="J505" s="1">
        <f t="shared" si="36"/>
        <v>6</v>
      </c>
      <c r="M505" s="6"/>
      <c r="N505" s="6"/>
    </row>
    <row r="506" spans="1:14" x14ac:dyDescent="0.35">
      <c r="A506" t="s">
        <v>508</v>
      </c>
      <c r="B506" t="s">
        <v>348</v>
      </c>
      <c r="C506">
        <v>1957</v>
      </c>
      <c r="D506">
        <v>2001</v>
      </c>
      <c r="E506">
        <v>1995</v>
      </c>
      <c r="G506">
        <v>0</v>
      </c>
      <c r="H506">
        <v>29</v>
      </c>
      <c r="I506" s="1">
        <f t="shared" si="35"/>
        <v>38</v>
      </c>
      <c r="J506" s="1">
        <f t="shared" si="36"/>
        <v>6</v>
      </c>
      <c r="M506" s="6"/>
      <c r="N506" s="6"/>
    </row>
    <row r="507" spans="1:14" x14ac:dyDescent="0.35">
      <c r="A507" t="s">
        <v>509</v>
      </c>
      <c r="B507" t="s">
        <v>348</v>
      </c>
      <c r="C507">
        <v>1951</v>
      </c>
      <c r="D507">
        <v>2001</v>
      </c>
      <c r="E507">
        <v>1995</v>
      </c>
      <c r="G507">
        <v>0</v>
      </c>
      <c r="H507">
        <v>26</v>
      </c>
      <c r="I507" s="1">
        <f t="shared" si="35"/>
        <v>44</v>
      </c>
      <c r="J507" s="1">
        <f t="shared" si="36"/>
        <v>6</v>
      </c>
      <c r="M507" s="6"/>
      <c r="N507" s="6"/>
    </row>
    <row r="508" spans="1:14" x14ac:dyDescent="0.35">
      <c r="A508" t="s">
        <v>510</v>
      </c>
      <c r="B508" t="s">
        <v>348</v>
      </c>
      <c r="C508">
        <v>1914</v>
      </c>
      <c r="D508">
        <v>2002</v>
      </c>
      <c r="E508">
        <v>1994</v>
      </c>
      <c r="G508">
        <v>0</v>
      </c>
      <c r="H508">
        <v>28</v>
      </c>
      <c r="I508" s="1">
        <f t="shared" si="35"/>
        <v>80</v>
      </c>
      <c r="J508" s="1">
        <f t="shared" si="36"/>
        <v>8</v>
      </c>
      <c r="M508" s="6"/>
      <c r="N508" s="6"/>
    </row>
    <row r="509" spans="1:14" x14ac:dyDescent="0.35">
      <c r="A509" t="s">
        <v>511</v>
      </c>
      <c r="B509" t="s">
        <v>348</v>
      </c>
      <c r="C509">
        <v>1931</v>
      </c>
      <c r="D509">
        <v>2002</v>
      </c>
      <c r="E509">
        <v>1969</v>
      </c>
      <c r="G509">
        <v>0</v>
      </c>
      <c r="H509">
        <v>23</v>
      </c>
      <c r="I509" s="1">
        <f t="shared" si="35"/>
        <v>38</v>
      </c>
      <c r="J509" s="1">
        <f t="shared" si="36"/>
        <v>33</v>
      </c>
      <c r="M509" s="6"/>
      <c r="N509" s="6"/>
    </row>
    <row r="510" spans="1:14" x14ac:dyDescent="0.35">
      <c r="A510" t="s">
        <v>512</v>
      </c>
      <c r="B510" t="s">
        <v>348</v>
      </c>
      <c r="C510">
        <v>1926</v>
      </c>
      <c r="D510">
        <v>2002</v>
      </c>
      <c r="E510">
        <v>1987</v>
      </c>
      <c r="G510">
        <v>0</v>
      </c>
      <c r="H510">
        <v>29</v>
      </c>
      <c r="I510" s="1">
        <f t="shared" si="35"/>
        <v>61</v>
      </c>
      <c r="J510" s="1">
        <f t="shared" si="36"/>
        <v>15</v>
      </c>
      <c r="M510" s="6"/>
      <c r="N510" s="6"/>
    </row>
    <row r="511" spans="1:14" x14ac:dyDescent="0.35">
      <c r="A511" t="s">
        <v>513</v>
      </c>
      <c r="B511" t="s">
        <v>348</v>
      </c>
      <c r="C511">
        <v>1928</v>
      </c>
      <c r="D511">
        <v>2003</v>
      </c>
      <c r="E511">
        <v>1957</v>
      </c>
      <c r="G511">
        <v>1</v>
      </c>
      <c r="H511">
        <v>23</v>
      </c>
      <c r="I511" s="1">
        <f t="shared" si="35"/>
        <v>29</v>
      </c>
      <c r="J511" s="1">
        <f t="shared" si="36"/>
        <v>46</v>
      </c>
      <c r="M511" s="6"/>
      <c r="N511" s="6"/>
    </row>
    <row r="512" spans="1:14" x14ac:dyDescent="0.35">
      <c r="A512" t="s">
        <v>514</v>
      </c>
      <c r="B512" t="s">
        <v>348</v>
      </c>
      <c r="C512">
        <v>1916</v>
      </c>
      <c r="D512">
        <v>2003</v>
      </c>
      <c r="E512">
        <v>1950</v>
      </c>
      <c r="G512">
        <v>1</v>
      </c>
      <c r="H512">
        <v>26</v>
      </c>
      <c r="I512" s="1">
        <f t="shared" si="35"/>
        <v>34</v>
      </c>
      <c r="J512" s="1">
        <f t="shared" si="36"/>
        <v>53</v>
      </c>
      <c r="M512" s="6"/>
      <c r="N512" s="6"/>
    </row>
    <row r="513" spans="1:14" x14ac:dyDescent="0.35">
      <c r="A513" t="s">
        <v>515</v>
      </c>
      <c r="B513" t="s">
        <v>348</v>
      </c>
      <c r="C513">
        <v>1938</v>
      </c>
      <c r="D513">
        <v>2003</v>
      </c>
      <c r="E513">
        <v>1972</v>
      </c>
      <c r="G513">
        <v>1</v>
      </c>
      <c r="H513">
        <v>26</v>
      </c>
      <c r="I513" s="1">
        <f t="shared" si="35"/>
        <v>34</v>
      </c>
      <c r="J513" s="1">
        <f t="shared" si="36"/>
        <v>31</v>
      </c>
      <c r="M513" s="6"/>
      <c r="N513" s="6"/>
    </row>
    <row r="514" spans="1:14" x14ac:dyDescent="0.35">
      <c r="A514" t="s">
        <v>516</v>
      </c>
      <c r="B514" t="s">
        <v>348</v>
      </c>
      <c r="C514">
        <v>1941</v>
      </c>
      <c r="D514">
        <v>2004</v>
      </c>
      <c r="E514">
        <v>1973</v>
      </c>
      <c r="G514">
        <v>0</v>
      </c>
      <c r="H514">
        <v>25</v>
      </c>
      <c r="I514" s="1">
        <f t="shared" si="35"/>
        <v>32</v>
      </c>
      <c r="J514" s="1">
        <f t="shared" si="36"/>
        <v>31</v>
      </c>
      <c r="M514" s="6"/>
      <c r="N514" s="6"/>
    </row>
    <row r="515" spans="1:14" x14ac:dyDescent="0.35">
      <c r="A515" t="s">
        <v>517</v>
      </c>
      <c r="B515" t="s">
        <v>348</v>
      </c>
      <c r="C515">
        <v>1949</v>
      </c>
      <c r="D515">
        <v>2004</v>
      </c>
      <c r="E515">
        <v>1973</v>
      </c>
      <c r="G515">
        <v>0</v>
      </c>
      <c r="H515">
        <v>25</v>
      </c>
      <c r="I515" s="1">
        <f t="shared" ref="I515:I526" si="37">E515-C515</f>
        <v>24</v>
      </c>
      <c r="J515" s="1">
        <f t="shared" ref="J515:J526" si="38">D515-E515</f>
        <v>31</v>
      </c>
      <c r="M515" s="6"/>
      <c r="N515" s="6"/>
    </row>
    <row r="516" spans="1:14" x14ac:dyDescent="0.35">
      <c r="A516" t="s">
        <v>518</v>
      </c>
      <c r="B516" t="s">
        <v>348</v>
      </c>
      <c r="C516">
        <v>1951</v>
      </c>
      <c r="D516">
        <v>2004</v>
      </c>
      <c r="E516">
        <v>1973</v>
      </c>
      <c r="G516">
        <v>0</v>
      </c>
      <c r="H516">
        <v>23</v>
      </c>
      <c r="I516" s="1">
        <f t="shared" si="37"/>
        <v>22</v>
      </c>
      <c r="J516" s="1">
        <f t="shared" si="38"/>
        <v>31</v>
      </c>
      <c r="M516" s="6"/>
      <c r="N516" s="6"/>
    </row>
    <row r="517" spans="1:14" x14ac:dyDescent="0.35">
      <c r="A517" t="s">
        <v>519</v>
      </c>
      <c r="B517" t="s">
        <v>348</v>
      </c>
      <c r="C517">
        <v>1925</v>
      </c>
      <c r="D517">
        <v>2005</v>
      </c>
      <c r="E517">
        <v>1963</v>
      </c>
      <c r="G517">
        <v>0</v>
      </c>
      <c r="H517">
        <v>24</v>
      </c>
      <c r="I517" s="1">
        <f t="shared" si="37"/>
        <v>38</v>
      </c>
      <c r="J517" s="1">
        <f t="shared" si="38"/>
        <v>42</v>
      </c>
      <c r="M517" s="6"/>
      <c r="N517" s="6"/>
    </row>
    <row r="518" spans="1:14" x14ac:dyDescent="0.35">
      <c r="A518" t="s">
        <v>520</v>
      </c>
      <c r="B518" t="s">
        <v>348</v>
      </c>
      <c r="C518">
        <v>1934</v>
      </c>
      <c r="D518">
        <v>2005</v>
      </c>
      <c r="E518">
        <v>2000</v>
      </c>
      <c r="G518">
        <v>0</v>
      </c>
      <c r="H518">
        <v>27</v>
      </c>
      <c r="I518" s="1">
        <f t="shared" si="37"/>
        <v>66</v>
      </c>
      <c r="J518" s="1">
        <f t="shared" si="38"/>
        <v>5</v>
      </c>
      <c r="M518" s="6"/>
      <c r="N518" s="6"/>
    </row>
    <row r="519" spans="1:14" x14ac:dyDescent="0.35">
      <c r="A519" t="s">
        <v>521</v>
      </c>
      <c r="B519" t="s">
        <v>348</v>
      </c>
      <c r="C519">
        <v>1941</v>
      </c>
      <c r="D519">
        <v>2005</v>
      </c>
      <c r="E519">
        <v>1999</v>
      </c>
      <c r="G519">
        <v>0</v>
      </c>
      <c r="H519">
        <v>28</v>
      </c>
      <c r="I519" s="1">
        <f t="shared" si="37"/>
        <v>58</v>
      </c>
      <c r="J519" s="1">
        <f t="shared" si="38"/>
        <v>6</v>
      </c>
      <c r="M519" s="6"/>
      <c r="N519" s="6"/>
    </row>
    <row r="520" spans="1:14" x14ac:dyDescent="0.35">
      <c r="A520" t="s">
        <v>522</v>
      </c>
      <c r="B520" t="s">
        <v>348</v>
      </c>
      <c r="C520">
        <v>1946</v>
      </c>
      <c r="D520">
        <v>2006</v>
      </c>
      <c r="E520">
        <v>1990</v>
      </c>
      <c r="G520">
        <v>0</v>
      </c>
      <c r="H520">
        <v>28</v>
      </c>
      <c r="I520" s="1">
        <f t="shared" si="37"/>
        <v>44</v>
      </c>
      <c r="J520" s="1">
        <f t="shared" si="38"/>
        <v>16</v>
      </c>
      <c r="M520" s="6"/>
      <c r="N520" s="6"/>
    </row>
    <row r="521" spans="1:14" x14ac:dyDescent="0.35">
      <c r="A521" t="s">
        <v>523</v>
      </c>
      <c r="B521" t="s">
        <v>348</v>
      </c>
      <c r="C521">
        <v>1945</v>
      </c>
      <c r="D521">
        <v>2006</v>
      </c>
      <c r="E521">
        <v>1992</v>
      </c>
      <c r="G521">
        <v>0</v>
      </c>
      <c r="H521">
        <v>25</v>
      </c>
      <c r="I521" s="1">
        <f t="shared" si="37"/>
        <v>47</v>
      </c>
      <c r="J521" s="1">
        <f t="shared" si="38"/>
        <v>14</v>
      </c>
      <c r="M521" s="6"/>
      <c r="N521" s="6"/>
    </row>
    <row r="522" spans="1:14" x14ac:dyDescent="0.35">
      <c r="A522" t="s">
        <v>524</v>
      </c>
      <c r="B522" t="s">
        <v>348</v>
      </c>
      <c r="C522">
        <v>1938</v>
      </c>
      <c r="D522">
        <v>2007</v>
      </c>
      <c r="E522">
        <v>1988</v>
      </c>
      <c r="G522">
        <v>0</v>
      </c>
      <c r="H522">
        <v>32</v>
      </c>
      <c r="I522" s="1">
        <f t="shared" si="37"/>
        <v>50</v>
      </c>
      <c r="J522" s="1">
        <f t="shared" si="38"/>
        <v>19</v>
      </c>
      <c r="M522" s="6"/>
      <c r="N522" s="6"/>
    </row>
    <row r="523" spans="1:14" x14ac:dyDescent="0.35">
      <c r="A523" t="s">
        <v>525</v>
      </c>
      <c r="B523" t="s">
        <v>348</v>
      </c>
      <c r="C523">
        <v>1939</v>
      </c>
      <c r="D523">
        <v>2007</v>
      </c>
      <c r="E523">
        <v>1988</v>
      </c>
      <c r="G523">
        <v>0</v>
      </c>
      <c r="H523">
        <v>30</v>
      </c>
      <c r="I523" s="1">
        <f t="shared" si="37"/>
        <v>49</v>
      </c>
      <c r="J523" s="1">
        <f t="shared" si="38"/>
        <v>19</v>
      </c>
      <c r="M523" s="6"/>
      <c r="N523" s="6"/>
    </row>
    <row r="524" spans="1:14" x14ac:dyDescent="0.35">
      <c r="A524" t="s">
        <v>526</v>
      </c>
      <c r="B524" t="s">
        <v>348</v>
      </c>
      <c r="C524">
        <v>1944</v>
      </c>
      <c r="D524">
        <v>2008</v>
      </c>
      <c r="E524">
        <v>1972</v>
      </c>
      <c r="G524">
        <v>0</v>
      </c>
      <c r="H524">
        <v>28</v>
      </c>
      <c r="I524" s="1">
        <f t="shared" si="37"/>
        <v>28</v>
      </c>
      <c r="J524" s="1">
        <f t="shared" si="38"/>
        <v>36</v>
      </c>
      <c r="M524" s="6"/>
      <c r="N524" s="6"/>
    </row>
    <row r="525" spans="1:14" x14ac:dyDescent="0.35">
      <c r="A525" t="s">
        <v>527</v>
      </c>
      <c r="B525" t="s">
        <v>348</v>
      </c>
      <c r="C525">
        <v>1940</v>
      </c>
      <c r="D525">
        <v>2008</v>
      </c>
      <c r="E525">
        <v>1972</v>
      </c>
      <c r="G525">
        <v>0</v>
      </c>
      <c r="H525">
        <v>27</v>
      </c>
      <c r="I525" s="1">
        <f t="shared" si="37"/>
        <v>32</v>
      </c>
      <c r="J525" s="1">
        <f t="shared" si="38"/>
        <v>36</v>
      </c>
      <c r="M525" s="6"/>
      <c r="N525" s="6"/>
    </row>
    <row r="526" spans="1:14" x14ac:dyDescent="0.35">
      <c r="A526" t="s">
        <v>528</v>
      </c>
      <c r="B526" t="s">
        <v>348</v>
      </c>
      <c r="C526">
        <v>1921</v>
      </c>
      <c r="D526">
        <v>2008</v>
      </c>
      <c r="E526">
        <v>1960</v>
      </c>
      <c r="G526">
        <v>0</v>
      </c>
      <c r="H526">
        <v>31</v>
      </c>
      <c r="I526" s="1">
        <f t="shared" si="37"/>
        <v>39</v>
      </c>
      <c r="J526" s="1">
        <f t="shared" si="38"/>
        <v>48</v>
      </c>
      <c r="M526" s="6"/>
      <c r="N526" s="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5"/>
  <sheetViews>
    <sheetView workbookViewId="0">
      <selection activeCell="A17" sqref="A17"/>
    </sheetView>
  </sheetViews>
  <sheetFormatPr defaultRowHeight="14.5" x14ac:dyDescent="0.35"/>
  <cols>
    <col min="1" max="1" width="9.1796875" bestFit="1" customWidth="1"/>
    <col min="2" max="2" width="4.81640625" bestFit="1" customWidth="1"/>
    <col min="3" max="3" width="72.08984375" customWidth="1"/>
    <col min="4" max="6" width="80.7265625" bestFit="1" customWidth="1"/>
    <col min="7" max="7" width="50.453125" bestFit="1" customWidth="1"/>
    <col min="8" max="8" width="43.08984375" bestFit="1" customWidth="1"/>
  </cols>
  <sheetData>
    <row r="1" spans="1:4" x14ac:dyDescent="0.35">
      <c r="A1" t="s">
        <v>3</v>
      </c>
      <c r="B1">
        <v>1901</v>
      </c>
      <c r="C1" t="s">
        <v>580</v>
      </c>
      <c r="D1" t="s">
        <v>3927</v>
      </c>
    </row>
    <row r="2" spans="1:4" x14ac:dyDescent="0.35">
      <c r="A2" t="s">
        <v>3</v>
      </c>
      <c r="B2">
        <v>1902</v>
      </c>
      <c r="C2" t="s">
        <v>625</v>
      </c>
      <c r="D2" t="s">
        <v>3924</v>
      </c>
    </row>
    <row r="3" spans="1:4" x14ac:dyDescent="0.35">
      <c r="A3" t="s">
        <v>3</v>
      </c>
      <c r="B3">
        <v>1903</v>
      </c>
      <c r="C3" t="s">
        <v>662</v>
      </c>
      <c r="D3" t="s">
        <v>3921</v>
      </c>
    </row>
    <row r="4" spans="1:4" x14ac:dyDescent="0.35">
      <c r="A4" t="s">
        <v>3</v>
      </c>
      <c r="B4">
        <v>1904</v>
      </c>
      <c r="C4" t="s">
        <v>699</v>
      </c>
      <c r="D4" t="s">
        <v>3918</v>
      </c>
    </row>
    <row r="5" spans="1:4" x14ac:dyDescent="0.35">
      <c r="A5" t="s">
        <v>3</v>
      </c>
      <c r="B5">
        <v>1905</v>
      </c>
      <c r="C5" t="s">
        <v>733</v>
      </c>
      <c r="D5" t="s">
        <v>3915</v>
      </c>
    </row>
    <row r="6" spans="1:4" x14ac:dyDescent="0.35">
      <c r="A6" t="s">
        <v>3</v>
      </c>
      <c r="B6">
        <v>1906</v>
      </c>
      <c r="C6" t="s">
        <v>763</v>
      </c>
      <c r="D6" t="s">
        <v>3912</v>
      </c>
    </row>
    <row r="7" spans="1:4" x14ac:dyDescent="0.35">
      <c r="A7" t="s">
        <v>3</v>
      </c>
      <c r="B7">
        <v>1907</v>
      </c>
      <c r="C7" t="s">
        <v>795</v>
      </c>
      <c r="D7" t="s">
        <v>3909</v>
      </c>
    </row>
    <row r="8" spans="1:4" x14ac:dyDescent="0.35">
      <c r="A8" t="s">
        <v>3</v>
      </c>
      <c r="B8">
        <v>1908</v>
      </c>
      <c r="C8" t="s">
        <v>827</v>
      </c>
      <c r="D8" t="s">
        <v>3906</v>
      </c>
    </row>
    <row r="9" spans="1:4" x14ac:dyDescent="0.35">
      <c r="A9" t="s">
        <v>3</v>
      </c>
      <c r="B9">
        <v>1909</v>
      </c>
      <c r="C9" t="s">
        <v>864</v>
      </c>
      <c r="D9" t="s">
        <v>3903</v>
      </c>
    </row>
    <row r="10" spans="1:4" x14ac:dyDescent="0.35">
      <c r="A10" t="s">
        <v>3</v>
      </c>
      <c r="B10">
        <v>1910</v>
      </c>
      <c r="C10" t="s">
        <v>897</v>
      </c>
      <c r="D10" t="s">
        <v>3900</v>
      </c>
    </row>
    <row r="11" spans="1:4" x14ac:dyDescent="0.35">
      <c r="A11" t="s">
        <v>3</v>
      </c>
      <c r="B11">
        <v>1911</v>
      </c>
      <c r="C11" t="s">
        <v>3896</v>
      </c>
      <c r="D11" t="s">
        <v>3897</v>
      </c>
    </row>
    <row r="12" spans="1:4" x14ac:dyDescent="0.35">
      <c r="A12" t="s">
        <v>3</v>
      </c>
      <c r="B12">
        <v>1912</v>
      </c>
      <c r="C12" t="s">
        <v>945</v>
      </c>
      <c r="D12" t="s">
        <v>3893</v>
      </c>
    </row>
    <row r="13" spans="1:4" x14ac:dyDescent="0.35">
      <c r="A13" t="s">
        <v>3</v>
      </c>
      <c r="B13">
        <v>1913</v>
      </c>
      <c r="C13" t="s">
        <v>974</v>
      </c>
      <c r="D13" t="s">
        <v>3890</v>
      </c>
    </row>
    <row r="14" spans="1:4" x14ac:dyDescent="0.35">
      <c r="A14" t="s">
        <v>3</v>
      </c>
      <c r="B14">
        <v>1914</v>
      </c>
      <c r="C14" t="s">
        <v>998</v>
      </c>
      <c r="D14" t="s">
        <v>3887</v>
      </c>
    </row>
    <row r="15" spans="1:4" x14ac:dyDescent="0.35">
      <c r="A15" t="s">
        <v>3</v>
      </c>
      <c r="B15">
        <v>1915</v>
      </c>
      <c r="C15" t="s">
        <v>3597</v>
      </c>
      <c r="D15" t="s">
        <v>3885</v>
      </c>
    </row>
    <row r="16" spans="1:4" x14ac:dyDescent="0.35">
      <c r="A16" t="s">
        <v>3</v>
      </c>
      <c r="B16">
        <v>1916</v>
      </c>
      <c r="C16" t="s">
        <v>3591</v>
      </c>
      <c r="D16" t="s">
        <v>3580</v>
      </c>
    </row>
    <row r="17" spans="1:4" x14ac:dyDescent="0.35">
      <c r="A17" t="s">
        <v>3</v>
      </c>
      <c r="B17">
        <v>1917</v>
      </c>
      <c r="C17" t="s">
        <v>1047</v>
      </c>
      <c r="D17" t="s">
        <v>3580</v>
      </c>
    </row>
    <row r="18" spans="1:4" x14ac:dyDescent="0.35">
      <c r="A18" t="s">
        <v>3</v>
      </c>
      <c r="B18">
        <v>1918</v>
      </c>
      <c r="C18" t="s">
        <v>1052</v>
      </c>
      <c r="D18" t="s">
        <v>3882</v>
      </c>
    </row>
    <row r="19" spans="1:4" x14ac:dyDescent="0.35">
      <c r="A19" t="s">
        <v>3</v>
      </c>
      <c r="B19">
        <v>1919</v>
      </c>
      <c r="C19" t="s">
        <v>1078</v>
      </c>
      <c r="D19" t="s">
        <v>3580</v>
      </c>
    </row>
    <row r="20" spans="1:4" x14ac:dyDescent="0.35">
      <c r="A20" t="s">
        <v>3</v>
      </c>
      <c r="B20">
        <v>1920</v>
      </c>
      <c r="C20" t="s">
        <v>1083</v>
      </c>
      <c r="D20" t="s">
        <v>3877</v>
      </c>
    </row>
    <row r="21" spans="1:4" x14ac:dyDescent="0.35">
      <c r="A21" t="s">
        <v>3</v>
      </c>
      <c r="B21">
        <v>1921</v>
      </c>
      <c r="C21" t="s">
        <v>1107</v>
      </c>
      <c r="D21" t="s">
        <v>3875</v>
      </c>
    </row>
    <row r="22" spans="1:4" x14ac:dyDescent="0.35">
      <c r="A22" t="s">
        <v>3</v>
      </c>
      <c r="B22">
        <v>1922</v>
      </c>
      <c r="C22" t="s">
        <v>1131</v>
      </c>
      <c r="D22" t="s">
        <v>3872</v>
      </c>
    </row>
    <row r="23" spans="1:4" x14ac:dyDescent="0.35">
      <c r="A23" t="s">
        <v>3</v>
      </c>
      <c r="B23">
        <v>1923</v>
      </c>
      <c r="C23" t="s">
        <v>1156</v>
      </c>
      <c r="D23" t="s">
        <v>3869</v>
      </c>
    </row>
    <row r="24" spans="1:4" x14ac:dyDescent="0.35">
      <c r="A24" t="s">
        <v>3</v>
      </c>
      <c r="B24">
        <v>1924</v>
      </c>
      <c r="C24" t="s">
        <v>1192</v>
      </c>
      <c r="D24" t="s">
        <v>3580</v>
      </c>
    </row>
    <row r="25" spans="1:4" x14ac:dyDescent="0.35">
      <c r="A25" t="s">
        <v>3</v>
      </c>
      <c r="B25">
        <v>1925</v>
      </c>
      <c r="C25" t="s">
        <v>1196</v>
      </c>
      <c r="D25" t="s">
        <v>3865</v>
      </c>
    </row>
    <row r="26" spans="1:4" x14ac:dyDescent="0.35">
      <c r="A26" t="s">
        <v>3</v>
      </c>
      <c r="B26">
        <v>1926</v>
      </c>
      <c r="C26" t="s">
        <v>1220</v>
      </c>
      <c r="D26" t="s">
        <v>3862</v>
      </c>
    </row>
    <row r="27" spans="1:4" x14ac:dyDescent="0.35">
      <c r="A27" t="s">
        <v>3</v>
      </c>
      <c r="B27">
        <v>1927</v>
      </c>
      <c r="C27" t="s">
        <v>1245</v>
      </c>
      <c r="D27" t="s">
        <v>3859</v>
      </c>
    </row>
    <row r="28" spans="1:4" x14ac:dyDescent="0.35">
      <c r="A28" t="s">
        <v>3</v>
      </c>
      <c r="B28">
        <v>1928</v>
      </c>
      <c r="C28" t="s">
        <v>1273</v>
      </c>
      <c r="D28" t="s">
        <v>3856</v>
      </c>
    </row>
    <row r="29" spans="1:4" x14ac:dyDescent="0.35">
      <c r="A29" t="s">
        <v>3</v>
      </c>
      <c r="B29">
        <v>1929</v>
      </c>
      <c r="C29" t="s">
        <v>1289</v>
      </c>
      <c r="D29" t="s">
        <v>3853</v>
      </c>
    </row>
    <row r="30" spans="1:4" x14ac:dyDescent="0.35">
      <c r="A30" t="s">
        <v>3</v>
      </c>
      <c r="B30">
        <v>1929</v>
      </c>
      <c r="C30" t="s">
        <v>1293</v>
      </c>
      <c r="D30" t="s">
        <v>3853</v>
      </c>
    </row>
    <row r="31" spans="1:4" x14ac:dyDescent="0.35">
      <c r="A31" t="s">
        <v>3</v>
      </c>
      <c r="B31">
        <v>1930</v>
      </c>
      <c r="C31" t="s">
        <v>1317</v>
      </c>
      <c r="D31" t="s">
        <v>3850</v>
      </c>
    </row>
    <row r="32" spans="1:4" x14ac:dyDescent="0.35">
      <c r="A32" t="s">
        <v>3</v>
      </c>
      <c r="B32">
        <v>1931</v>
      </c>
      <c r="C32" t="s">
        <v>1340</v>
      </c>
      <c r="D32" t="s">
        <v>3847</v>
      </c>
    </row>
    <row r="33" spans="1:4" x14ac:dyDescent="0.35">
      <c r="A33" t="s">
        <v>3</v>
      </c>
      <c r="B33">
        <v>1931</v>
      </c>
      <c r="C33" t="s">
        <v>1346</v>
      </c>
      <c r="D33" t="s">
        <v>3847</v>
      </c>
    </row>
    <row r="34" spans="1:4" x14ac:dyDescent="0.35">
      <c r="A34" t="s">
        <v>3</v>
      </c>
      <c r="B34">
        <v>1932</v>
      </c>
      <c r="C34" t="s">
        <v>1369</v>
      </c>
      <c r="D34" t="s">
        <v>3845</v>
      </c>
    </row>
    <row r="35" spans="1:4" x14ac:dyDescent="0.35">
      <c r="A35" t="s">
        <v>3</v>
      </c>
      <c r="B35">
        <v>1933</v>
      </c>
      <c r="C35" t="s">
        <v>3596</v>
      </c>
      <c r="D35" t="s">
        <v>3579</v>
      </c>
    </row>
    <row r="36" spans="1:4" x14ac:dyDescent="0.35">
      <c r="A36" t="s">
        <v>3</v>
      </c>
      <c r="B36">
        <v>1933</v>
      </c>
      <c r="C36" t="s">
        <v>1405</v>
      </c>
      <c r="D36" t="s">
        <v>3579</v>
      </c>
    </row>
    <row r="37" spans="1:4" x14ac:dyDescent="0.35">
      <c r="A37" t="s">
        <v>3</v>
      </c>
      <c r="B37">
        <v>1934</v>
      </c>
      <c r="C37" t="s">
        <v>1406</v>
      </c>
      <c r="D37" t="s">
        <v>3840</v>
      </c>
    </row>
    <row r="38" spans="1:4" x14ac:dyDescent="0.35">
      <c r="A38" t="s">
        <v>3</v>
      </c>
      <c r="B38">
        <v>1935</v>
      </c>
      <c r="C38" t="s">
        <v>3594</v>
      </c>
      <c r="D38" t="s">
        <v>3838</v>
      </c>
    </row>
    <row r="39" spans="1:4" x14ac:dyDescent="0.35">
      <c r="A39" t="s">
        <v>3</v>
      </c>
      <c r="B39">
        <v>1935</v>
      </c>
      <c r="C39" t="s">
        <v>3595</v>
      </c>
      <c r="D39" t="s">
        <v>3838</v>
      </c>
    </row>
    <row r="40" spans="1:4" x14ac:dyDescent="0.35">
      <c r="A40" t="s">
        <v>3</v>
      </c>
      <c r="B40">
        <v>1936</v>
      </c>
      <c r="C40" t="s">
        <v>1453</v>
      </c>
      <c r="D40" t="s">
        <v>3835</v>
      </c>
    </row>
    <row r="41" spans="1:4" x14ac:dyDescent="0.35">
      <c r="A41" t="s">
        <v>3</v>
      </c>
      <c r="B41">
        <v>1937</v>
      </c>
      <c r="C41" t="s">
        <v>1483</v>
      </c>
      <c r="D41" t="s">
        <v>3832</v>
      </c>
    </row>
    <row r="42" spans="1:4" x14ac:dyDescent="0.35">
      <c r="A42" t="s">
        <v>3</v>
      </c>
      <c r="B42">
        <v>1938</v>
      </c>
      <c r="C42" t="s">
        <v>1514</v>
      </c>
      <c r="D42" t="s">
        <v>3829</v>
      </c>
    </row>
    <row r="43" spans="1:4" x14ac:dyDescent="0.35">
      <c r="A43" t="s">
        <v>3</v>
      </c>
      <c r="B43">
        <v>1939</v>
      </c>
      <c r="C43" t="s">
        <v>1539</v>
      </c>
      <c r="D43" t="s">
        <v>3826</v>
      </c>
    </row>
    <row r="44" spans="1:4" x14ac:dyDescent="0.35">
      <c r="A44" t="s">
        <v>3</v>
      </c>
      <c r="B44">
        <v>1940</v>
      </c>
      <c r="C44" t="s">
        <v>1564</v>
      </c>
      <c r="D44" t="s">
        <v>3579</v>
      </c>
    </row>
    <row r="45" spans="1:4" x14ac:dyDescent="0.35">
      <c r="A45" t="s">
        <v>3</v>
      </c>
      <c r="B45">
        <v>1941</v>
      </c>
      <c r="C45" t="s">
        <v>1564</v>
      </c>
      <c r="D45" t="s">
        <v>3579</v>
      </c>
    </row>
    <row r="46" spans="1:4" x14ac:dyDescent="0.35">
      <c r="A46" t="s">
        <v>3</v>
      </c>
      <c r="B46">
        <v>1942</v>
      </c>
      <c r="C46" t="s">
        <v>1564</v>
      </c>
      <c r="D46" t="s">
        <v>3579</v>
      </c>
    </row>
    <row r="47" spans="1:4" x14ac:dyDescent="0.35">
      <c r="A47" t="s">
        <v>3</v>
      </c>
      <c r="B47">
        <v>1943</v>
      </c>
      <c r="C47" t="s">
        <v>1561</v>
      </c>
      <c r="D47" t="s">
        <v>3823</v>
      </c>
    </row>
    <row r="48" spans="1:4" x14ac:dyDescent="0.35">
      <c r="A48" t="s">
        <v>3</v>
      </c>
      <c r="B48">
        <v>1944</v>
      </c>
      <c r="C48" t="s">
        <v>1577</v>
      </c>
      <c r="D48" t="s">
        <v>3820</v>
      </c>
    </row>
    <row r="49" spans="1:4" x14ac:dyDescent="0.35">
      <c r="A49" t="s">
        <v>3</v>
      </c>
      <c r="B49">
        <v>1945</v>
      </c>
      <c r="C49" t="s">
        <v>1599</v>
      </c>
      <c r="D49" t="s">
        <v>3817</v>
      </c>
    </row>
    <row r="50" spans="1:4" x14ac:dyDescent="0.35">
      <c r="A50" t="s">
        <v>3</v>
      </c>
      <c r="B50">
        <v>1946</v>
      </c>
      <c r="C50" t="s">
        <v>1630</v>
      </c>
      <c r="D50" t="s">
        <v>3814</v>
      </c>
    </row>
    <row r="51" spans="1:4" x14ac:dyDescent="0.35">
      <c r="A51" t="s">
        <v>3</v>
      </c>
      <c r="B51">
        <v>1946</v>
      </c>
      <c r="C51" t="s">
        <v>1634</v>
      </c>
      <c r="D51" t="s">
        <v>3814</v>
      </c>
    </row>
    <row r="52" spans="1:4" x14ac:dyDescent="0.35">
      <c r="A52" t="s">
        <v>3</v>
      </c>
      <c r="B52">
        <v>1947</v>
      </c>
      <c r="C52" t="s">
        <v>1656</v>
      </c>
      <c r="D52" t="s">
        <v>3811</v>
      </c>
    </row>
    <row r="53" spans="1:4" x14ac:dyDescent="0.35">
      <c r="A53" t="s">
        <v>3</v>
      </c>
      <c r="B53">
        <v>1948</v>
      </c>
      <c r="C53" t="s">
        <v>1684</v>
      </c>
      <c r="D53" t="s">
        <v>3808</v>
      </c>
    </row>
    <row r="54" spans="1:4" x14ac:dyDescent="0.35">
      <c r="A54" t="s">
        <v>3</v>
      </c>
      <c r="B54">
        <v>1949</v>
      </c>
      <c r="C54" t="s">
        <v>1699</v>
      </c>
      <c r="D54" t="s">
        <v>3805</v>
      </c>
    </row>
    <row r="55" spans="1:4" x14ac:dyDescent="0.35">
      <c r="A55" t="s">
        <v>3</v>
      </c>
      <c r="B55">
        <v>1950</v>
      </c>
      <c r="C55" t="s">
        <v>1730</v>
      </c>
      <c r="D55" t="s">
        <v>3802</v>
      </c>
    </row>
    <row r="56" spans="1:4" x14ac:dyDescent="0.35">
      <c r="A56" t="s">
        <v>3</v>
      </c>
      <c r="B56">
        <v>1950</v>
      </c>
      <c r="C56" t="s">
        <v>1726</v>
      </c>
      <c r="D56" t="s">
        <v>3802</v>
      </c>
    </row>
    <row r="57" spans="1:4" x14ac:dyDescent="0.35">
      <c r="A57" t="s">
        <v>3</v>
      </c>
      <c r="B57">
        <v>1951</v>
      </c>
      <c r="C57" t="s">
        <v>1757</v>
      </c>
      <c r="D57" t="s">
        <v>3799</v>
      </c>
    </row>
    <row r="58" spans="1:4" x14ac:dyDescent="0.35">
      <c r="A58" t="s">
        <v>3</v>
      </c>
      <c r="B58">
        <v>1951</v>
      </c>
      <c r="C58" t="s">
        <v>1760</v>
      </c>
      <c r="D58" t="s">
        <v>3799</v>
      </c>
    </row>
    <row r="59" spans="1:4" x14ac:dyDescent="0.35">
      <c r="A59" t="s">
        <v>3</v>
      </c>
      <c r="B59">
        <v>1952</v>
      </c>
      <c r="C59" t="s">
        <v>1786</v>
      </c>
      <c r="D59" t="s">
        <v>3796</v>
      </c>
    </row>
    <row r="60" spans="1:4" x14ac:dyDescent="0.35">
      <c r="A60" t="s">
        <v>3</v>
      </c>
      <c r="B60">
        <v>1952</v>
      </c>
      <c r="C60" t="s">
        <v>1788</v>
      </c>
      <c r="D60" t="s">
        <v>3796</v>
      </c>
    </row>
    <row r="61" spans="1:4" x14ac:dyDescent="0.35">
      <c r="A61" t="s">
        <v>3</v>
      </c>
      <c r="B61">
        <v>1953</v>
      </c>
      <c r="C61" t="s">
        <v>1812</v>
      </c>
      <c r="D61" t="s">
        <v>3793</v>
      </c>
    </row>
    <row r="62" spans="1:4" x14ac:dyDescent="0.35">
      <c r="A62" t="s">
        <v>3</v>
      </c>
      <c r="B62">
        <v>1954</v>
      </c>
      <c r="C62" t="s">
        <v>1838</v>
      </c>
      <c r="D62" t="s">
        <v>3790</v>
      </c>
    </row>
    <row r="63" spans="1:4" x14ac:dyDescent="0.35">
      <c r="A63" t="s">
        <v>3</v>
      </c>
      <c r="B63">
        <v>1955</v>
      </c>
      <c r="C63" t="s">
        <v>1868</v>
      </c>
      <c r="D63" t="s">
        <v>3787</v>
      </c>
    </row>
    <row r="64" spans="1:4" x14ac:dyDescent="0.35">
      <c r="A64" t="s">
        <v>3</v>
      </c>
      <c r="B64">
        <v>1956</v>
      </c>
      <c r="C64" t="s">
        <v>1890</v>
      </c>
      <c r="D64" t="s">
        <v>3784</v>
      </c>
    </row>
    <row r="65" spans="1:4" x14ac:dyDescent="0.35">
      <c r="A65" t="s">
        <v>3</v>
      </c>
      <c r="B65">
        <v>1956</v>
      </c>
      <c r="C65" t="s">
        <v>1885</v>
      </c>
      <c r="D65" t="s">
        <v>3784</v>
      </c>
    </row>
    <row r="66" spans="1:4" x14ac:dyDescent="0.35">
      <c r="A66" t="s">
        <v>3</v>
      </c>
      <c r="B66">
        <v>1957</v>
      </c>
      <c r="C66" t="s">
        <v>1916</v>
      </c>
      <c r="D66" t="s">
        <v>3781</v>
      </c>
    </row>
    <row r="67" spans="1:4" x14ac:dyDescent="0.35">
      <c r="A67" t="s">
        <v>3</v>
      </c>
      <c r="B67">
        <v>1958</v>
      </c>
      <c r="C67" t="s">
        <v>1938</v>
      </c>
      <c r="D67" t="s">
        <v>3778</v>
      </c>
    </row>
    <row r="68" spans="1:4" x14ac:dyDescent="0.35">
      <c r="A68" t="s">
        <v>3</v>
      </c>
      <c r="B68">
        <v>1959</v>
      </c>
      <c r="C68" t="s">
        <v>1967</v>
      </c>
      <c r="D68" t="s">
        <v>3775</v>
      </c>
    </row>
    <row r="69" spans="1:4" x14ac:dyDescent="0.35">
      <c r="A69" t="s">
        <v>3</v>
      </c>
      <c r="B69">
        <v>1960</v>
      </c>
      <c r="C69" t="s">
        <v>1989</v>
      </c>
      <c r="D69" t="s">
        <v>3772</v>
      </c>
    </row>
    <row r="70" spans="1:4" x14ac:dyDescent="0.35">
      <c r="A70" t="s">
        <v>3</v>
      </c>
      <c r="B70">
        <v>1961</v>
      </c>
      <c r="C70" t="s">
        <v>2016</v>
      </c>
      <c r="D70" t="s">
        <v>3769</v>
      </c>
    </row>
    <row r="71" spans="1:4" x14ac:dyDescent="0.35">
      <c r="A71" t="s">
        <v>3</v>
      </c>
      <c r="B71">
        <v>1962</v>
      </c>
      <c r="C71" t="s">
        <v>2043</v>
      </c>
      <c r="D71" t="s">
        <v>3766</v>
      </c>
    </row>
    <row r="72" spans="1:4" x14ac:dyDescent="0.35">
      <c r="A72" t="s">
        <v>3</v>
      </c>
      <c r="B72">
        <v>1962</v>
      </c>
      <c r="C72" t="s">
        <v>2038</v>
      </c>
      <c r="D72" t="s">
        <v>3766</v>
      </c>
    </row>
    <row r="73" spans="1:4" x14ac:dyDescent="0.35">
      <c r="A73" t="s">
        <v>3</v>
      </c>
      <c r="B73">
        <v>1963</v>
      </c>
      <c r="C73" t="s">
        <v>2066</v>
      </c>
      <c r="D73" t="s">
        <v>3763</v>
      </c>
    </row>
    <row r="74" spans="1:4" x14ac:dyDescent="0.35">
      <c r="A74" t="s">
        <v>3</v>
      </c>
      <c r="B74">
        <v>1963</v>
      </c>
      <c r="C74" t="s">
        <v>2061</v>
      </c>
      <c r="D74" t="s">
        <v>3763</v>
      </c>
    </row>
    <row r="75" spans="1:4" x14ac:dyDescent="0.35">
      <c r="A75" t="s">
        <v>3</v>
      </c>
      <c r="B75">
        <v>1964</v>
      </c>
      <c r="C75" t="s">
        <v>2095</v>
      </c>
      <c r="D75" t="s">
        <v>3760</v>
      </c>
    </row>
    <row r="76" spans="1:4" x14ac:dyDescent="0.35">
      <c r="A76" t="s">
        <v>3</v>
      </c>
      <c r="B76">
        <v>1965</v>
      </c>
      <c r="C76" t="s">
        <v>2121</v>
      </c>
      <c r="D76" t="s">
        <v>3757</v>
      </c>
    </row>
    <row r="77" spans="1:4" x14ac:dyDescent="0.35">
      <c r="A77" t="s">
        <v>3</v>
      </c>
      <c r="B77">
        <v>1966</v>
      </c>
      <c r="C77" t="s">
        <v>2143</v>
      </c>
      <c r="D77" t="s">
        <v>3754</v>
      </c>
    </row>
    <row r="78" spans="1:4" x14ac:dyDescent="0.35">
      <c r="A78" t="s">
        <v>3</v>
      </c>
      <c r="B78">
        <v>1967</v>
      </c>
      <c r="C78" t="s">
        <v>2171</v>
      </c>
      <c r="D78" t="s">
        <v>3751</v>
      </c>
    </row>
    <row r="79" spans="1:4" x14ac:dyDescent="0.35">
      <c r="A79" t="s">
        <v>3</v>
      </c>
      <c r="B79">
        <v>1967</v>
      </c>
      <c r="C79" t="s">
        <v>2174</v>
      </c>
      <c r="D79" t="s">
        <v>3751</v>
      </c>
    </row>
    <row r="80" spans="1:4" x14ac:dyDescent="0.35">
      <c r="A80" t="s">
        <v>3</v>
      </c>
      <c r="B80">
        <v>1967</v>
      </c>
      <c r="C80" t="s">
        <v>2168</v>
      </c>
      <c r="D80" t="s">
        <v>3751</v>
      </c>
    </row>
    <row r="81" spans="1:4" x14ac:dyDescent="0.35">
      <c r="A81" t="s">
        <v>3</v>
      </c>
      <c r="B81">
        <v>1968</v>
      </c>
      <c r="C81" t="s">
        <v>2192</v>
      </c>
      <c r="D81" t="s">
        <v>3748</v>
      </c>
    </row>
    <row r="82" spans="1:4" x14ac:dyDescent="0.35">
      <c r="A82" t="s">
        <v>3</v>
      </c>
      <c r="B82">
        <v>1969</v>
      </c>
      <c r="C82" t="s">
        <v>2214</v>
      </c>
      <c r="D82" t="s">
        <v>3745</v>
      </c>
    </row>
    <row r="83" spans="1:4" x14ac:dyDescent="0.35">
      <c r="A83" t="s">
        <v>3</v>
      </c>
      <c r="B83">
        <v>1969</v>
      </c>
      <c r="C83" t="s">
        <v>2219</v>
      </c>
      <c r="D83" t="s">
        <v>3745</v>
      </c>
    </row>
    <row r="84" spans="1:4" x14ac:dyDescent="0.35">
      <c r="A84" t="s">
        <v>3</v>
      </c>
      <c r="B84">
        <v>1970</v>
      </c>
      <c r="C84" t="s">
        <v>2248</v>
      </c>
      <c r="D84" t="s">
        <v>3742</v>
      </c>
    </row>
    <row r="85" spans="1:4" x14ac:dyDescent="0.35">
      <c r="A85" t="s">
        <v>3</v>
      </c>
      <c r="B85">
        <v>1971</v>
      </c>
      <c r="C85" t="s">
        <v>2276</v>
      </c>
      <c r="D85" t="s">
        <v>3739</v>
      </c>
    </row>
    <row r="86" spans="1:4" x14ac:dyDescent="0.35">
      <c r="A86" t="s">
        <v>3</v>
      </c>
      <c r="B86">
        <v>1972</v>
      </c>
      <c r="C86" t="s">
        <v>2300</v>
      </c>
      <c r="D86" t="s">
        <v>3736</v>
      </c>
    </row>
    <row r="87" spans="1:4" x14ac:dyDescent="0.35">
      <c r="A87" t="s">
        <v>3</v>
      </c>
      <c r="B87">
        <v>1972</v>
      </c>
      <c r="C87" t="s">
        <v>2301</v>
      </c>
      <c r="D87" t="s">
        <v>3736</v>
      </c>
    </row>
    <row r="88" spans="1:4" x14ac:dyDescent="0.35">
      <c r="A88" t="s">
        <v>3</v>
      </c>
      <c r="B88">
        <v>1973</v>
      </c>
      <c r="C88" t="s">
        <v>2319</v>
      </c>
      <c r="D88" t="s">
        <v>3733</v>
      </c>
    </row>
    <row r="89" spans="1:4" x14ac:dyDescent="0.35">
      <c r="A89" t="s">
        <v>3</v>
      </c>
      <c r="B89">
        <v>1973</v>
      </c>
      <c r="C89" t="s">
        <v>2323</v>
      </c>
      <c r="D89" t="s">
        <v>3733</v>
      </c>
    </row>
    <row r="90" spans="1:4" x14ac:dyDescent="0.35">
      <c r="A90" t="s">
        <v>3</v>
      </c>
      <c r="B90">
        <v>1974</v>
      </c>
      <c r="C90" t="s">
        <v>2353</v>
      </c>
      <c r="D90" t="s">
        <v>3730</v>
      </c>
    </row>
    <row r="91" spans="1:4" x14ac:dyDescent="0.35">
      <c r="A91" t="s">
        <v>3</v>
      </c>
      <c r="B91">
        <v>1975</v>
      </c>
      <c r="C91" t="s">
        <v>2394</v>
      </c>
      <c r="D91" t="s">
        <v>3727</v>
      </c>
    </row>
    <row r="92" spans="1:4" x14ac:dyDescent="0.35">
      <c r="A92" t="s">
        <v>3</v>
      </c>
      <c r="B92">
        <v>1976</v>
      </c>
      <c r="C92" t="s">
        <v>2423</v>
      </c>
      <c r="D92" t="s">
        <v>3724</v>
      </c>
    </row>
    <row r="93" spans="1:4" x14ac:dyDescent="0.35">
      <c r="A93" t="s">
        <v>3</v>
      </c>
      <c r="B93">
        <v>1977</v>
      </c>
      <c r="C93" t="s">
        <v>2447</v>
      </c>
      <c r="D93" t="s">
        <v>3721</v>
      </c>
    </row>
    <row r="94" spans="1:4" x14ac:dyDescent="0.35">
      <c r="A94" t="s">
        <v>3</v>
      </c>
      <c r="B94">
        <v>1978</v>
      </c>
      <c r="C94" t="s">
        <v>2485</v>
      </c>
      <c r="D94" t="s">
        <v>3718</v>
      </c>
    </row>
    <row r="95" spans="1:4" x14ac:dyDescent="0.35">
      <c r="A95" t="s">
        <v>3</v>
      </c>
      <c r="B95">
        <v>1979</v>
      </c>
      <c r="C95" t="s">
        <v>2525</v>
      </c>
      <c r="D95" t="s">
        <v>3715</v>
      </c>
    </row>
    <row r="96" spans="1:4" x14ac:dyDescent="0.35">
      <c r="A96" t="s">
        <v>3</v>
      </c>
      <c r="B96">
        <v>1979</v>
      </c>
      <c r="C96" t="s">
        <v>2522</v>
      </c>
      <c r="D96" t="s">
        <v>3715</v>
      </c>
    </row>
    <row r="97" spans="1:4" x14ac:dyDescent="0.35">
      <c r="A97" t="s">
        <v>3</v>
      </c>
      <c r="B97">
        <v>1980</v>
      </c>
      <c r="C97" t="s">
        <v>2560</v>
      </c>
      <c r="D97" t="s">
        <v>3712</v>
      </c>
    </row>
    <row r="98" spans="1:4" x14ac:dyDescent="0.35">
      <c r="A98" t="s">
        <v>3</v>
      </c>
      <c r="B98">
        <v>1980</v>
      </c>
      <c r="C98" t="s">
        <v>1938</v>
      </c>
      <c r="D98" t="s">
        <v>3712</v>
      </c>
    </row>
    <row r="99" spans="1:4" x14ac:dyDescent="0.35">
      <c r="A99" t="s">
        <v>3</v>
      </c>
      <c r="B99">
        <v>1981</v>
      </c>
      <c r="C99" t="s">
        <v>2588</v>
      </c>
      <c r="D99" t="s">
        <v>3709</v>
      </c>
    </row>
    <row r="100" spans="1:4" x14ac:dyDescent="0.35">
      <c r="A100" t="s">
        <v>3</v>
      </c>
      <c r="B100">
        <v>1981</v>
      </c>
      <c r="C100" t="s">
        <v>2593</v>
      </c>
      <c r="D100" t="s">
        <v>3709</v>
      </c>
    </row>
    <row r="101" spans="1:4" x14ac:dyDescent="0.35">
      <c r="A101" t="s">
        <v>3</v>
      </c>
      <c r="B101">
        <v>1982</v>
      </c>
      <c r="C101" t="s">
        <v>2617</v>
      </c>
      <c r="D101" t="s">
        <v>3706</v>
      </c>
    </row>
    <row r="102" spans="1:4" x14ac:dyDescent="0.35">
      <c r="A102" t="s">
        <v>3</v>
      </c>
      <c r="B102">
        <v>1983</v>
      </c>
      <c r="C102" t="s">
        <v>2647</v>
      </c>
      <c r="D102" t="s">
        <v>3703</v>
      </c>
    </row>
    <row r="103" spans="1:4" x14ac:dyDescent="0.35">
      <c r="A103" t="s">
        <v>3</v>
      </c>
      <c r="B103">
        <v>1984</v>
      </c>
      <c r="C103" t="s">
        <v>2669</v>
      </c>
      <c r="D103" t="s">
        <v>3700</v>
      </c>
    </row>
    <row r="104" spans="1:4" x14ac:dyDescent="0.35">
      <c r="A104" t="s">
        <v>3</v>
      </c>
      <c r="B104">
        <v>1985</v>
      </c>
      <c r="C104" t="s">
        <v>2695</v>
      </c>
      <c r="D104" t="s">
        <v>3697</v>
      </c>
    </row>
    <row r="105" spans="1:4" x14ac:dyDescent="0.35">
      <c r="A105" t="s">
        <v>3</v>
      </c>
      <c r="B105">
        <v>1985</v>
      </c>
      <c r="C105" t="s">
        <v>2698</v>
      </c>
      <c r="D105" t="s">
        <v>3697</v>
      </c>
    </row>
    <row r="106" spans="1:4" x14ac:dyDescent="0.35">
      <c r="A106" t="s">
        <v>3</v>
      </c>
      <c r="B106">
        <v>1986</v>
      </c>
      <c r="C106" t="s">
        <v>2720</v>
      </c>
      <c r="D106" t="s">
        <v>3694</v>
      </c>
    </row>
    <row r="107" spans="1:4" x14ac:dyDescent="0.35">
      <c r="A107" t="s">
        <v>3</v>
      </c>
      <c r="B107">
        <v>1986</v>
      </c>
      <c r="C107" t="s">
        <v>2724</v>
      </c>
      <c r="D107" t="s">
        <v>3694</v>
      </c>
    </row>
    <row r="108" spans="1:4" x14ac:dyDescent="0.35">
      <c r="A108" t="s">
        <v>3</v>
      </c>
      <c r="B108">
        <v>1986</v>
      </c>
      <c r="C108" t="s">
        <v>2723</v>
      </c>
      <c r="D108" t="s">
        <v>3694</v>
      </c>
    </row>
    <row r="109" spans="1:4" x14ac:dyDescent="0.35">
      <c r="A109" t="s">
        <v>3</v>
      </c>
      <c r="B109">
        <v>1987</v>
      </c>
      <c r="C109" t="s">
        <v>2763</v>
      </c>
      <c r="D109" t="s">
        <v>3691</v>
      </c>
    </row>
    <row r="110" spans="1:4" x14ac:dyDescent="0.35">
      <c r="A110" t="s">
        <v>3</v>
      </c>
      <c r="B110">
        <v>1987</v>
      </c>
      <c r="C110" t="s">
        <v>2765</v>
      </c>
      <c r="D110" t="s">
        <v>3691</v>
      </c>
    </row>
    <row r="111" spans="1:4" x14ac:dyDescent="0.35">
      <c r="A111" t="s">
        <v>3</v>
      </c>
      <c r="B111">
        <v>1987</v>
      </c>
      <c r="C111" t="s">
        <v>2758</v>
      </c>
      <c r="D111" t="s">
        <v>3691</v>
      </c>
    </row>
    <row r="112" spans="1:4" x14ac:dyDescent="0.35">
      <c r="A112" t="s">
        <v>3</v>
      </c>
      <c r="B112">
        <v>1988</v>
      </c>
      <c r="C112" t="s">
        <v>2793</v>
      </c>
      <c r="D112" t="s">
        <v>3688</v>
      </c>
    </row>
    <row r="113" spans="1:4" x14ac:dyDescent="0.35">
      <c r="A113" t="s">
        <v>3</v>
      </c>
      <c r="B113">
        <v>1988</v>
      </c>
      <c r="C113" t="s">
        <v>2796</v>
      </c>
      <c r="D113" t="s">
        <v>3688</v>
      </c>
    </row>
    <row r="114" spans="1:4" x14ac:dyDescent="0.35">
      <c r="A114" t="s">
        <v>3</v>
      </c>
      <c r="B114">
        <v>1988</v>
      </c>
      <c r="C114" t="s">
        <v>2789</v>
      </c>
      <c r="D114" t="s">
        <v>3688</v>
      </c>
    </row>
    <row r="115" spans="1:4" x14ac:dyDescent="0.35">
      <c r="A115" t="s">
        <v>3</v>
      </c>
      <c r="B115">
        <v>1989</v>
      </c>
      <c r="C115" t="s">
        <v>2822</v>
      </c>
      <c r="D115" t="s">
        <v>3685</v>
      </c>
    </row>
    <row r="116" spans="1:4" x14ac:dyDescent="0.35">
      <c r="A116" t="s">
        <v>3</v>
      </c>
      <c r="B116">
        <v>1989</v>
      </c>
      <c r="C116" t="s">
        <v>2824</v>
      </c>
      <c r="D116" t="s">
        <v>3685</v>
      </c>
    </row>
    <row r="117" spans="1:4" x14ac:dyDescent="0.35">
      <c r="A117" t="s">
        <v>3</v>
      </c>
      <c r="B117">
        <v>1990</v>
      </c>
      <c r="C117" t="s">
        <v>2851</v>
      </c>
      <c r="D117" t="s">
        <v>3682</v>
      </c>
    </row>
    <row r="118" spans="1:4" x14ac:dyDescent="0.35">
      <c r="A118" t="s">
        <v>3</v>
      </c>
      <c r="B118">
        <v>1991</v>
      </c>
      <c r="C118" t="s">
        <v>2880</v>
      </c>
      <c r="D118" t="s">
        <v>3679</v>
      </c>
    </row>
    <row r="119" spans="1:4" x14ac:dyDescent="0.35">
      <c r="A119" t="s">
        <v>3</v>
      </c>
      <c r="B119">
        <v>1992</v>
      </c>
      <c r="C119" t="s">
        <v>2905</v>
      </c>
      <c r="D119" t="s">
        <v>3676</v>
      </c>
    </row>
    <row r="120" spans="1:4" x14ac:dyDescent="0.35">
      <c r="A120" t="s">
        <v>3</v>
      </c>
      <c r="B120">
        <v>1993</v>
      </c>
      <c r="C120" t="s">
        <v>2928</v>
      </c>
      <c r="D120" t="s">
        <v>3673</v>
      </c>
    </row>
    <row r="121" spans="1:4" x14ac:dyDescent="0.35">
      <c r="A121" t="s">
        <v>3</v>
      </c>
      <c r="B121">
        <v>1994</v>
      </c>
      <c r="C121" t="s">
        <v>2953</v>
      </c>
      <c r="D121" t="s">
        <v>3670</v>
      </c>
    </row>
    <row r="122" spans="1:4" x14ac:dyDescent="0.35">
      <c r="A122" t="s">
        <v>3</v>
      </c>
      <c r="B122">
        <v>1995</v>
      </c>
      <c r="C122" t="s">
        <v>2993</v>
      </c>
      <c r="D122" t="s">
        <v>3667</v>
      </c>
    </row>
    <row r="123" spans="1:4" x14ac:dyDescent="0.35">
      <c r="A123" t="s">
        <v>3</v>
      </c>
      <c r="B123">
        <v>1995</v>
      </c>
      <c r="C123" t="s">
        <v>2992</v>
      </c>
      <c r="D123" t="s">
        <v>3667</v>
      </c>
    </row>
    <row r="124" spans="1:4" x14ac:dyDescent="0.35">
      <c r="A124" t="s">
        <v>3</v>
      </c>
      <c r="B124">
        <v>1995</v>
      </c>
      <c r="C124" t="s">
        <v>2987</v>
      </c>
      <c r="D124" t="s">
        <v>3667</v>
      </c>
    </row>
    <row r="125" spans="1:4" x14ac:dyDescent="0.35">
      <c r="A125" t="s">
        <v>3</v>
      </c>
      <c r="B125">
        <v>1996</v>
      </c>
      <c r="C125" t="s">
        <v>3022</v>
      </c>
      <c r="D125" t="s">
        <v>3664</v>
      </c>
    </row>
    <row r="126" spans="1:4" x14ac:dyDescent="0.35">
      <c r="A126" t="s">
        <v>3</v>
      </c>
      <c r="B126">
        <v>1996</v>
      </c>
      <c r="C126" t="s">
        <v>3024</v>
      </c>
      <c r="D126" t="s">
        <v>3664</v>
      </c>
    </row>
    <row r="127" spans="1:4" x14ac:dyDescent="0.35">
      <c r="A127" t="s">
        <v>3</v>
      </c>
      <c r="B127">
        <v>1996</v>
      </c>
      <c r="C127" t="s">
        <v>3017</v>
      </c>
      <c r="D127" t="s">
        <v>3664</v>
      </c>
    </row>
    <row r="128" spans="1:4" x14ac:dyDescent="0.35">
      <c r="A128" t="s">
        <v>3</v>
      </c>
      <c r="B128">
        <v>1997</v>
      </c>
      <c r="C128" t="s">
        <v>3055</v>
      </c>
      <c r="D128" t="s">
        <v>3661</v>
      </c>
    </row>
    <row r="129" spans="1:4" x14ac:dyDescent="0.35">
      <c r="A129" t="s">
        <v>3</v>
      </c>
      <c r="B129">
        <v>1998</v>
      </c>
      <c r="C129" t="s">
        <v>3086</v>
      </c>
      <c r="D129" t="s">
        <v>3658</v>
      </c>
    </row>
    <row r="130" spans="1:4" x14ac:dyDescent="0.35">
      <c r="A130" t="s">
        <v>3</v>
      </c>
      <c r="B130">
        <v>1999</v>
      </c>
      <c r="C130" t="s">
        <v>3122</v>
      </c>
      <c r="D130" t="s">
        <v>3655</v>
      </c>
    </row>
    <row r="131" spans="1:4" x14ac:dyDescent="0.35">
      <c r="A131" t="s">
        <v>3</v>
      </c>
      <c r="B131">
        <v>2000</v>
      </c>
      <c r="C131" t="s">
        <v>3149</v>
      </c>
      <c r="D131" t="s">
        <v>3652</v>
      </c>
    </row>
    <row r="132" spans="1:4" x14ac:dyDescent="0.35">
      <c r="A132" t="s">
        <v>3</v>
      </c>
      <c r="B132">
        <v>2000</v>
      </c>
      <c r="C132" t="s">
        <v>3146</v>
      </c>
      <c r="D132" t="s">
        <v>3652</v>
      </c>
    </row>
    <row r="133" spans="1:4" x14ac:dyDescent="0.35">
      <c r="A133" t="s">
        <v>3</v>
      </c>
      <c r="B133">
        <v>2000</v>
      </c>
      <c r="C133" t="s">
        <v>3151</v>
      </c>
      <c r="D133" t="s">
        <v>3652</v>
      </c>
    </row>
    <row r="134" spans="1:4" x14ac:dyDescent="0.35">
      <c r="A134" t="s">
        <v>3</v>
      </c>
      <c r="B134">
        <v>2001</v>
      </c>
      <c r="C134" t="s">
        <v>3184</v>
      </c>
      <c r="D134" t="s">
        <v>3649</v>
      </c>
    </row>
    <row r="135" spans="1:4" x14ac:dyDescent="0.35">
      <c r="A135" t="s">
        <v>3</v>
      </c>
      <c r="B135">
        <v>2002</v>
      </c>
      <c r="C135" t="s">
        <v>3569</v>
      </c>
      <c r="D135" t="s">
        <v>3646</v>
      </c>
    </row>
    <row r="136" spans="1:4" x14ac:dyDescent="0.35">
      <c r="A136" t="s">
        <v>3</v>
      </c>
      <c r="B136">
        <v>2003</v>
      </c>
      <c r="C136" t="s">
        <v>3263</v>
      </c>
      <c r="D136" t="s">
        <v>3643</v>
      </c>
    </row>
    <row r="137" spans="1:4" x14ac:dyDescent="0.35">
      <c r="A137" t="s">
        <v>3</v>
      </c>
      <c r="B137">
        <v>2004</v>
      </c>
      <c r="C137" t="s">
        <v>3291</v>
      </c>
      <c r="D137" t="s">
        <v>3640</v>
      </c>
    </row>
    <row r="138" spans="1:4" x14ac:dyDescent="0.35">
      <c r="A138" t="s">
        <v>3</v>
      </c>
      <c r="B138">
        <v>2004</v>
      </c>
      <c r="C138" t="s">
        <v>3296</v>
      </c>
      <c r="D138" t="s">
        <v>3640</v>
      </c>
    </row>
    <row r="139" spans="1:4" x14ac:dyDescent="0.35">
      <c r="A139" t="s">
        <v>3</v>
      </c>
      <c r="B139">
        <v>2004</v>
      </c>
      <c r="C139" t="s">
        <v>3298</v>
      </c>
      <c r="D139" t="s">
        <v>3640</v>
      </c>
    </row>
    <row r="140" spans="1:4" x14ac:dyDescent="0.35">
      <c r="A140" t="s">
        <v>3</v>
      </c>
      <c r="B140">
        <v>2005</v>
      </c>
      <c r="C140" t="s">
        <v>3327</v>
      </c>
      <c r="D140" t="s">
        <v>3637</v>
      </c>
    </row>
    <row r="141" spans="1:4" x14ac:dyDescent="0.35">
      <c r="A141" t="s">
        <v>3</v>
      </c>
      <c r="B141">
        <v>2005</v>
      </c>
      <c r="C141" t="s">
        <v>3325</v>
      </c>
      <c r="D141" t="s">
        <v>3637</v>
      </c>
    </row>
    <row r="142" spans="1:4" x14ac:dyDescent="0.35">
      <c r="A142" t="s">
        <v>3</v>
      </c>
      <c r="B142">
        <v>2005</v>
      </c>
      <c r="C142" t="s">
        <v>3322</v>
      </c>
      <c r="D142" t="s">
        <v>3637</v>
      </c>
    </row>
    <row r="143" spans="1:4" x14ac:dyDescent="0.35">
      <c r="A143" t="s">
        <v>3</v>
      </c>
      <c r="B143">
        <v>2006</v>
      </c>
      <c r="C143" t="s">
        <v>3357</v>
      </c>
      <c r="D143" t="s">
        <v>3634</v>
      </c>
    </row>
    <row r="144" spans="1:4" x14ac:dyDescent="0.35">
      <c r="A144" t="s">
        <v>3</v>
      </c>
      <c r="B144">
        <v>2007</v>
      </c>
      <c r="C144" t="s">
        <v>3388</v>
      </c>
      <c r="D144" t="s">
        <v>3631</v>
      </c>
    </row>
    <row r="145" spans="1:4" x14ac:dyDescent="0.35">
      <c r="A145" t="s">
        <v>3</v>
      </c>
      <c r="B145">
        <v>2008</v>
      </c>
      <c r="C145" t="s">
        <v>3425</v>
      </c>
      <c r="D145" t="s">
        <v>3628</v>
      </c>
    </row>
    <row r="146" spans="1:4" x14ac:dyDescent="0.35">
      <c r="A146" t="s">
        <v>3</v>
      </c>
      <c r="B146">
        <v>2008</v>
      </c>
      <c r="C146" t="s">
        <v>3423</v>
      </c>
      <c r="D146" t="s">
        <v>3628</v>
      </c>
    </row>
    <row r="147" spans="1:4" x14ac:dyDescent="0.35">
      <c r="A147" t="s">
        <v>3</v>
      </c>
      <c r="B147">
        <v>2008</v>
      </c>
      <c r="C147" t="s">
        <v>3427</v>
      </c>
      <c r="D147" t="s">
        <v>3628</v>
      </c>
    </row>
    <row r="148" spans="1:4" x14ac:dyDescent="0.35">
      <c r="A148" t="s">
        <v>3</v>
      </c>
      <c r="B148">
        <v>2009</v>
      </c>
      <c r="C148" t="s">
        <v>3461</v>
      </c>
      <c r="D148" t="s">
        <v>3625</v>
      </c>
    </row>
    <row r="149" spans="1:4" x14ac:dyDescent="0.35">
      <c r="A149" t="s">
        <v>3</v>
      </c>
      <c r="B149">
        <v>2009</v>
      </c>
      <c r="C149" t="s">
        <v>3459</v>
      </c>
      <c r="D149" t="s">
        <v>3625</v>
      </c>
    </row>
    <row r="150" spans="1:4" x14ac:dyDescent="0.35">
      <c r="A150" t="s">
        <v>3</v>
      </c>
      <c r="B150">
        <v>2009</v>
      </c>
      <c r="C150" t="s">
        <v>3456</v>
      </c>
      <c r="D150" t="s">
        <v>3625</v>
      </c>
    </row>
    <row r="151" spans="1:4" x14ac:dyDescent="0.35">
      <c r="A151" t="s">
        <v>3</v>
      </c>
      <c r="B151">
        <v>2010</v>
      </c>
      <c r="C151" t="s">
        <v>3499</v>
      </c>
      <c r="D151" t="s">
        <v>3622</v>
      </c>
    </row>
    <row r="152" spans="1:4" x14ac:dyDescent="0.35">
      <c r="A152" t="s">
        <v>3</v>
      </c>
      <c r="B152">
        <v>2010</v>
      </c>
      <c r="C152" t="s">
        <v>3497</v>
      </c>
      <c r="D152" t="s">
        <v>3622</v>
      </c>
    </row>
    <row r="153" spans="1:4" x14ac:dyDescent="0.35">
      <c r="A153" t="s">
        <v>3</v>
      </c>
      <c r="B153">
        <v>2010</v>
      </c>
      <c r="C153" t="s">
        <v>3493</v>
      </c>
      <c r="D153" t="s">
        <v>3622</v>
      </c>
    </row>
    <row r="154" spans="1:4" x14ac:dyDescent="0.35">
      <c r="A154" t="s">
        <v>3</v>
      </c>
      <c r="B154">
        <v>2011</v>
      </c>
      <c r="C154" t="s">
        <v>3564</v>
      </c>
      <c r="D154" t="s">
        <v>3619</v>
      </c>
    </row>
    <row r="155" spans="1:4" x14ac:dyDescent="0.35">
      <c r="A155" t="s">
        <v>3</v>
      </c>
      <c r="B155">
        <v>2012</v>
      </c>
      <c r="C155" t="s">
        <v>3557</v>
      </c>
      <c r="D155" t="s">
        <v>3616</v>
      </c>
    </row>
    <row r="156" spans="1:4" x14ac:dyDescent="0.35">
      <c r="A156" t="s">
        <v>3</v>
      </c>
      <c r="B156">
        <v>2012</v>
      </c>
      <c r="C156" t="s">
        <v>3558</v>
      </c>
      <c r="D156" t="s">
        <v>3616</v>
      </c>
    </row>
    <row r="157" spans="1:4" x14ac:dyDescent="0.35">
      <c r="A157" t="s">
        <v>3</v>
      </c>
      <c r="B157">
        <v>2013</v>
      </c>
      <c r="C157" t="s">
        <v>3549</v>
      </c>
      <c r="D157" t="s">
        <v>3613</v>
      </c>
    </row>
    <row r="158" spans="1:4" x14ac:dyDescent="0.35">
      <c r="A158" t="s">
        <v>3</v>
      </c>
      <c r="B158">
        <v>2013</v>
      </c>
      <c r="C158" t="s">
        <v>3550</v>
      </c>
      <c r="D158" t="s">
        <v>3613</v>
      </c>
    </row>
    <row r="159" spans="1:4" x14ac:dyDescent="0.35">
      <c r="A159" t="s">
        <v>3</v>
      </c>
      <c r="B159">
        <v>2013</v>
      </c>
      <c r="C159" t="s">
        <v>3551</v>
      </c>
      <c r="D159" t="s">
        <v>3613</v>
      </c>
    </row>
    <row r="160" spans="1:4" x14ac:dyDescent="0.35">
      <c r="A160" t="s">
        <v>3</v>
      </c>
      <c r="B160">
        <v>2014</v>
      </c>
      <c r="C160" t="s">
        <v>3541</v>
      </c>
      <c r="D160" t="s">
        <v>3610</v>
      </c>
    </row>
    <row r="161" spans="1:4" x14ac:dyDescent="0.35">
      <c r="A161" t="s">
        <v>3</v>
      </c>
      <c r="B161">
        <v>2014</v>
      </c>
      <c r="C161" t="s">
        <v>3542</v>
      </c>
      <c r="D161" t="s">
        <v>3610</v>
      </c>
    </row>
    <row r="162" spans="1:4" x14ac:dyDescent="0.35">
      <c r="A162" t="s">
        <v>3</v>
      </c>
      <c r="B162">
        <v>2014</v>
      </c>
      <c r="C162" t="s">
        <v>3543</v>
      </c>
      <c r="D162" t="s">
        <v>3610</v>
      </c>
    </row>
    <row r="163" spans="1:4" x14ac:dyDescent="0.35">
      <c r="A163" t="s">
        <v>3</v>
      </c>
      <c r="B163">
        <v>2015</v>
      </c>
      <c r="C163" t="s">
        <v>3534</v>
      </c>
      <c r="D163" t="s">
        <v>3607</v>
      </c>
    </row>
    <row r="164" spans="1:4" x14ac:dyDescent="0.35">
      <c r="A164" t="s">
        <v>3</v>
      </c>
      <c r="B164">
        <v>2015</v>
      </c>
      <c r="C164" t="s">
        <v>3535</v>
      </c>
      <c r="D164" t="s">
        <v>3607</v>
      </c>
    </row>
    <row r="165" spans="1:4" x14ac:dyDescent="0.35">
      <c r="A165" t="s">
        <v>3</v>
      </c>
      <c r="B165">
        <v>2015</v>
      </c>
      <c r="C165" t="s">
        <v>3536</v>
      </c>
      <c r="D165" t="s">
        <v>3607</v>
      </c>
    </row>
    <row r="166" spans="1:4" x14ac:dyDescent="0.35">
      <c r="A166" t="s">
        <v>3</v>
      </c>
      <c r="B166">
        <v>2016</v>
      </c>
      <c r="C166" t="s">
        <v>3528</v>
      </c>
      <c r="D166" t="s">
        <v>3604</v>
      </c>
    </row>
    <row r="167" spans="1:4" x14ac:dyDescent="0.35">
      <c r="A167" t="s">
        <v>3</v>
      </c>
      <c r="B167">
        <v>2016</v>
      </c>
      <c r="C167" t="s">
        <v>3529</v>
      </c>
      <c r="D167" t="s">
        <v>3604</v>
      </c>
    </row>
    <row r="168" spans="1:4" x14ac:dyDescent="0.35">
      <c r="A168" t="s">
        <v>3</v>
      </c>
      <c r="B168">
        <v>2016</v>
      </c>
      <c r="C168" t="s">
        <v>3530</v>
      </c>
      <c r="D168" t="s">
        <v>3604</v>
      </c>
    </row>
    <row r="169" spans="1:4" x14ac:dyDescent="0.35">
      <c r="A169" t="s">
        <v>157</v>
      </c>
      <c r="B169">
        <v>1901</v>
      </c>
      <c r="C169" t="s">
        <v>597</v>
      </c>
      <c r="D169" t="s">
        <v>3928</v>
      </c>
    </row>
    <row r="170" spans="1:4" x14ac:dyDescent="0.35">
      <c r="A170" t="s">
        <v>157</v>
      </c>
      <c r="B170">
        <v>1902</v>
      </c>
      <c r="C170" t="s">
        <v>637</v>
      </c>
      <c r="D170" t="s">
        <v>3925</v>
      </c>
    </row>
    <row r="171" spans="1:4" x14ac:dyDescent="0.35">
      <c r="A171" t="s">
        <v>157</v>
      </c>
      <c r="B171">
        <v>1903</v>
      </c>
      <c r="C171" t="s">
        <v>674</v>
      </c>
      <c r="D171" t="s">
        <v>3922</v>
      </c>
    </row>
    <row r="172" spans="1:4" x14ac:dyDescent="0.35">
      <c r="A172" t="s">
        <v>157</v>
      </c>
      <c r="B172">
        <v>1904</v>
      </c>
      <c r="C172" t="s">
        <v>716</v>
      </c>
      <c r="D172" t="s">
        <v>3919</v>
      </c>
    </row>
    <row r="173" spans="1:4" x14ac:dyDescent="0.35">
      <c r="A173" t="s">
        <v>157</v>
      </c>
      <c r="B173">
        <v>1905</v>
      </c>
      <c r="C173" t="s">
        <v>744</v>
      </c>
      <c r="D173" t="s">
        <v>3916</v>
      </c>
    </row>
    <row r="174" spans="1:4" x14ac:dyDescent="0.35">
      <c r="A174" t="s">
        <v>157</v>
      </c>
      <c r="B174">
        <v>1906</v>
      </c>
      <c r="C174" t="s">
        <v>774</v>
      </c>
      <c r="D174" t="s">
        <v>3913</v>
      </c>
    </row>
    <row r="175" spans="1:4" x14ac:dyDescent="0.35">
      <c r="A175" t="s">
        <v>157</v>
      </c>
      <c r="B175">
        <v>1906</v>
      </c>
      <c r="C175" t="s">
        <v>3601</v>
      </c>
      <c r="D175" t="s">
        <v>3913</v>
      </c>
    </row>
    <row r="176" spans="1:4" x14ac:dyDescent="0.35">
      <c r="A176" t="s">
        <v>157</v>
      </c>
      <c r="B176">
        <v>1907</v>
      </c>
      <c r="C176" t="s">
        <v>808</v>
      </c>
      <c r="D176" t="s">
        <v>3910</v>
      </c>
    </row>
    <row r="177" spans="1:4" x14ac:dyDescent="0.35">
      <c r="A177" t="s">
        <v>157</v>
      </c>
      <c r="B177">
        <v>1908</v>
      </c>
      <c r="C177" t="s">
        <v>839</v>
      </c>
      <c r="D177" t="s">
        <v>3907</v>
      </c>
    </row>
    <row r="178" spans="1:4" x14ac:dyDescent="0.35">
      <c r="A178" t="s">
        <v>157</v>
      </c>
      <c r="B178">
        <v>1908</v>
      </c>
      <c r="C178" t="s">
        <v>844</v>
      </c>
      <c r="D178" t="s">
        <v>3907</v>
      </c>
    </row>
    <row r="179" spans="1:4" x14ac:dyDescent="0.35">
      <c r="A179" t="s">
        <v>157</v>
      </c>
      <c r="B179">
        <v>1909</v>
      </c>
      <c r="C179" t="s">
        <v>876</v>
      </c>
      <c r="D179" t="s">
        <v>3904</v>
      </c>
    </row>
    <row r="180" spans="1:4" x14ac:dyDescent="0.35">
      <c r="A180" t="s">
        <v>157</v>
      </c>
      <c r="B180">
        <v>1910</v>
      </c>
      <c r="C180" t="s">
        <v>906</v>
      </c>
      <c r="D180" t="s">
        <v>3901</v>
      </c>
    </row>
    <row r="181" spans="1:4" x14ac:dyDescent="0.35">
      <c r="A181" t="s">
        <v>157</v>
      </c>
      <c r="B181">
        <v>1911</v>
      </c>
      <c r="C181" t="s">
        <v>924</v>
      </c>
      <c r="D181" t="s">
        <v>3898</v>
      </c>
    </row>
    <row r="182" spans="1:4" x14ac:dyDescent="0.35">
      <c r="A182" t="s">
        <v>157</v>
      </c>
      <c r="B182">
        <v>1912</v>
      </c>
      <c r="C182" t="s">
        <v>958</v>
      </c>
      <c r="D182" t="s">
        <v>3894</v>
      </c>
    </row>
    <row r="183" spans="1:4" x14ac:dyDescent="0.35">
      <c r="A183" t="s">
        <v>157</v>
      </c>
      <c r="B183">
        <v>1913</v>
      </c>
      <c r="C183" t="s">
        <v>985</v>
      </c>
      <c r="D183" t="s">
        <v>3891</v>
      </c>
    </row>
    <row r="184" spans="1:4" x14ac:dyDescent="0.35">
      <c r="A184" t="s">
        <v>157</v>
      </c>
      <c r="B184">
        <v>1914</v>
      </c>
      <c r="C184" t="s">
        <v>3598</v>
      </c>
      <c r="D184" t="s">
        <v>3888</v>
      </c>
    </row>
    <row r="185" spans="1:4" x14ac:dyDescent="0.35">
      <c r="A185" t="s">
        <v>157</v>
      </c>
      <c r="B185">
        <v>1915</v>
      </c>
      <c r="C185" t="s">
        <v>3597</v>
      </c>
      <c r="D185" t="s">
        <v>3580</v>
      </c>
    </row>
    <row r="186" spans="1:4" x14ac:dyDescent="0.35">
      <c r="A186" t="s">
        <v>157</v>
      </c>
      <c r="B186">
        <v>1916</v>
      </c>
      <c r="C186" t="s">
        <v>3591</v>
      </c>
      <c r="D186" t="s">
        <v>3580</v>
      </c>
    </row>
    <row r="187" spans="1:4" x14ac:dyDescent="0.35">
      <c r="A187" t="s">
        <v>157</v>
      </c>
      <c r="B187">
        <v>1917</v>
      </c>
      <c r="C187" t="s">
        <v>1047</v>
      </c>
      <c r="D187" t="s">
        <v>3580</v>
      </c>
    </row>
    <row r="188" spans="1:4" x14ac:dyDescent="0.35">
      <c r="A188" t="s">
        <v>157</v>
      </c>
      <c r="B188">
        <v>1918</v>
      </c>
      <c r="C188" t="s">
        <v>1052</v>
      </c>
      <c r="D188" t="s">
        <v>3580</v>
      </c>
    </row>
    <row r="189" spans="1:4" x14ac:dyDescent="0.35">
      <c r="A189" t="s">
        <v>157</v>
      </c>
      <c r="B189">
        <v>1919</v>
      </c>
      <c r="C189" t="s">
        <v>1067</v>
      </c>
      <c r="D189" t="s">
        <v>3880</v>
      </c>
    </row>
    <row r="190" spans="1:4" x14ac:dyDescent="0.35">
      <c r="A190" t="s">
        <v>157</v>
      </c>
      <c r="B190">
        <v>1920</v>
      </c>
      <c r="C190" t="s">
        <v>1092</v>
      </c>
      <c r="D190" t="s">
        <v>3878</v>
      </c>
    </row>
    <row r="191" spans="1:4" x14ac:dyDescent="0.35">
      <c r="A191" t="s">
        <v>157</v>
      </c>
      <c r="B191">
        <v>1921</v>
      </c>
      <c r="C191" t="s">
        <v>1107</v>
      </c>
      <c r="D191" t="s">
        <v>3580</v>
      </c>
    </row>
    <row r="192" spans="1:4" x14ac:dyDescent="0.35">
      <c r="A192" t="s">
        <v>157</v>
      </c>
      <c r="B192">
        <v>1922</v>
      </c>
      <c r="C192" t="s">
        <v>1143</v>
      </c>
      <c r="D192" t="s">
        <v>3873</v>
      </c>
    </row>
    <row r="193" spans="1:4" x14ac:dyDescent="0.35">
      <c r="A193" t="s">
        <v>157</v>
      </c>
      <c r="B193">
        <v>1923</v>
      </c>
      <c r="C193" t="s">
        <v>1168</v>
      </c>
      <c r="D193" t="s">
        <v>3870</v>
      </c>
    </row>
    <row r="194" spans="1:4" x14ac:dyDescent="0.35">
      <c r="A194" t="s">
        <v>157</v>
      </c>
      <c r="B194">
        <v>1923</v>
      </c>
      <c r="C194" t="s">
        <v>1174</v>
      </c>
      <c r="D194" t="s">
        <v>3870</v>
      </c>
    </row>
    <row r="195" spans="1:4" x14ac:dyDescent="0.35">
      <c r="A195" t="s">
        <v>157</v>
      </c>
      <c r="B195">
        <v>1924</v>
      </c>
      <c r="C195" t="s">
        <v>1187</v>
      </c>
      <c r="D195" t="s">
        <v>3867</v>
      </c>
    </row>
    <row r="196" spans="1:4" x14ac:dyDescent="0.35">
      <c r="A196" t="s">
        <v>157</v>
      </c>
      <c r="B196">
        <v>1925</v>
      </c>
      <c r="C196" t="s">
        <v>1196</v>
      </c>
      <c r="D196" t="s">
        <v>3580</v>
      </c>
    </row>
    <row r="197" spans="1:4" x14ac:dyDescent="0.35">
      <c r="A197" t="s">
        <v>157</v>
      </c>
      <c r="B197">
        <v>1926</v>
      </c>
      <c r="C197" t="s">
        <v>1228</v>
      </c>
      <c r="D197" t="s">
        <v>3863</v>
      </c>
    </row>
    <row r="198" spans="1:4" x14ac:dyDescent="0.35">
      <c r="A198" t="s">
        <v>157</v>
      </c>
      <c r="B198">
        <v>1927</v>
      </c>
      <c r="C198" t="s">
        <v>1252</v>
      </c>
      <c r="D198" t="s">
        <v>3860</v>
      </c>
    </row>
    <row r="199" spans="1:4" x14ac:dyDescent="0.35">
      <c r="A199" t="s">
        <v>157</v>
      </c>
      <c r="B199">
        <v>1928</v>
      </c>
      <c r="C199" t="s">
        <v>1280</v>
      </c>
      <c r="D199" t="s">
        <v>3857</v>
      </c>
    </row>
    <row r="200" spans="1:4" x14ac:dyDescent="0.35">
      <c r="A200" t="s">
        <v>157</v>
      </c>
      <c r="B200">
        <v>1929</v>
      </c>
      <c r="C200" t="s">
        <v>1305</v>
      </c>
      <c r="D200" t="s">
        <v>3854</v>
      </c>
    </row>
    <row r="201" spans="1:4" x14ac:dyDescent="0.35">
      <c r="A201" t="s">
        <v>157</v>
      </c>
      <c r="B201">
        <v>1930</v>
      </c>
      <c r="C201" t="s">
        <v>1326</v>
      </c>
      <c r="D201" t="s">
        <v>3851</v>
      </c>
    </row>
    <row r="202" spans="1:4" x14ac:dyDescent="0.35">
      <c r="A202" t="s">
        <v>157</v>
      </c>
      <c r="B202">
        <v>1931</v>
      </c>
      <c r="C202" t="s">
        <v>1355</v>
      </c>
      <c r="D202" t="s">
        <v>3848</v>
      </c>
    </row>
    <row r="203" spans="1:4" x14ac:dyDescent="0.35">
      <c r="A203" t="s">
        <v>157</v>
      </c>
      <c r="B203">
        <v>1932</v>
      </c>
      <c r="C203" t="s">
        <v>1382</v>
      </c>
      <c r="D203" t="s">
        <v>3846</v>
      </c>
    </row>
    <row r="204" spans="1:4" x14ac:dyDescent="0.35">
      <c r="A204" t="s">
        <v>157</v>
      </c>
      <c r="B204">
        <v>1932</v>
      </c>
      <c r="C204" t="s">
        <v>1378</v>
      </c>
      <c r="D204" t="s">
        <v>3846</v>
      </c>
    </row>
    <row r="205" spans="1:4" x14ac:dyDescent="0.35">
      <c r="A205" t="s">
        <v>157</v>
      </c>
      <c r="B205">
        <v>1933</v>
      </c>
      <c r="C205" t="s">
        <v>1392</v>
      </c>
      <c r="D205" t="s">
        <v>3843</v>
      </c>
    </row>
    <row r="206" spans="1:4" x14ac:dyDescent="0.35">
      <c r="A206" t="s">
        <v>157</v>
      </c>
      <c r="B206">
        <v>1934</v>
      </c>
      <c r="C206" t="s">
        <v>1416</v>
      </c>
      <c r="D206" t="s">
        <v>3841</v>
      </c>
    </row>
    <row r="207" spans="1:4" x14ac:dyDescent="0.35">
      <c r="A207" t="s">
        <v>157</v>
      </c>
      <c r="B207">
        <v>1934</v>
      </c>
      <c r="C207" t="s">
        <v>1421</v>
      </c>
      <c r="D207" t="s">
        <v>3841</v>
      </c>
    </row>
    <row r="208" spans="1:4" x14ac:dyDescent="0.35">
      <c r="A208" t="s">
        <v>157</v>
      </c>
      <c r="B208">
        <v>1934</v>
      </c>
      <c r="C208" t="s">
        <v>1424</v>
      </c>
      <c r="D208" t="s">
        <v>3841</v>
      </c>
    </row>
    <row r="209" spans="1:4" x14ac:dyDescent="0.35">
      <c r="A209" t="s">
        <v>157</v>
      </c>
      <c r="B209">
        <v>1935</v>
      </c>
      <c r="C209" t="s">
        <v>1438</v>
      </c>
      <c r="D209" t="s">
        <v>3839</v>
      </c>
    </row>
    <row r="210" spans="1:4" x14ac:dyDescent="0.35">
      <c r="A210" t="s">
        <v>157</v>
      </c>
      <c r="B210">
        <v>1936</v>
      </c>
      <c r="C210" t="s">
        <v>1466</v>
      </c>
      <c r="D210" t="s">
        <v>3836</v>
      </c>
    </row>
    <row r="211" spans="1:4" x14ac:dyDescent="0.35">
      <c r="A211" t="s">
        <v>157</v>
      </c>
      <c r="B211">
        <v>1936</v>
      </c>
      <c r="C211" t="s">
        <v>1462</v>
      </c>
      <c r="D211" t="s">
        <v>3836</v>
      </c>
    </row>
    <row r="212" spans="1:4" x14ac:dyDescent="0.35">
      <c r="A212" t="s">
        <v>157</v>
      </c>
      <c r="B212">
        <v>1937</v>
      </c>
      <c r="C212" t="s">
        <v>3593</v>
      </c>
      <c r="D212" t="s">
        <v>3833</v>
      </c>
    </row>
    <row r="213" spans="1:4" x14ac:dyDescent="0.35">
      <c r="A213" t="s">
        <v>157</v>
      </c>
      <c r="B213">
        <v>1938</v>
      </c>
      <c r="C213" t="s">
        <v>3592</v>
      </c>
      <c r="D213" t="s">
        <v>3830</v>
      </c>
    </row>
    <row r="214" spans="1:4" x14ac:dyDescent="0.35">
      <c r="A214" t="s">
        <v>157</v>
      </c>
      <c r="B214">
        <v>1939</v>
      </c>
      <c r="C214" t="s">
        <v>1551</v>
      </c>
      <c r="D214" t="s">
        <v>3827</v>
      </c>
    </row>
    <row r="215" spans="1:4" x14ac:dyDescent="0.35">
      <c r="A215" t="s">
        <v>157</v>
      </c>
      <c r="B215">
        <v>1940</v>
      </c>
      <c r="C215" t="s">
        <v>1564</v>
      </c>
      <c r="D215" t="s">
        <v>3579</v>
      </c>
    </row>
    <row r="216" spans="1:4" x14ac:dyDescent="0.35">
      <c r="A216" t="s">
        <v>157</v>
      </c>
      <c r="B216">
        <v>1941</v>
      </c>
      <c r="C216" t="s">
        <v>1564</v>
      </c>
      <c r="D216" t="s">
        <v>3579</v>
      </c>
    </row>
    <row r="217" spans="1:4" x14ac:dyDescent="0.35">
      <c r="A217" t="s">
        <v>157</v>
      </c>
      <c r="B217">
        <v>1942</v>
      </c>
      <c r="C217" t="s">
        <v>1564</v>
      </c>
      <c r="D217" t="s">
        <v>3579</v>
      </c>
    </row>
    <row r="218" spans="1:4" x14ac:dyDescent="0.35">
      <c r="A218" t="s">
        <v>157</v>
      </c>
      <c r="B218">
        <v>1943</v>
      </c>
      <c r="C218" t="s">
        <v>1564</v>
      </c>
      <c r="D218" t="s">
        <v>3824</v>
      </c>
    </row>
    <row r="219" spans="1:4" x14ac:dyDescent="0.35">
      <c r="A219" t="s">
        <v>157</v>
      </c>
      <c r="B219">
        <v>1944</v>
      </c>
      <c r="C219" t="s">
        <v>1589</v>
      </c>
      <c r="D219" t="s">
        <v>3821</v>
      </c>
    </row>
    <row r="220" spans="1:4" x14ac:dyDescent="0.35">
      <c r="A220" t="s">
        <v>157</v>
      </c>
      <c r="B220">
        <v>1944</v>
      </c>
      <c r="C220" t="s">
        <v>1585</v>
      </c>
      <c r="D220" t="s">
        <v>3821</v>
      </c>
    </row>
    <row r="221" spans="1:4" x14ac:dyDescent="0.35">
      <c r="A221" t="s">
        <v>157</v>
      </c>
      <c r="B221">
        <v>1945</v>
      </c>
      <c r="C221" t="s">
        <v>1612</v>
      </c>
      <c r="D221" t="s">
        <v>3818</v>
      </c>
    </row>
    <row r="222" spans="1:4" x14ac:dyDescent="0.35">
      <c r="A222" t="s">
        <v>157</v>
      </c>
      <c r="B222">
        <v>1945</v>
      </c>
      <c r="C222" t="s">
        <v>1610</v>
      </c>
      <c r="D222" t="s">
        <v>3818</v>
      </c>
    </row>
    <row r="223" spans="1:4" x14ac:dyDescent="0.35">
      <c r="A223" t="s">
        <v>157</v>
      </c>
      <c r="B223">
        <v>1945</v>
      </c>
      <c r="C223" t="s">
        <v>1615</v>
      </c>
      <c r="D223" t="s">
        <v>3818</v>
      </c>
    </row>
    <row r="224" spans="1:4" x14ac:dyDescent="0.35">
      <c r="A224" t="s">
        <v>157</v>
      </c>
      <c r="B224">
        <v>1946</v>
      </c>
      <c r="C224" t="s">
        <v>1640</v>
      </c>
      <c r="D224" t="s">
        <v>3815</v>
      </c>
    </row>
    <row r="225" spans="1:4" x14ac:dyDescent="0.35">
      <c r="A225" t="s">
        <v>157</v>
      </c>
      <c r="B225">
        <v>1947</v>
      </c>
      <c r="C225" t="s">
        <v>1663</v>
      </c>
      <c r="D225" t="s">
        <v>3812</v>
      </c>
    </row>
    <row r="226" spans="1:4" x14ac:dyDescent="0.35">
      <c r="A226" t="s">
        <v>157</v>
      </c>
      <c r="B226">
        <v>1948</v>
      </c>
      <c r="C226" t="s">
        <v>3590</v>
      </c>
      <c r="D226" t="s">
        <v>3809</v>
      </c>
    </row>
    <row r="227" spans="1:4" x14ac:dyDescent="0.35">
      <c r="A227" t="s">
        <v>157</v>
      </c>
      <c r="B227">
        <v>1949</v>
      </c>
      <c r="C227" t="s">
        <v>1707</v>
      </c>
      <c r="D227" t="s">
        <v>3806</v>
      </c>
    </row>
    <row r="228" spans="1:4" x14ac:dyDescent="0.35">
      <c r="A228" t="s">
        <v>157</v>
      </c>
      <c r="B228">
        <v>1950</v>
      </c>
      <c r="C228" t="s">
        <v>1737</v>
      </c>
      <c r="D228" t="s">
        <v>3803</v>
      </c>
    </row>
    <row r="229" spans="1:4" x14ac:dyDescent="0.35">
      <c r="A229" t="s">
        <v>157</v>
      </c>
      <c r="B229">
        <v>1950</v>
      </c>
      <c r="C229" t="s">
        <v>1745</v>
      </c>
      <c r="D229" t="s">
        <v>3803</v>
      </c>
    </row>
    <row r="230" spans="1:4" x14ac:dyDescent="0.35">
      <c r="A230" t="s">
        <v>157</v>
      </c>
      <c r="B230">
        <v>1950</v>
      </c>
      <c r="C230" t="s">
        <v>1742</v>
      </c>
      <c r="D230" t="s">
        <v>3803</v>
      </c>
    </row>
    <row r="231" spans="1:4" x14ac:dyDescent="0.35">
      <c r="A231" t="s">
        <v>157</v>
      </c>
      <c r="B231">
        <v>1951</v>
      </c>
      <c r="C231" t="s">
        <v>1766</v>
      </c>
      <c r="D231" t="s">
        <v>3800</v>
      </c>
    </row>
    <row r="232" spans="1:4" x14ac:dyDescent="0.35">
      <c r="A232" t="s">
        <v>157</v>
      </c>
      <c r="B232">
        <v>1952</v>
      </c>
      <c r="C232" t="s">
        <v>1795</v>
      </c>
      <c r="D232" t="s">
        <v>3797</v>
      </c>
    </row>
    <row r="233" spans="1:4" x14ac:dyDescent="0.35">
      <c r="A233" t="s">
        <v>157</v>
      </c>
      <c r="B233">
        <v>1953</v>
      </c>
      <c r="C233" t="s">
        <v>1821</v>
      </c>
      <c r="D233" t="s">
        <v>3794</v>
      </c>
    </row>
    <row r="234" spans="1:4" x14ac:dyDescent="0.35">
      <c r="A234" t="s">
        <v>157</v>
      </c>
      <c r="B234">
        <v>1954</v>
      </c>
      <c r="C234" t="s">
        <v>1850</v>
      </c>
      <c r="D234" t="s">
        <v>3791</v>
      </c>
    </row>
    <row r="235" spans="1:4" x14ac:dyDescent="0.35">
      <c r="A235" t="s">
        <v>157</v>
      </c>
      <c r="B235">
        <v>1954</v>
      </c>
      <c r="C235" t="s">
        <v>1854</v>
      </c>
      <c r="D235" t="s">
        <v>3791</v>
      </c>
    </row>
    <row r="236" spans="1:4" x14ac:dyDescent="0.35">
      <c r="A236" t="s">
        <v>157</v>
      </c>
      <c r="B236">
        <v>1954</v>
      </c>
      <c r="C236" t="s">
        <v>1846</v>
      </c>
      <c r="D236" t="s">
        <v>3791</v>
      </c>
    </row>
    <row r="237" spans="1:4" x14ac:dyDescent="0.35">
      <c r="A237" t="s">
        <v>157</v>
      </c>
      <c r="B237">
        <v>1955</v>
      </c>
      <c r="C237" t="s">
        <v>1876</v>
      </c>
      <c r="D237" t="s">
        <v>3788</v>
      </c>
    </row>
    <row r="238" spans="1:4" x14ac:dyDescent="0.35">
      <c r="A238" t="s">
        <v>157</v>
      </c>
      <c r="B238">
        <v>1956</v>
      </c>
      <c r="C238" t="s">
        <v>3588</v>
      </c>
      <c r="D238" t="s">
        <v>3785</v>
      </c>
    </row>
    <row r="239" spans="1:4" x14ac:dyDescent="0.35">
      <c r="A239" t="s">
        <v>157</v>
      </c>
      <c r="B239">
        <v>1956</v>
      </c>
      <c r="C239" t="s">
        <v>1903</v>
      </c>
      <c r="D239" t="s">
        <v>3785</v>
      </c>
    </row>
    <row r="240" spans="1:4" x14ac:dyDescent="0.35">
      <c r="A240" t="s">
        <v>157</v>
      </c>
      <c r="B240">
        <v>1956</v>
      </c>
      <c r="C240" t="s">
        <v>1901</v>
      </c>
      <c r="D240" t="s">
        <v>3785</v>
      </c>
    </row>
    <row r="241" spans="1:4" x14ac:dyDescent="0.35">
      <c r="A241" t="s">
        <v>157</v>
      </c>
      <c r="B241">
        <v>1957</v>
      </c>
      <c r="C241" t="s">
        <v>1922</v>
      </c>
      <c r="D241" t="s">
        <v>3782</v>
      </c>
    </row>
    <row r="242" spans="1:4" x14ac:dyDescent="0.35">
      <c r="A242" t="s">
        <v>157</v>
      </c>
      <c r="B242">
        <v>1958</v>
      </c>
      <c r="C242" t="s">
        <v>1950</v>
      </c>
      <c r="D242" t="s">
        <v>3779</v>
      </c>
    </row>
    <row r="243" spans="1:4" x14ac:dyDescent="0.35">
      <c r="A243" t="s">
        <v>157</v>
      </c>
      <c r="B243">
        <v>1959</v>
      </c>
      <c r="C243" t="s">
        <v>1977</v>
      </c>
      <c r="D243" t="s">
        <v>3776</v>
      </c>
    </row>
    <row r="244" spans="1:4" x14ac:dyDescent="0.35">
      <c r="A244" t="s">
        <v>157</v>
      </c>
      <c r="B244">
        <v>1959</v>
      </c>
      <c r="C244" t="s">
        <v>1975</v>
      </c>
      <c r="D244" t="s">
        <v>3776</v>
      </c>
    </row>
    <row r="245" spans="1:4" x14ac:dyDescent="0.35">
      <c r="A245" t="s">
        <v>157</v>
      </c>
      <c r="B245">
        <v>1960</v>
      </c>
      <c r="C245" t="s">
        <v>2002</v>
      </c>
      <c r="D245" t="s">
        <v>3773</v>
      </c>
    </row>
    <row r="246" spans="1:4" x14ac:dyDescent="0.35">
      <c r="A246" t="s">
        <v>157</v>
      </c>
      <c r="B246">
        <v>1960</v>
      </c>
      <c r="C246" t="s">
        <v>1998</v>
      </c>
      <c r="D246" t="s">
        <v>3773</v>
      </c>
    </row>
    <row r="247" spans="1:4" x14ac:dyDescent="0.35">
      <c r="A247" t="s">
        <v>157</v>
      </c>
      <c r="B247">
        <v>1961</v>
      </c>
      <c r="C247" t="s">
        <v>3585</v>
      </c>
      <c r="D247" t="s">
        <v>3770</v>
      </c>
    </row>
    <row r="248" spans="1:4" x14ac:dyDescent="0.35">
      <c r="A248" t="s">
        <v>157</v>
      </c>
      <c r="B248">
        <v>1962</v>
      </c>
      <c r="C248" t="s">
        <v>2047</v>
      </c>
      <c r="D248" t="s">
        <v>3767</v>
      </c>
    </row>
    <row r="249" spans="1:4" x14ac:dyDescent="0.35">
      <c r="A249" t="s">
        <v>157</v>
      </c>
      <c r="B249">
        <v>1962</v>
      </c>
      <c r="C249" t="s">
        <v>2050</v>
      </c>
      <c r="D249" t="s">
        <v>3767</v>
      </c>
    </row>
    <row r="250" spans="1:4" x14ac:dyDescent="0.35">
      <c r="A250" t="s">
        <v>157</v>
      </c>
      <c r="B250">
        <v>1962</v>
      </c>
      <c r="C250" t="s">
        <v>2051</v>
      </c>
      <c r="D250" t="s">
        <v>3767</v>
      </c>
    </row>
    <row r="251" spans="1:4" x14ac:dyDescent="0.35">
      <c r="A251" t="s">
        <v>157</v>
      </c>
      <c r="B251">
        <v>1963</v>
      </c>
      <c r="C251" t="s">
        <v>2081</v>
      </c>
      <c r="D251" t="s">
        <v>3764</v>
      </c>
    </row>
    <row r="252" spans="1:4" x14ac:dyDescent="0.35">
      <c r="A252" t="s">
        <v>157</v>
      </c>
      <c r="B252">
        <v>1963</v>
      </c>
      <c r="C252" t="s">
        <v>2076</v>
      </c>
      <c r="D252" t="s">
        <v>3764</v>
      </c>
    </row>
    <row r="253" spans="1:4" x14ac:dyDescent="0.35">
      <c r="A253" t="s">
        <v>157</v>
      </c>
      <c r="B253">
        <v>1963</v>
      </c>
      <c r="C253" t="s">
        <v>2079</v>
      </c>
      <c r="D253" t="s">
        <v>3764</v>
      </c>
    </row>
    <row r="254" spans="1:4" x14ac:dyDescent="0.35">
      <c r="A254" t="s">
        <v>157</v>
      </c>
      <c r="B254">
        <v>1964</v>
      </c>
      <c r="C254" t="s">
        <v>2105</v>
      </c>
      <c r="D254" t="s">
        <v>3761</v>
      </c>
    </row>
    <row r="255" spans="1:4" x14ac:dyDescent="0.35">
      <c r="A255" t="s">
        <v>157</v>
      </c>
      <c r="B255">
        <v>1964</v>
      </c>
      <c r="C255" t="s">
        <v>2102</v>
      </c>
      <c r="D255" t="s">
        <v>3761</v>
      </c>
    </row>
    <row r="256" spans="1:4" x14ac:dyDescent="0.35">
      <c r="A256" t="s">
        <v>157</v>
      </c>
      <c r="B256">
        <v>1965</v>
      </c>
      <c r="C256" t="s">
        <v>3581</v>
      </c>
      <c r="D256" t="s">
        <v>3758</v>
      </c>
    </row>
    <row r="257" spans="1:4" x14ac:dyDescent="0.35">
      <c r="A257" t="s">
        <v>157</v>
      </c>
      <c r="B257">
        <v>1965</v>
      </c>
      <c r="C257" t="s">
        <v>3582</v>
      </c>
      <c r="D257" t="s">
        <v>3758</v>
      </c>
    </row>
    <row r="258" spans="1:4" x14ac:dyDescent="0.35">
      <c r="A258" t="s">
        <v>157</v>
      </c>
      <c r="B258">
        <v>1965</v>
      </c>
      <c r="C258" t="s">
        <v>2131</v>
      </c>
      <c r="D258" t="s">
        <v>3758</v>
      </c>
    </row>
    <row r="259" spans="1:4" x14ac:dyDescent="0.35">
      <c r="A259" t="s">
        <v>157</v>
      </c>
      <c r="B259">
        <v>1966</v>
      </c>
      <c r="C259" t="s">
        <v>2156</v>
      </c>
      <c r="D259" t="s">
        <v>3755</v>
      </c>
    </row>
    <row r="260" spans="1:4" x14ac:dyDescent="0.35">
      <c r="A260" t="s">
        <v>157</v>
      </c>
      <c r="B260">
        <v>1967</v>
      </c>
      <c r="C260" t="s">
        <v>2186</v>
      </c>
      <c r="D260" t="s">
        <v>3752</v>
      </c>
    </row>
    <row r="261" spans="1:4" x14ac:dyDescent="0.35">
      <c r="A261" t="s">
        <v>157</v>
      </c>
      <c r="B261">
        <v>1967</v>
      </c>
      <c r="C261" t="s">
        <v>2184</v>
      </c>
      <c r="D261" t="s">
        <v>3752</v>
      </c>
    </row>
    <row r="262" spans="1:4" x14ac:dyDescent="0.35">
      <c r="A262" t="s">
        <v>157</v>
      </c>
      <c r="B262">
        <v>1967</v>
      </c>
      <c r="C262" t="s">
        <v>2182</v>
      </c>
      <c r="D262" t="s">
        <v>3752</v>
      </c>
    </row>
    <row r="263" spans="1:4" x14ac:dyDescent="0.35">
      <c r="A263" t="s">
        <v>157</v>
      </c>
      <c r="B263">
        <v>1968</v>
      </c>
      <c r="C263" t="s">
        <v>2205</v>
      </c>
      <c r="D263" t="s">
        <v>3749</v>
      </c>
    </row>
    <row r="264" spans="1:4" x14ac:dyDescent="0.35">
      <c r="A264" t="s">
        <v>157</v>
      </c>
      <c r="B264">
        <v>1968</v>
      </c>
      <c r="C264" t="s">
        <v>2200</v>
      </c>
      <c r="D264" t="s">
        <v>3749</v>
      </c>
    </row>
    <row r="265" spans="1:4" x14ac:dyDescent="0.35">
      <c r="A265" t="s">
        <v>157</v>
      </c>
      <c r="B265">
        <v>1968</v>
      </c>
      <c r="C265" t="s">
        <v>2203</v>
      </c>
      <c r="D265" t="s">
        <v>3749</v>
      </c>
    </row>
    <row r="266" spans="1:4" x14ac:dyDescent="0.35">
      <c r="A266" t="s">
        <v>157</v>
      </c>
      <c r="B266">
        <v>1969</v>
      </c>
      <c r="C266" t="s">
        <v>3578</v>
      </c>
      <c r="D266" t="s">
        <v>3746</v>
      </c>
    </row>
    <row r="267" spans="1:4" x14ac:dyDescent="0.35">
      <c r="A267" t="s">
        <v>157</v>
      </c>
      <c r="B267">
        <v>1969</v>
      </c>
      <c r="C267" t="s">
        <v>2235</v>
      </c>
      <c r="D267" t="s">
        <v>3746</v>
      </c>
    </row>
    <row r="268" spans="1:4" x14ac:dyDescent="0.35">
      <c r="A268" t="s">
        <v>157</v>
      </c>
      <c r="B268">
        <v>1969</v>
      </c>
      <c r="C268" t="s">
        <v>2240</v>
      </c>
      <c r="D268" t="s">
        <v>3746</v>
      </c>
    </row>
    <row r="269" spans="1:4" x14ac:dyDescent="0.35">
      <c r="A269" t="s">
        <v>157</v>
      </c>
      <c r="B269">
        <v>1970</v>
      </c>
      <c r="C269" t="s">
        <v>2260</v>
      </c>
      <c r="D269" t="s">
        <v>3743</v>
      </c>
    </row>
    <row r="270" spans="1:4" x14ac:dyDescent="0.35">
      <c r="A270" t="s">
        <v>157</v>
      </c>
      <c r="B270">
        <v>1970</v>
      </c>
      <c r="C270" t="s">
        <v>2262</v>
      </c>
      <c r="D270" t="s">
        <v>3743</v>
      </c>
    </row>
    <row r="271" spans="1:4" x14ac:dyDescent="0.35">
      <c r="A271" t="s">
        <v>157</v>
      </c>
      <c r="B271">
        <v>1970</v>
      </c>
      <c r="C271" t="s">
        <v>2258</v>
      </c>
      <c r="D271" t="s">
        <v>3743</v>
      </c>
    </row>
    <row r="272" spans="1:4" x14ac:dyDescent="0.35">
      <c r="A272" t="s">
        <v>157</v>
      </c>
      <c r="B272">
        <v>1971</v>
      </c>
      <c r="C272" t="s">
        <v>2286</v>
      </c>
      <c r="D272" t="s">
        <v>3740</v>
      </c>
    </row>
    <row r="273" spans="1:4" x14ac:dyDescent="0.35">
      <c r="A273" t="s">
        <v>157</v>
      </c>
      <c r="B273">
        <v>1972</v>
      </c>
      <c r="C273" t="s">
        <v>2310</v>
      </c>
      <c r="D273" t="s">
        <v>3737</v>
      </c>
    </row>
    <row r="274" spans="1:4" x14ac:dyDescent="0.35">
      <c r="A274" t="s">
        <v>157</v>
      </c>
      <c r="B274">
        <v>1972</v>
      </c>
      <c r="C274" t="s">
        <v>2312</v>
      </c>
      <c r="D274" t="s">
        <v>3737</v>
      </c>
    </row>
    <row r="275" spans="1:4" x14ac:dyDescent="0.35">
      <c r="A275" t="s">
        <v>157</v>
      </c>
      <c r="B275">
        <v>1973</v>
      </c>
      <c r="C275" t="s">
        <v>2330</v>
      </c>
      <c r="D275" t="s">
        <v>3734</v>
      </c>
    </row>
    <row r="276" spans="1:4" x14ac:dyDescent="0.35">
      <c r="A276" t="s">
        <v>157</v>
      </c>
      <c r="B276">
        <v>1973</v>
      </c>
      <c r="C276" t="s">
        <v>2334</v>
      </c>
      <c r="D276" t="s">
        <v>3734</v>
      </c>
    </row>
    <row r="277" spans="1:4" x14ac:dyDescent="0.35">
      <c r="A277" t="s">
        <v>157</v>
      </c>
      <c r="B277">
        <v>1973</v>
      </c>
      <c r="C277" t="s">
        <v>2336</v>
      </c>
      <c r="D277" t="s">
        <v>3734</v>
      </c>
    </row>
    <row r="278" spans="1:4" x14ac:dyDescent="0.35">
      <c r="A278" t="s">
        <v>157</v>
      </c>
      <c r="B278">
        <v>1974</v>
      </c>
      <c r="C278" t="s">
        <v>2368</v>
      </c>
      <c r="D278" t="s">
        <v>3731</v>
      </c>
    </row>
    <row r="279" spans="1:4" x14ac:dyDescent="0.35">
      <c r="A279" t="s">
        <v>157</v>
      </c>
      <c r="B279">
        <v>1974</v>
      </c>
      <c r="C279" t="s">
        <v>2373</v>
      </c>
      <c r="D279" t="s">
        <v>3731</v>
      </c>
    </row>
    <row r="280" spans="1:4" x14ac:dyDescent="0.35">
      <c r="A280" t="s">
        <v>157</v>
      </c>
      <c r="B280">
        <v>1974</v>
      </c>
      <c r="C280" t="s">
        <v>2375</v>
      </c>
      <c r="D280" t="s">
        <v>3731</v>
      </c>
    </row>
    <row r="281" spans="1:4" x14ac:dyDescent="0.35">
      <c r="A281" t="s">
        <v>157</v>
      </c>
      <c r="B281">
        <v>1975</v>
      </c>
      <c r="C281" t="s">
        <v>2406</v>
      </c>
      <c r="D281" t="s">
        <v>3728</v>
      </c>
    </row>
    <row r="282" spans="1:4" x14ac:dyDescent="0.35">
      <c r="A282" t="s">
        <v>157</v>
      </c>
      <c r="B282">
        <v>1975</v>
      </c>
      <c r="C282" t="s">
        <v>2410</v>
      </c>
      <c r="D282" t="s">
        <v>3728</v>
      </c>
    </row>
    <row r="283" spans="1:4" x14ac:dyDescent="0.35">
      <c r="A283" t="s">
        <v>157</v>
      </c>
      <c r="B283">
        <v>1975</v>
      </c>
      <c r="C283" t="s">
        <v>2408</v>
      </c>
      <c r="D283" t="s">
        <v>3728</v>
      </c>
    </row>
    <row r="284" spans="1:4" x14ac:dyDescent="0.35">
      <c r="A284" t="s">
        <v>157</v>
      </c>
      <c r="B284">
        <v>1976</v>
      </c>
      <c r="C284" t="s">
        <v>2432</v>
      </c>
      <c r="D284" t="s">
        <v>3725</v>
      </c>
    </row>
    <row r="285" spans="1:4" x14ac:dyDescent="0.35">
      <c r="A285" t="s">
        <v>157</v>
      </c>
      <c r="B285">
        <v>1976</v>
      </c>
      <c r="C285" t="s">
        <v>2435</v>
      </c>
      <c r="D285" t="s">
        <v>3725</v>
      </c>
    </row>
    <row r="286" spans="1:4" x14ac:dyDescent="0.35">
      <c r="A286" t="s">
        <v>157</v>
      </c>
      <c r="B286">
        <v>1977</v>
      </c>
      <c r="C286" t="s">
        <v>2470</v>
      </c>
      <c r="D286" t="s">
        <v>3722</v>
      </c>
    </row>
    <row r="287" spans="1:4" x14ac:dyDescent="0.35">
      <c r="A287" t="s">
        <v>157</v>
      </c>
      <c r="B287">
        <v>1978</v>
      </c>
      <c r="C287" t="s">
        <v>2503</v>
      </c>
      <c r="D287" t="s">
        <v>3719</v>
      </c>
    </row>
    <row r="288" spans="1:4" x14ac:dyDescent="0.35">
      <c r="A288" t="s">
        <v>157</v>
      </c>
      <c r="B288">
        <v>1978</v>
      </c>
      <c r="C288" t="s">
        <v>2498</v>
      </c>
      <c r="D288" t="s">
        <v>3719</v>
      </c>
    </row>
    <row r="289" spans="1:4" x14ac:dyDescent="0.35">
      <c r="A289" t="s">
        <v>157</v>
      </c>
      <c r="B289">
        <v>1978</v>
      </c>
      <c r="C289" t="s">
        <v>2502</v>
      </c>
      <c r="D289" t="s">
        <v>3719</v>
      </c>
    </row>
    <row r="290" spans="1:4" x14ac:dyDescent="0.35">
      <c r="A290" t="s">
        <v>157</v>
      </c>
      <c r="B290">
        <v>1979</v>
      </c>
      <c r="C290" t="s">
        <v>2538</v>
      </c>
      <c r="D290" t="s">
        <v>3716</v>
      </c>
    </row>
    <row r="291" spans="1:4" x14ac:dyDescent="0.35">
      <c r="A291" t="s">
        <v>157</v>
      </c>
      <c r="B291">
        <v>1979</v>
      </c>
      <c r="C291" t="s">
        <v>2542</v>
      </c>
      <c r="D291" t="s">
        <v>3716</v>
      </c>
    </row>
    <row r="292" spans="1:4" x14ac:dyDescent="0.35">
      <c r="A292" t="s">
        <v>157</v>
      </c>
      <c r="B292">
        <v>1980</v>
      </c>
      <c r="C292" t="s">
        <v>2571</v>
      </c>
      <c r="D292" t="s">
        <v>3713</v>
      </c>
    </row>
    <row r="293" spans="1:4" x14ac:dyDescent="0.35">
      <c r="A293" t="s">
        <v>157</v>
      </c>
      <c r="B293">
        <v>1980</v>
      </c>
      <c r="C293" t="s">
        <v>2578</v>
      </c>
      <c r="D293" t="s">
        <v>3713</v>
      </c>
    </row>
    <row r="294" spans="1:4" x14ac:dyDescent="0.35">
      <c r="A294" t="s">
        <v>157</v>
      </c>
      <c r="B294">
        <v>1980</v>
      </c>
      <c r="C294" t="s">
        <v>2575</v>
      </c>
      <c r="D294" t="s">
        <v>3713</v>
      </c>
    </row>
    <row r="295" spans="1:4" x14ac:dyDescent="0.35">
      <c r="A295" t="s">
        <v>157</v>
      </c>
      <c r="B295">
        <v>1981</v>
      </c>
      <c r="C295" t="s">
        <v>2602</v>
      </c>
      <c r="D295" t="s">
        <v>3710</v>
      </c>
    </row>
    <row r="296" spans="1:4" x14ac:dyDescent="0.35">
      <c r="A296" t="s">
        <v>157</v>
      </c>
      <c r="B296">
        <v>1981</v>
      </c>
      <c r="C296" t="s">
        <v>2607</v>
      </c>
      <c r="D296" t="s">
        <v>3710</v>
      </c>
    </row>
    <row r="297" spans="1:4" x14ac:dyDescent="0.35">
      <c r="A297" t="s">
        <v>157</v>
      </c>
      <c r="B297">
        <v>1982</v>
      </c>
      <c r="C297" t="s">
        <v>3576</v>
      </c>
      <c r="D297" t="s">
        <v>3707</v>
      </c>
    </row>
    <row r="298" spans="1:4" x14ac:dyDescent="0.35">
      <c r="A298" t="s">
        <v>157</v>
      </c>
      <c r="B298">
        <v>1982</v>
      </c>
      <c r="C298" t="s">
        <v>2629</v>
      </c>
      <c r="D298" t="s">
        <v>3707</v>
      </c>
    </row>
    <row r="299" spans="1:4" x14ac:dyDescent="0.35">
      <c r="A299" t="s">
        <v>157</v>
      </c>
      <c r="B299">
        <v>1982</v>
      </c>
      <c r="C299" t="s">
        <v>2632</v>
      </c>
      <c r="D299" t="s">
        <v>3707</v>
      </c>
    </row>
    <row r="300" spans="1:4" x14ac:dyDescent="0.35">
      <c r="A300" t="s">
        <v>157</v>
      </c>
      <c r="B300">
        <v>1983</v>
      </c>
      <c r="C300" t="s">
        <v>2658</v>
      </c>
      <c r="D300" t="s">
        <v>3704</v>
      </c>
    </row>
    <row r="301" spans="1:4" x14ac:dyDescent="0.35">
      <c r="A301" t="s">
        <v>157</v>
      </c>
      <c r="B301">
        <v>1984</v>
      </c>
      <c r="C301" t="s">
        <v>2684</v>
      </c>
      <c r="D301" t="s">
        <v>3701</v>
      </c>
    </row>
    <row r="302" spans="1:4" x14ac:dyDescent="0.35">
      <c r="A302" t="s">
        <v>157</v>
      </c>
      <c r="B302">
        <v>1984</v>
      </c>
      <c r="C302" t="s">
        <v>3574</v>
      </c>
      <c r="D302" t="s">
        <v>3701</v>
      </c>
    </row>
    <row r="303" spans="1:4" x14ac:dyDescent="0.35">
      <c r="A303" t="s">
        <v>157</v>
      </c>
      <c r="B303">
        <v>1984</v>
      </c>
      <c r="C303" t="s">
        <v>3575</v>
      </c>
      <c r="D303" t="s">
        <v>3701</v>
      </c>
    </row>
    <row r="304" spans="1:4" x14ac:dyDescent="0.35">
      <c r="A304" t="s">
        <v>157</v>
      </c>
      <c r="B304">
        <v>1985</v>
      </c>
      <c r="C304" t="s">
        <v>2710</v>
      </c>
      <c r="D304" t="s">
        <v>3698</v>
      </c>
    </row>
    <row r="305" spans="1:4" x14ac:dyDescent="0.35">
      <c r="A305" t="s">
        <v>157</v>
      </c>
      <c r="B305">
        <v>1985</v>
      </c>
      <c r="C305" t="s">
        <v>2706</v>
      </c>
      <c r="D305" t="s">
        <v>3698</v>
      </c>
    </row>
    <row r="306" spans="1:4" x14ac:dyDescent="0.35">
      <c r="A306" t="s">
        <v>157</v>
      </c>
      <c r="B306">
        <v>1986</v>
      </c>
      <c r="C306" t="s">
        <v>2740</v>
      </c>
      <c r="D306" t="s">
        <v>3695</v>
      </c>
    </row>
    <row r="307" spans="1:4" x14ac:dyDescent="0.35">
      <c r="A307" t="s">
        <v>157</v>
      </c>
      <c r="B307">
        <v>1986</v>
      </c>
      <c r="C307" t="s">
        <v>2736</v>
      </c>
      <c r="D307" t="s">
        <v>3695</v>
      </c>
    </row>
    <row r="308" spans="1:4" x14ac:dyDescent="0.35">
      <c r="A308" t="s">
        <v>157</v>
      </c>
      <c r="B308">
        <v>1987</v>
      </c>
      <c r="C308" t="s">
        <v>2776</v>
      </c>
      <c r="D308" t="s">
        <v>3692</v>
      </c>
    </row>
    <row r="309" spans="1:4" x14ac:dyDescent="0.35">
      <c r="A309" t="s">
        <v>157</v>
      </c>
      <c r="B309">
        <v>1988</v>
      </c>
      <c r="C309" t="s">
        <v>2809</v>
      </c>
      <c r="D309" t="s">
        <v>3689</v>
      </c>
    </row>
    <row r="310" spans="1:4" x14ac:dyDescent="0.35">
      <c r="A310" t="s">
        <v>157</v>
      </c>
      <c r="B310">
        <v>1988</v>
      </c>
      <c r="C310" t="s">
        <v>2808</v>
      </c>
      <c r="D310" t="s">
        <v>3689</v>
      </c>
    </row>
    <row r="311" spans="1:4" x14ac:dyDescent="0.35">
      <c r="A311" t="s">
        <v>157</v>
      </c>
      <c r="B311">
        <v>1988</v>
      </c>
      <c r="C311" t="s">
        <v>2804</v>
      </c>
      <c r="D311" t="s">
        <v>3689</v>
      </c>
    </row>
    <row r="312" spans="1:4" x14ac:dyDescent="0.35">
      <c r="A312" t="s">
        <v>157</v>
      </c>
      <c r="B312">
        <v>1989</v>
      </c>
      <c r="C312" t="s">
        <v>2836</v>
      </c>
      <c r="D312" t="s">
        <v>3686</v>
      </c>
    </row>
    <row r="313" spans="1:4" x14ac:dyDescent="0.35">
      <c r="A313" t="s">
        <v>157</v>
      </c>
      <c r="B313">
        <v>1989</v>
      </c>
      <c r="C313" t="s">
        <v>2832</v>
      </c>
      <c r="D313" t="s">
        <v>3686</v>
      </c>
    </row>
    <row r="314" spans="1:4" x14ac:dyDescent="0.35">
      <c r="A314" t="s">
        <v>157</v>
      </c>
      <c r="B314">
        <v>1990</v>
      </c>
      <c r="C314" t="s">
        <v>2867</v>
      </c>
      <c r="D314" t="s">
        <v>3683</v>
      </c>
    </row>
    <row r="315" spans="1:4" x14ac:dyDescent="0.35">
      <c r="A315" t="s">
        <v>157</v>
      </c>
      <c r="B315">
        <v>1990</v>
      </c>
      <c r="C315" t="s">
        <v>2863</v>
      </c>
      <c r="D315" t="s">
        <v>3683</v>
      </c>
    </row>
    <row r="316" spans="1:4" x14ac:dyDescent="0.35">
      <c r="A316" t="s">
        <v>157</v>
      </c>
      <c r="B316">
        <v>1991</v>
      </c>
      <c r="C316" t="s">
        <v>2894</v>
      </c>
      <c r="D316" t="s">
        <v>3680</v>
      </c>
    </row>
    <row r="317" spans="1:4" x14ac:dyDescent="0.35">
      <c r="A317" t="s">
        <v>157</v>
      </c>
      <c r="B317">
        <v>1991</v>
      </c>
      <c r="C317" t="s">
        <v>2891</v>
      </c>
      <c r="D317" t="s">
        <v>3680</v>
      </c>
    </row>
    <row r="318" spans="1:4" x14ac:dyDescent="0.35">
      <c r="A318" t="s">
        <v>157</v>
      </c>
      <c r="B318">
        <v>1992</v>
      </c>
      <c r="C318" t="s">
        <v>2914</v>
      </c>
      <c r="D318" t="s">
        <v>3677</v>
      </c>
    </row>
    <row r="319" spans="1:4" x14ac:dyDescent="0.35">
      <c r="A319" t="s">
        <v>157</v>
      </c>
      <c r="B319">
        <v>1992</v>
      </c>
      <c r="C319" t="s">
        <v>2916</v>
      </c>
      <c r="D319" t="s">
        <v>3677</v>
      </c>
    </row>
    <row r="320" spans="1:4" x14ac:dyDescent="0.35">
      <c r="A320" t="s">
        <v>157</v>
      </c>
      <c r="B320">
        <v>1993</v>
      </c>
      <c r="C320" t="s">
        <v>2942</v>
      </c>
      <c r="D320" t="s">
        <v>3674</v>
      </c>
    </row>
    <row r="321" spans="1:4" x14ac:dyDescent="0.35">
      <c r="A321" t="s">
        <v>157</v>
      </c>
      <c r="B321">
        <v>1993</v>
      </c>
      <c r="C321" t="s">
        <v>2938</v>
      </c>
      <c r="D321" t="s">
        <v>3674</v>
      </c>
    </row>
    <row r="322" spans="1:4" x14ac:dyDescent="0.35">
      <c r="A322" t="s">
        <v>157</v>
      </c>
      <c r="B322">
        <v>1994</v>
      </c>
      <c r="C322" t="s">
        <v>2966</v>
      </c>
      <c r="D322" t="s">
        <v>3671</v>
      </c>
    </row>
    <row r="323" spans="1:4" x14ac:dyDescent="0.35">
      <c r="A323" t="s">
        <v>157</v>
      </c>
      <c r="B323">
        <v>1994</v>
      </c>
      <c r="C323" t="s">
        <v>2969</v>
      </c>
      <c r="D323" t="s">
        <v>3671</v>
      </c>
    </row>
    <row r="324" spans="1:4" x14ac:dyDescent="0.35">
      <c r="A324" t="s">
        <v>157</v>
      </c>
      <c r="B324">
        <v>1995</v>
      </c>
      <c r="C324" t="s">
        <v>3005</v>
      </c>
      <c r="D324" t="s">
        <v>3668</v>
      </c>
    </row>
    <row r="325" spans="1:4" x14ac:dyDescent="0.35">
      <c r="A325" t="s">
        <v>157</v>
      </c>
      <c r="B325">
        <v>1995</v>
      </c>
      <c r="C325" t="s">
        <v>3572</v>
      </c>
      <c r="D325" t="s">
        <v>3668</v>
      </c>
    </row>
    <row r="326" spans="1:4" x14ac:dyDescent="0.35">
      <c r="A326" t="s">
        <v>157</v>
      </c>
      <c r="B326">
        <v>1995</v>
      </c>
      <c r="C326" t="s">
        <v>3007</v>
      </c>
      <c r="D326" t="s">
        <v>3668</v>
      </c>
    </row>
    <row r="327" spans="1:4" x14ac:dyDescent="0.35">
      <c r="A327" t="s">
        <v>157</v>
      </c>
      <c r="B327">
        <v>1996</v>
      </c>
      <c r="C327" t="s">
        <v>3035</v>
      </c>
      <c r="D327" t="s">
        <v>3665</v>
      </c>
    </row>
    <row r="328" spans="1:4" x14ac:dyDescent="0.35">
      <c r="A328" t="s">
        <v>157</v>
      </c>
      <c r="B328">
        <v>1996</v>
      </c>
      <c r="C328" t="s">
        <v>3039</v>
      </c>
      <c r="D328" t="s">
        <v>3665</v>
      </c>
    </row>
    <row r="329" spans="1:4" x14ac:dyDescent="0.35">
      <c r="A329" t="s">
        <v>157</v>
      </c>
      <c r="B329">
        <v>1997</v>
      </c>
      <c r="C329" t="s">
        <v>3070</v>
      </c>
      <c r="D329" t="s">
        <v>3662</v>
      </c>
    </row>
    <row r="330" spans="1:4" x14ac:dyDescent="0.35">
      <c r="A330" t="s">
        <v>157</v>
      </c>
      <c r="B330">
        <v>1998</v>
      </c>
      <c r="C330" t="s">
        <v>3107</v>
      </c>
      <c r="D330" t="s">
        <v>3659</v>
      </c>
    </row>
    <row r="331" spans="1:4" x14ac:dyDescent="0.35">
      <c r="A331" t="s">
        <v>157</v>
      </c>
      <c r="B331">
        <v>1998</v>
      </c>
      <c r="C331" t="s">
        <v>3105</v>
      </c>
      <c r="D331" t="s">
        <v>3659</v>
      </c>
    </row>
    <row r="332" spans="1:4" x14ac:dyDescent="0.35">
      <c r="A332" t="s">
        <v>157</v>
      </c>
      <c r="B332">
        <v>1998</v>
      </c>
      <c r="C332" t="s">
        <v>3101</v>
      </c>
      <c r="D332" t="s">
        <v>3659</v>
      </c>
    </row>
    <row r="333" spans="1:4" x14ac:dyDescent="0.35">
      <c r="A333" t="s">
        <v>157</v>
      </c>
      <c r="B333">
        <v>1999</v>
      </c>
      <c r="C333" t="s">
        <v>3570</v>
      </c>
      <c r="D333" t="s">
        <v>3656</v>
      </c>
    </row>
    <row r="334" spans="1:4" x14ac:dyDescent="0.35">
      <c r="A334" t="s">
        <v>157</v>
      </c>
      <c r="B334">
        <v>2000</v>
      </c>
      <c r="C334" t="s">
        <v>3161</v>
      </c>
      <c r="D334" t="s">
        <v>3653</v>
      </c>
    </row>
    <row r="335" spans="1:4" x14ac:dyDescent="0.35">
      <c r="A335" t="s">
        <v>157</v>
      </c>
      <c r="B335">
        <v>2000</v>
      </c>
      <c r="C335" t="s">
        <v>3165</v>
      </c>
      <c r="D335" t="s">
        <v>3653</v>
      </c>
    </row>
    <row r="336" spans="1:4" x14ac:dyDescent="0.35">
      <c r="A336" t="s">
        <v>157</v>
      </c>
      <c r="B336">
        <v>2000</v>
      </c>
      <c r="C336" t="s">
        <v>3164</v>
      </c>
      <c r="D336" t="s">
        <v>3653</v>
      </c>
    </row>
    <row r="337" spans="1:4" x14ac:dyDescent="0.35">
      <c r="A337" t="s">
        <v>157</v>
      </c>
      <c r="B337">
        <v>2001</v>
      </c>
      <c r="C337" t="s">
        <v>3200</v>
      </c>
      <c r="D337" t="s">
        <v>3650</v>
      </c>
    </row>
    <row r="338" spans="1:4" x14ac:dyDescent="0.35">
      <c r="A338" t="s">
        <v>157</v>
      </c>
      <c r="B338">
        <v>2001</v>
      </c>
      <c r="C338" t="s">
        <v>3205</v>
      </c>
      <c r="D338" t="s">
        <v>3650</v>
      </c>
    </row>
    <row r="339" spans="1:4" x14ac:dyDescent="0.35">
      <c r="A339" t="s">
        <v>157</v>
      </c>
      <c r="B339">
        <v>2001</v>
      </c>
      <c r="C339" t="s">
        <v>3202</v>
      </c>
      <c r="D339" t="s">
        <v>3650</v>
      </c>
    </row>
    <row r="340" spans="1:4" x14ac:dyDescent="0.35">
      <c r="A340" t="s">
        <v>157</v>
      </c>
      <c r="B340">
        <v>2002</v>
      </c>
      <c r="C340" t="s">
        <v>3245</v>
      </c>
      <c r="D340" t="s">
        <v>3647</v>
      </c>
    </row>
    <row r="341" spans="1:4" x14ac:dyDescent="0.35">
      <c r="A341" t="s">
        <v>157</v>
      </c>
      <c r="B341">
        <v>2002</v>
      </c>
      <c r="C341" t="s">
        <v>3241</v>
      </c>
      <c r="D341" t="s">
        <v>3647</v>
      </c>
    </row>
    <row r="342" spans="1:4" x14ac:dyDescent="0.35">
      <c r="A342" t="s">
        <v>157</v>
      </c>
      <c r="B342">
        <v>2002</v>
      </c>
      <c r="C342" t="s">
        <v>3243</v>
      </c>
      <c r="D342" t="s">
        <v>3647</v>
      </c>
    </row>
    <row r="343" spans="1:4" x14ac:dyDescent="0.35">
      <c r="A343" t="s">
        <v>157</v>
      </c>
      <c r="B343">
        <v>2003</v>
      </c>
      <c r="C343" t="s">
        <v>3275</v>
      </c>
      <c r="D343" t="s">
        <v>3644</v>
      </c>
    </row>
    <row r="344" spans="1:4" x14ac:dyDescent="0.35">
      <c r="A344" t="s">
        <v>157</v>
      </c>
      <c r="B344">
        <v>2003</v>
      </c>
      <c r="C344" t="s">
        <v>3278</v>
      </c>
      <c r="D344" t="s">
        <v>3644</v>
      </c>
    </row>
    <row r="345" spans="1:4" x14ac:dyDescent="0.35">
      <c r="A345" t="s">
        <v>157</v>
      </c>
      <c r="B345">
        <v>2004</v>
      </c>
      <c r="C345" t="s">
        <v>3312</v>
      </c>
      <c r="D345" t="s">
        <v>3641</v>
      </c>
    </row>
    <row r="346" spans="1:4" x14ac:dyDescent="0.35">
      <c r="A346" t="s">
        <v>157</v>
      </c>
      <c r="B346">
        <v>2004</v>
      </c>
      <c r="C346" t="s">
        <v>3309</v>
      </c>
      <c r="D346" t="s">
        <v>3641</v>
      </c>
    </row>
    <row r="347" spans="1:4" x14ac:dyDescent="0.35">
      <c r="A347" t="s">
        <v>157</v>
      </c>
      <c r="B347">
        <v>2005</v>
      </c>
      <c r="C347" t="s">
        <v>3338</v>
      </c>
      <c r="D347" t="s">
        <v>3638</v>
      </c>
    </row>
    <row r="348" spans="1:4" x14ac:dyDescent="0.35">
      <c r="A348" t="s">
        <v>157</v>
      </c>
      <c r="B348">
        <v>2005</v>
      </c>
      <c r="C348" t="s">
        <v>3342</v>
      </c>
      <c r="D348" t="s">
        <v>3638</v>
      </c>
    </row>
    <row r="349" spans="1:4" x14ac:dyDescent="0.35">
      <c r="A349" t="s">
        <v>157</v>
      </c>
      <c r="B349">
        <v>2006</v>
      </c>
      <c r="C349" t="s">
        <v>3367</v>
      </c>
      <c r="D349" t="s">
        <v>3635</v>
      </c>
    </row>
    <row r="350" spans="1:4" x14ac:dyDescent="0.35">
      <c r="A350" t="s">
        <v>157</v>
      </c>
      <c r="B350">
        <v>2006</v>
      </c>
      <c r="C350" t="s">
        <v>3371</v>
      </c>
      <c r="D350" t="s">
        <v>3635</v>
      </c>
    </row>
    <row r="351" spans="1:4" x14ac:dyDescent="0.35">
      <c r="A351" t="s">
        <v>157</v>
      </c>
      <c r="B351">
        <v>2007</v>
      </c>
      <c r="C351" t="s">
        <v>3403</v>
      </c>
      <c r="D351" t="s">
        <v>3632</v>
      </c>
    </row>
    <row r="352" spans="1:4" x14ac:dyDescent="0.35">
      <c r="A352" t="s">
        <v>157</v>
      </c>
      <c r="B352">
        <v>2007</v>
      </c>
      <c r="C352" t="s">
        <v>3409</v>
      </c>
      <c r="D352" t="s">
        <v>3632</v>
      </c>
    </row>
    <row r="353" spans="1:4" x14ac:dyDescent="0.35">
      <c r="A353" t="s">
        <v>157</v>
      </c>
      <c r="B353">
        <v>2007</v>
      </c>
      <c r="C353" t="s">
        <v>3407</v>
      </c>
      <c r="D353" t="s">
        <v>3632</v>
      </c>
    </row>
    <row r="354" spans="1:4" x14ac:dyDescent="0.35">
      <c r="A354" t="s">
        <v>157</v>
      </c>
      <c r="B354">
        <v>2008</v>
      </c>
      <c r="C354" t="s">
        <v>3566</v>
      </c>
      <c r="D354" t="s">
        <v>3629</v>
      </c>
    </row>
    <row r="355" spans="1:4" x14ac:dyDescent="0.35">
      <c r="A355" t="s">
        <v>157</v>
      </c>
      <c r="B355">
        <v>2008</v>
      </c>
      <c r="C355" t="s">
        <v>3442</v>
      </c>
      <c r="D355" t="s">
        <v>3629</v>
      </c>
    </row>
    <row r="356" spans="1:4" x14ac:dyDescent="0.35">
      <c r="A356" t="s">
        <v>157</v>
      </c>
      <c r="B356">
        <v>2009</v>
      </c>
      <c r="C356" t="s">
        <v>3475</v>
      </c>
      <c r="D356" t="s">
        <v>3626</v>
      </c>
    </row>
    <row r="357" spans="1:4" x14ac:dyDescent="0.35">
      <c r="A357" t="s">
        <v>157</v>
      </c>
      <c r="B357">
        <v>2009</v>
      </c>
      <c r="C357" t="s">
        <v>3472</v>
      </c>
      <c r="D357" t="s">
        <v>3626</v>
      </c>
    </row>
    <row r="358" spans="1:4" x14ac:dyDescent="0.35">
      <c r="A358" t="s">
        <v>157</v>
      </c>
      <c r="B358">
        <v>2009</v>
      </c>
      <c r="C358" t="s">
        <v>3478</v>
      </c>
      <c r="D358" t="s">
        <v>3626</v>
      </c>
    </row>
    <row r="359" spans="1:4" x14ac:dyDescent="0.35">
      <c r="A359" t="s">
        <v>157</v>
      </c>
      <c r="B359">
        <v>2010</v>
      </c>
      <c r="C359" t="s">
        <v>3514</v>
      </c>
      <c r="D359" t="s">
        <v>3623</v>
      </c>
    </row>
    <row r="360" spans="1:4" x14ac:dyDescent="0.35">
      <c r="A360" t="s">
        <v>157</v>
      </c>
      <c r="B360">
        <v>2011</v>
      </c>
      <c r="C360" t="s">
        <v>3565</v>
      </c>
      <c r="D360" t="s">
        <v>3620</v>
      </c>
    </row>
    <row r="361" spans="1:4" x14ac:dyDescent="0.35">
      <c r="A361" t="s">
        <v>157</v>
      </c>
      <c r="B361">
        <v>2012</v>
      </c>
      <c r="C361" t="s">
        <v>3559</v>
      </c>
      <c r="D361" t="s">
        <v>3617</v>
      </c>
    </row>
    <row r="362" spans="1:4" x14ac:dyDescent="0.35">
      <c r="A362" t="s">
        <v>157</v>
      </c>
      <c r="B362">
        <v>2012</v>
      </c>
      <c r="C362" t="s">
        <v>3560</v>
      </c>
      <c r="D362" t="s">
        <v>3617</v>
      </c>
    </row>
    <row r="363" spans="1:4" x14ac:dyDescent="0.35">
      <c r="A363" t="s">
        <v>157</v>
      </c>
      <c r="B363">
        <v>2013</v>
      </c>
      <c r="C363" t="s">
        <v>3552</v>
      </c>
      <c r="D363" t="s">
        <v>3614</v>
      </c>
    </row>
    <row r="364" spans="1:4" x14ac:dyDescent="0.35">
      <c r="A364" t="s">
        <v>157</v>
      </c>
      <c r="B364">
        <v>2013</v>
      </c>
      <c r="C364" t="s">
        <v>3553</v>
      </c>
      <c r="D364" t="s">
        <v>3614</v>
      </c>
    </row>
    <row r="365" spans="1:4" x14ac:dyDescent="0.35">
      <c r="A365" t="s">
        <v>157</v>
      </c>
      <c r="B365">
        <v>2013</v>
      </c>
      <c r="C365" t="s">
        <v>3554</v>
      </c>
      <c r="D365" t="s">
        <v>3614</v>
      </c>
    </row>
    <row r="366" spans="1:4" x14ac:dyDescent="0.35">
      <c r="A366" t="s">
        <v>157</v>
      </c>
      <c r="B366">
        <v>2014</v>
      </c>
      <c r="C366" t="s">
        <v>3544</v>
      </c>
      <c r="D366" t="s">
        <v>3611</v>
      </c>
    </row>
    <row r="367" spans="1:4" x14ac:dyDescent="0.35">
      <c r="A367" t="s">
        <v>157</v>
      </c>
      <c r="B367">
        <v>2014</v>
      </c>
      <c r="C367" t="s">
        <v>3545</v>
      </c>
      <c r="D367" t="s">
        <v>3611</v>
      </c>
    </row>
    <row r="368" spans="1:4" x14ac:dyDescent="0.35">
      <c r="A368" t="s">
        <v>157</v>
      </c>
      <c r="B368">
        <v>2014</v>
      </c>
      <c r="C368" t="s">
        <v>3546</v>
      </c>
      <c r="D368" t="s">
        <v>3611</v>
      </c>
    </row>
    <row r="369" spans="1:4" x14ac:dyDescent="0.35">
      <c r="A369" t="s">
        <v>157</v>
      </c>
      <c r="B369">
        <v>2015</v>
      </c>
      <c r="C369" t="s">
        <v>3537</v>
      </c>
      <c r="D369" t="s">
        <v>3608</v>
      </c>
    </row>
    <row r="370" spans="1:4" x14ac:dyDescent="0.35">
      <c r="A370" t="s">
        <v>157</v>
      </c>
      <c r="B370">
        <v>2016</v>
      </c>
      <c r="C370" t="s">
        <v>3531</v>
      </c>
      <c r="D370" t="s">
        <v>3605</v>
      </c>
    </row>
    <row r="371" spans="1:4" x14ac:dyDescent="0.35">
      <c r="A371" t="s">
        <v>348</v>
      </c>
      <c r="B371">
        <v>1901</v>
      </c>
      <c r="C371" t="s">
        <v>3602</v>
      </c>
      <c r="D371" t="s">
        <v>3926</v>
      </c>
    </row>
    <row r="372" spans="1:4" x14ac:dyDescent="0.35">
      <c r="A372" t="s">
        <v>348</v>
      </c>
      <c r="B372">
        <v>1902</v>
      </c>
      <c r="C372" t="s">
        <v>652</v>
      </c>
      <c r="D372" t="s">
        <v>3923</v>
      </c>
    </row>
    <row r="373" spans="1:4" x14ac:dyDescent="0.35">
      <c r="A373" t="s">
        <v>348</v>
      </c>
      <c r="B373">
        <v>1902</v>
      </c>
      <c r="C373" t="s">
        <v>658</v>
      </c>
      <c r="D373" t="s">
        <v>3923</v>
      </c>
    </row>
    <row r="374" spans="1:4" x14ac:dyDescent="0.35">
      <c r="A374" t="s">
        <v>348</v>
      </c>
      <c r="B374">
        <v>1903</v>
      </c>
      <c r="C374" t="s">
        <v>696</v>
      </c>
      <c r="D374" t="s">
        <v>3920</v>
      </c>
    </row>
    <row r="375" spans="1:4" x14ac:dyDescent="0.35">
      <c r="A375" t="s">
        <v>348</v>
      </c>
      <c r="B375">
        <v>1903</v>
      </c>
      <c r="C375" t="s">
        <v>3896</v>
      </c>
      <c r="D375" t="s">
        <v>3920</v>
      </c>
    </row>
    <row r="376" spans="1:4" x14ac:dyDescent="0.35">
      <c r="A376" t="s">
        <v>348</v>
      </c>
      <c r="B376">
        <v>1904</v>
      </c>
      <c r="C376" t="s">
        <v>727</v>
      </c>
      <c r="D376" t="s">
        <v>3917</v>
      </c>
    </row>
    <row r="377" spans="1:4" x14ac:dyDescent="0.35">
      <c r="A377" t="s">
        <v>348</v>
      </c>
      <c r="B377">
        <v>1905</v>
      </c>
      <c r="C377" t="s">
        <v>756</v>
      </c>
      <c r="D377" t="s">
        <v>3914</v>
      </c>
    </row>
    <row r="378" spans="1:4" x14ac:dyDescent="0.35">
      <c r="A378" t="s">
        <v>348</v>
      </c>
      <c r="B378">
        <v>1906</v>
      </c>
      <c r="C378" t="s">
        <v>790</v>
      </c>
      <c r="D378" t="s">
        <v>3911</v>
      </c>
    </row>
    <row r="379" spans="1:4" x14ac:dyDescent="0.35">
      <c r="A379" t="s">
        <v>348</v>
      </c>
      <c r="B379">
        <v>1907</v>
      </c>
      <c r="C379" t="s">
        <v>821</v>
      </c>
      <c r="D379" t="s">
        <v>3908</v>
      </c>
    </row>
    <row r="380" spans="1:4" x14ac:dyDescent="0.35">
      <c r="A380" t="s">
        <v>348</v>
      </c>
      <c r="B380">
        <v>1908</v>
      </c>
      <c r="C380" t="s">
        <v>858</v>
      </c>
      <c r="D380" t="s">
        <v>3905</v>
      </c>
    </row>
    <row r="381" spans="1:4" x14ac:dyDescent="0.35">
      <c r="A381" t="s">
        <v>348</v>
      </c>
      <c r="B381">
        <v>1909</v>
      </c>
      <c r="C381" t="s">
        <v>886</v>
      </c>
      <c r="D381" t="s">
        <v>3902</v>
      </c>
    </row>
    <row r="382" spans="1:4" x14ac:dyDescent="0.35">
      <c r="A382" t="s">
        <v>348</v>
      </c>
      <c r="B382">
        <v>1909</v>
      </c>
      <c r="C382" t="s">
        <v>892</v>
      </c>
      <c r="D382" t="s">
        <v>3902</v>
      </c>
    </row>
    <row r="383" spans="1:4" x14ac:dyDescent="0.35">
      <c r="A383" t="s">
        <v>348</v>
      </c>
      <c r="B383">
        <v>1910</v>
      </c>
      <c r="C383" t="s">
        <v>915</v>
      </c>
      <c r="D383" t="s">
        <v>3899</v>
      </c>
    </row>
    <row r="384" spans="1:4" x14ac:dyDescent="0.35">
      <c r="A384" t="s">
        <v>348</v>
      </c>
      <c r="B384">
        <v>1911</v>
      </c>
      <c r="C384" t="s">
        <v>938</v>
      </c>
      <c r="D384" t="s">
        <v>3895</v>
      </c>
    </row>
    <row r="385" spans="1:4" x14ac:dyDescent="0.35">
      <c r="A385" t="s">
        <v>348</v>
      </c>
      <c r="B385">
        <v>1912</v>
      </c>
      <c r="C385" t="s">
        <v>3599</v>
      </c>
      <c r="D385" t="s">
        <v>3892</v>
      </c>
    </row>
    <row r="386" spans="1:4" x14ac:dyDescent="0.35">
      <c r="A386" t="s">
        <v>348</v>
      </c>
      <c r="B386">
        <v>1913</v>
      </c>
      <c r="C386" t="s">
        <v>993</v>
      </c>
      <c r="D386" t="s">
        <v>3889</v>
      </c>
    </row>
    <row r="387" spans="1:4" x14ac:dyDescent="0.35">
      <c r="A387" t="s">
        <v>348</v>
      </c>
      <c r="B387">
        <v>1914</v>
      </c>
      <c r="C387" t="s">
        <v>1007</v>
      </c>
      <c r="D387" t="s">
        <v>3886</v>
      </c>
    </row>
    <row r="388" spans="1:4" x14ac:dyDescent="0.35">
      <c r="A388" t="s">
        <v>348</v>
      </c>
      <c r="B388">
        <v>1915</v>
      </c>
      <c r="C388" t="s">
        <v>1022</v>
      </c>
      <c r="D388" t="s">
        <v>3884</v>
      </c>
    </row>
    <row r="389" spans="1:4" x14ac:dyDescent="0.35">
      <c r="A389" t="s">
        <v>348</v>
      </c>
      <c r="B389">
        <v>1915</v>
      </c>
      <c r="C389" t="s">
        <v>1027</v>
      </c>
      <c r="D389" t="s">
        <v>3884</v>
      </c>
    </row>
    <row r="390" spans="1:4" x14ac:dyDescent="0.35">
      <c r="A390" t="s">
        <v>348</v>
      </c>
      <c r="B390">
        <v>1916</v>
      </c>
      <c r="C390" t="s">
        <v>3591</v>
      </c>
      <c r="D390" t="s">
        <v>3580</v>
      </c>
    </row>
    <row r="391" spans="1:4" x14ac:dyDescent="0.35">
      <c r="A391" t="s">
        <v>348</v>
      </c>
      <c r="B391">
        <v>1917</v>
      </c>
      <c r="C391" t="s">
        <v>1047</v>
      </c>
      <c r="D391" t="s">
        <v>3883</v>
      </c>
    </row>
    <row r="392" spans="1:4" x14ac:dyDescent="0.35">
      <c r="A392" t="s">
        <v>348</v>
      </c>
      <c r="B392">
        <v>1918</v>
      </c>
      <c r="C392" t="s">
        <v>1058</v>
      </c>
      <c r="D392" t="s">
        <v>3881</v>
      </c>
    </row>
    <row r="393" spans="1:4" x14ac:dyDescent="0.35">
      <c r="A393" t="s">
        <v>348</v>
      </c>
      <c r="B393">
        <v>1919</v>
      </c>
      <c r="C393" t="s">
        <v>1078</v>
      </c>
      <c r="D393" t="s">
        <v>3879</v>
      </c>
    </row>
    <row r="394" spans="1:4" x14ac:dyDescent="0.35">
      <c r="A394" t="s">
        <v>348</v>
      </c>
      <c r="B394">
        <v>1920</v>
      </c>
      <c r="C394" t="s">
        <v>1101</v>
      </c>
      <c r="D394" t="s">
        <v>3876</v>
      </c>
    </row>
    <row r="395" spans="1:4" x14ac:dyDescent="0.35">
      <c r="A395" t="s">
        <v>348</v>
      </c>
      <c r="B395">
        <v>1921</v>
      </c>
      <c r="C395" t="s">
        <v>1125</v>
      </c>
      <c r="D395" t="s">
        <v>3874</v>
      </c>
    </row>
    <row r="396" spans="1:4" x14ac:dyDescent="0.35">
      <c r="A396" t="s">
        <v>348</v>
      </c>
      <c r="B396">
        <v>1922</v>
      </c>
      <c r="C396" t="s">
        <v>1151</v>
      </c>
      <c r="D396" t="s">
        <v>3871</v>
      </c>
    </row>
    <row r="397" spans="1:4" x14ac:dyDescent="0.35">
      <c r="A397" t="s">
        <v>348</v>
      </c>
      <c r="B397">
        <v>1923</v>
      </c>
      <c r="C397" t="s">
        <v>1177</v>
      </c>
      <c r="D397" t="s">
        <v>3868</v>
      </c>
    </row>
    <row r="398" spans="1:4" x14ac:dyDescent="0.35">
      <c r="A398" t="s">
        <v>348</v>
      </c>
      <c r="B398">
        <v>1924</v>
      </c>
      <c r="C398" t="s">
        <v>1192</v>
      </c>
      <c r="D398" t="s">
        <v>3866</v>
      </c>
    </row>
    <row r="399" spans="1:4" x14ac:dyDescent="0.35">
      <c r="A399" t="s">
        <v>348</v>
      </c>
      <c r="B399">
        <v>1925</v>
      </c>
      <c r="C399" t="s">
        <v>1218</v>
      </c>
      <c r="D399" t="s">
        <v>3864</v>
      </c>
    </row>
    <row r="400" spans="1:4" x14ac:dyDescent="0.35">
      <c r="A400" t="s">
        <v>348</v>
      </c>
      <c r="B400">
        <v>1925</v>
      </c>
      <c r="C400" t="s">
        <v>1213</v>
      </c>
      <c r="D400" t="s">
        <v>3864</v>
      </c>
    </row>
    <row r="401" spans="1:4" x14ac:dyDescent="0.35">
      <c r="A401" t="s">
        <v>348</v>
      </c>
      <c r="B401">
        <v>1926</v>
      </c>
      <c r="C401" t="s">
        <v>1240</v>
      </c>
      <c r="D401" t="s">
        <v>3861</v>
      </c>
    </row>
    <row r="402" spans="1:4" x14ac:dyDescent="0.35">
      <c r="A402" t="s">
        <v>348</v>
      </c>
      <c r="B402">
        <v>1927</v>
      </c>
      <c r="C402" t="s">
        <v>1269</v>
      </c>
      <c r="D402" t="s">
        <v>3858</v>
      </c>
    </row>
    <row r="403" spans="1:4" x14ac:dyDescent="0.35">
      <c r="A403" t="s">
        <v>348</v>
      </c>
      <c r="B403">
        <v>1928</v>
      </c>
      <c r="C403" t="s">
        <v>1285</v>
      </c>
      <c r="D403" t="s">
        <v>3855</v>
      </c>
    </row>
    <row r="404" spans="1:4" x14ac:dyDescent="0.35">
      <c r="A404" t="s">
        <v>348</v>
      </c>
      <c r="B404">
        <v>1929</v>
      </c>
      <c r="C404" t="s">
        <v>1312</v>
      </c>
      <c r="D404" t="s">
        <v>3852</v>
      </c>
    </row>
    <row r="405" spans="1:4" x14ac:dyDescent="0.35">
      <c r="A405" t="s">
        <v>348</v>
      </c>
      <c r="B405">
        <v>1930</v>
      </c>
      <c r="C405" t="s">
        <v>1334</v>
      </c>
      <c r="D405" t="s">
        <v>3849</v>
      </c>
    </row>
    <row r="406" spans="1:4" x14ac:dyDescent="0.35">
      <c r="A406" t="s">
        <v>348</v>
      </c>
      <c r="B406">
        <v>1931</v>
      </c>
      <c r="C406" t="s">
        <v>1374</v>
      </c>
      <c r="D406" t="s">
        <v>3580</v>
      </c>
    </row>
    <row r="407" spans="1:4" x14ac:dyDescent="0.35">
      <c r="A407" t="s">
        <v>348</v>
      </c>
      <c r="B407">
        <v>1932</v>
      </c>
      <c r="C407" t="s">
        <v>1384</v>
      </c>
      <c r="D407" t="s">
        <v>3844</v>
      </c>
    </row>
    <row r="408" spans="1:4" x14ac:dyDescent="0.35">
      <c r="A408" t="s">
        <v>348</v>
      </c>
      <c r="B408">
        <v>1933</v>
      </c>
      <c r="C408" t="s">
        <v>3596</v>
      </c>
      <c r="D408" t="s">
        <v>3842</v>
      </c>
    </row>
    <row r="409" spans="1:4" x14ac:dyDescent="0.35">
      <c r="A409" t="s">
        <v>348</v>
      </c>
      <c r="B409">
        <v>1933</v>
      </c>
      <c r="C409" t="s">
        <v>1405</v>
      </c>
      <c r="D409" t="s">
        <v>3842</v>
      </c>
    </row>
    <row r="410" spans="1:4" x14ac:dyDescent="0.35">
      <c r="A410" t="s">
        <v>348</v>
      </c>
      <c r="B410">
        <v>1934</v>
      </c>
      <c r="C410" t="s">
        <v>1444</v>
      </c>
      <c r="D410" t="s">
        <v>3579</v>
      </c>
    </row>
    <row r="411" spans="1:4" x14ac:dyDescent="0.35">
      <c r="A411" t="s">
        <v>348</v>
      </c>
      <c r="B411">
        <v>1935</v>
      </c>
      <c r="C411" t="s">
        <v>1449</v>
      </c>
      <c r="D411" t="s">
        <v>3837</v>
      </c>
    </row>
    <row r="412" spans="1:4" x14ac:dyDescent="0.35">
      <c r="A412" t="s">
        <v>348</v>
      </c>
      <c r="B412">
        <v>1936</v>
      </c>
      <c r="C412" t="s">
        <v>1475</v>
      </c>
      <c r="D412" t="s">
        <v>3834</v>
      </c>
    </row>
    <row r="413" spans="1:4" x14ac:dyDescent="0.35">
      <c r="A413" t="s">
        <v>348</v>
      </c>
      <c r="B413">
        <v>1937</v>
      </c>
      <c r="C413" t="s">
        <v>1505</v>
      </c>
      <c r="D413" t="s">
        <v>3831</v>
      </c>
    </row>
    <row r="414" spans="1:4" x14ac:dyDescent="0.35">
      <c r="A414" t="s">
        <v>348</v>
      </c>
      <c r="B414">
        <v>1937</v>
      </c>
      <c r="C414" t="s">
        <v>1511</v>
      </c>
      <c r="D414" t="s">
        <v>3831</v>
      </c>
    </row>
    <row r="415" spans="1:4" x14ac:dyDescent="0.35">
      <c r="A415" t="s">
        <v>348</v>
      </c>
      <c r="B415">
        <v>1938</v>
      </c>
      <c r="C415" t="s">
        <v>1531</v>
      </c>
      <c r="D415" t="s">
        <v>3828</v>
      </c>
    </row>
    <row r="416" spans="1:4" x14ac:dyDescent="0.35">
      <c r="A416" t="s">
        <v>348</v>
      </c>
      <c r="B416">
        <v>1939</v>
      </c>
      <c r="C416" t="s">
        <v>1556</v>
      </c>
      <c r="D416" t="s">
        <v>3825</v>
      </c>
    </row>
    <row r="417" spans="1:4" x14ac:dyDescent="0.35">
      <c r="A417" t="s">
        <v>348</v>
      </c>
      <c r="B417">
        <v>1940</v>
      </c>
      <c r="C417" t="s">
        <v>1564</v>
      </c>
      <c r="D417" t="s">
        <v>3579</v>
      </c>
    </row>
    <row r="418" spans="1:4" x14ac:dyDescent="0.35">
      <c r="A418" t="s">
        <v>348</v>
      </c>
      <c r="B418">
        <v>1941</v>
      </c>
      <c r="C418" t="s">
        <v>1564</v>
      </c>
      <c r="D418" t="s">
        <v>3579</v>
      </c>
    </row>
    <row r="419" spans="1:4" x14ac:dyDescent="0.35">
      <c r="A419" t="s">
        <v>348</v>
      </c>
      <c r="B419">
        <v>1942</v>
      </c>
      <c r="C419" t="s">
        <v>1564</v>
      </c>
      <c r="D419" t="s">
        <v>3579</v>
      </c>
    </row>
    <row r="420" spans="1:4" x14ac:dyDescent="0.35">
      <c r="A420" t="s">
        <v>348</v>
      </c>
      <c r="B420">
        <v>1943</v>
      </c>
      <c r="C420" t="s">
        <v>1572</v>
      </c>
      <c r="D420" t="s">
        <v>3822</v>
      </c>
    </row>
    <row r="421" spans="1:4" x14ac:dyDescent="0.35">
      <c r="A421" t="s">
        <v>348</v>
      </c>
      <c r="B421">
        <v>1944</v>
      </c>
      <c r="C421" t="s">
        <v>1594</v>
      </c>
      <c r="D421" t="s">
        <v>3819</v>
      </c>
    </row>
    <row r="422" spans="1:4" x14ac:dyDescent="0.35">
      <c r="A422" t="s">
        <v>348</v>
      </c>
      <c r="B422">
        <v>1945</v>
      </c>
      <c r="C422" t="s">
        <v>1622</v>
      </c>
      <c r="D422" t="s">
        <v>3816</v>
      </c>
    </row>
    <row r="423" spans="1:4" x14ac:dyDescent="0.35">
      <c r="A423" t="s">
        <v>348</v>
      </c>
      <c r="B423">
        <v>1946</v>
      </c>
      <c r="C423" t="s">
        <v>1651</v>
      </c>
      <c r="D423" t="s">
        <v>3813</v>
      </c>
    </row>
    <row r="424" spans="1:4" x14ac:dyDescent="0.35">
      <c r="A424" t="s">
        <v>348</v>
      </c>
      <c r="B424">
        <v>1947</v>
      </c>
      <c r="C424" t="s">
        <v>1678</v>
      </c>
      <c r="D424" t="s">
        <v>3810</v>
      </c>
    </row>
    <row r="425" spans="1:4" x14ac:dyDescent="0.35">
      <c r="A425" t="s">
        <v>348</v>
      </c>
      <c r="B425">
        <v>1948</v>
      </c>
      <c r="C425" t="s">
        <v>1696</v>
      </c>
      <c r="D425" t="s">
        <v>3807</v>
      </c>
    </row>
    <row r="426" spans="1:4" x14ac:dyDescent="0.35">
      <c r="A426" t="s">
        <v>348</v>
      </c>
      <c r="B426">
        <v>1949</v>
      </c>
      <c r="C426" t="s">
        <v>1721</v>
      </c>
      <c r="D426" t="s">
        <v>3804</v>
      </c>
    </row>
    <row r="427" spans="1:4" x14ac:dyDescent="0.35">
      <c r="A427" t="s">
        <v>348</v>
      </c>
      <c r="B427">
        <v>1950</v>
      </c>
      <c r="C427" t="s">
        <v>1753</v>
      </c>
      <c r="D427" t="s">
        <v>3801</v>
      </c>
    </row>
    <row r="428" spans="1:4" x14ac:dyDescent="0.35">
      <c r="A428" t="s">
        <v>348</v>
      </c>
      <c r="B428">
        <v>1951</v>
      </c>
      <c r="C428" t="s">
        <v>1782</v>
      </c>
      <c r="D428" t="s">
        <v>3798</v>
      </c>
    </row>
    <row r="429" spans="1:4" x14ac:dyDescent="0.35">
      <c r="A429" t="s">
        <v>348</v>
      </c>
      <c r="B429">
        <v>1951</v>
      </c>
      <c r="C429" t="s">
        <v>1777</v>
      </c>
      <c r="D429" t="s">
        <v>3798</v>
      </c>
    </row>
    <row r="430" spans="1:4" x14ac:dyDescent="0.35">
      <c r="A430" t="s">
        <v>348</v>
      </c>
      <c r="B430">
        <v>1952</v>
      </c>
      <c r="C430" t="s">
        <v>1809</v>
      </c>
      <c r="D430" t="s">
        <v>3795</v>
      </c>
    </row>
    <row r="431" spans="1:4" x14ac:dyDescent="0.35">
      <c r="A431" t="s">
        <v>348</v>
      </c>
      <c r="B431">
        <v>1952</v>
      </c>
      <c r="C431" t="s">
        <v>1806</v>
      </c>
      <c r="D431" t="s">
        <v>3795</v>
      </c>
    </row>
    <row r="432" spans="1:4" x14ac:dyDescent="0.35">
      <c r="A432" t="s">
        <v>348</v>
      </c>
      <c r="B432">
        <v>1953</v>
      </c>
      <c r="C432" t="s">
        <v>3589</v>
      </c>
      <c r="D432" t="s">
        <v>3792</v>
      </c>
    </row>
    <row r="433" spans="1:4" x14ac:dyDescent="0.35">
      <c r="A433" t="s">
        <v>348</v>
      </c>
      <c r="B433">
        <v>1954</v>
      </c>
      <c r="C433" t="s">
        <v>1864</v>
      </c>
      <c r="D433" t="s">
        <v>3789</v>
      </c>
    </row>
    <row r="434" spans="1:4" x14ac:dyDescent="0.35">
      <c r="A434" t="s">
        <v>348</v>
      </c>
      <c r="B434">
        <v>1955</v>
      </c>
      <c r="C434" t="s">
        <v>1880</v>
      </c>
      <c r="D434" t="s">
        <v>3786</v>
      </c>
    </row>
    <row r="435" spans="1:4" x14ac:dyDescent="0.35">
      <c r="A435" t="s">
        <v>348</v>
      </c>
      <c r="B435">
        <v>1956</v>
      </c>
      <c r="C435" t="s">
        <v>1914</v>
      </c>
      <c r="D435" t="s">
        <v>3783</v>
      </c>
    </row>
    <row r="436" spans="1:4" x14ac:dyDescent="0.35">
      <c r="A436" t="s">
        <v>348</v>
      </c>
      <c r="B436">
        <v>1956</v>
      </c>
      <c r="C436" t="s">
        <v>1905</v>
      </c>
      <c r="D436" t="s">
        <v>3783</v>
      </c>
    </row>
    <row r="437" spans="1:4" x14ac:dyDescent="0.35">
      <c r="A437" t="s">
        <v>348</v>
      </c>
      <c r="B437">
        <v>1956</v>
      </c>
      <c r="C437" t="s">
        <v>1910</v>
      </c>
      <c r="D437" t="s">
        <v>3783</v>
      </c>
    </row>
    <row r="438" spans="1:4" x14ac:dyDescent="0.35">
      <c r="A438" t="s">
        <v>348</v>
      </c>
      <c r="B438">
        <v>1957</v>
      </c>
      <c r="C438" t="s">
        <v>1932</v>
      </c>
      <c r="D438" t="s">
        <v>3780</v>
      </c>
    </row>
    <row r="439" spans="1:4" x14ac:dyDescent="0.35">
      <c r="A439" t="s">
        <v>348</v>
      </c>
      <c r="B439">
        <v>1957</v>
      </c>
      <c r="C439" t="s">
        <v>1936</v>
      </c>
      <c r="D439" t="s">
        <v>3780</v>
      </c>
    </row>
    <row r="440" spans="1:4" x14ac:dyDescent="0.35">
      <c r="A440" t="s">
        <v>348</v>
      </c>
      <c r="B440">
        <v>1958</v>
      </c>
      <c r="C440" t="s">
        <v>1963</v>
      </c>
      <c r="D440" t="s">
        <v>3777</v>
      </c>
    </row>
    <row r="441" spans="1:4" x14ac:dyDescent="0.35">
      <c r="A441" t="s">
        <v>348</v>
      </c>
      <c r="B441">
        <v>1958</v>
      </c>
      <c r="C441" t="s">
        <v>3587</v>
      </c>
      <c r="D441" t="s">
        <v>3777</v>
      </c>
    </row>
    <row r="442" spans="1:4" x14ac:dyDescent="0.35">
      <c r="A442" t="s">
        <v>348</v>
      </c>
      <c r="B442">
        <v>1958</v>
      </c>
      <c r="C442" t="s">
        <v>1957</v>
      </c>
      <c r="D442" t="s">
        <v>3777</v>
      </c>
    </row>
    <row r="443" spans="1:4" x14ac:dyDescent="0.35">
      <c r="A443" t="s">
        <v>348</v>
      </c>
      <c r="B443">
        <v>1959</v>
      </c>
      <c r="C443" t="s">
        <v>3586</v>
      </c>
      <c r="D443" t="s">
        <v>3774</v>
      </c>
    </row>
    <row r="444" spans="1:4" x14ac:dyDescent="0.35">
      <c r="A444" t="s">
        <v>348</v>
      </c>
      <c r="B444">
        <v>1959</v>
      </c>
      <c r="C444" t="s">
        <v>1988</v>
      </c>
      <c r="D444" t="s">
        <v>3774</v>
      </c>
    </row>
    <row r="445" spans="1:4" x14ac:dyDescent="0.35">
      <c r="A445" t="s">
        <v>348</v>
      </c>
      <c r="B445">
        <v>1960</v>
      </c>
      <c r="C445" t="s">
        <v>2013</v>
      </c>
      <c r="D445" t="s">
        <v>3771</v>
      </c>
    </row>
    <row r="446" spans="1:4" x14ac:dyDescent="0.35">
      <c r="A446" t="s">
        <v>348</v>
      </c>
      <c r="B446">
        <v>1961</v>
      </c>
      <c r="C446" t="s">
        <v>3584</v>
      </c>
      <c r="D446" t="s">
        <v>3768</v>
      </c>
    </row>
    <row r="447" spans="1:4" x14ac:dyDescent="0.35">
      <c r="A447" t="s">
        <v>348</v>
      </c>
      <c r="B447">
        <v>1962</v>
      </c>
      <c r="C447" t="s">
        <v>2055</v>
      </c>
      <c r="D447" t="s">
        <v>3765</v>
      </c>
    </row>
    <row r="448" spans="1:4" x14ac:dyDescent="0.35">
      <c r="A448" t="s">
        <v>348</v>
      </c>
      <c r="B448">
        <v>1963</v>
      </c>
      <c r="C448" t="s">
        <v>3583</v>
      </c>
      <c r="D448" t="s">
        <v>3762</v>
      </c>
    </row>
    <row r="449" spans="1:4" x14ac:dyDescent="0.35">
      <c r="A449" t="s">
        <v>348</v>
      </c>
      <c r="B449">
        <v>1963</v>
      </c>
      <c r="C449" t="s">
        <v>2090</v>
      </c>
      <c r="D449" t="s">
        <v>3762</v>
      </c>
    </row>
    <row r="450" spans="1:4" x14ac:dyDescent="0.35">
      <c r="A450" t="s">
        <v>348</v>
      </c>
      <c r="B450">
        <v>1964</v>
      </c>
      <c r="C450" t="s">
        <v>2115</v>
      </c>
      <c r="D450" t="s">
        <v>3759</v>
      </c>
    </row>
    <row r="451" spans="1:4" x14ac:dyDescent="0.35">
      <c r="A451" t="s">
        <v>348</v>
      </c>
      <c r="B451">
        <v>1964</v>
      </c>
      <c r="C451" t="s">
        <v>2118</v>
      </c>
      <c r="D451" t="s">
        <v>3759</v>
      </c>
    </row>
    <row r="452" spans="1:4" x14ac:dyDescent="0.35">
      <c r="A452" t="s">
        <v>348</v>
      </c>
      <c r="B452">
        <v>1964</v>
      </c>
      <c r="C452" t="s">
        <v>2111</v>
      </c>
      <c r="D452" t="s">
        <v>3759</v>
      </c>
    </row>
    <row r="453" spans="1:4" x14ac:dyDescent="0.35">
      <c r="A453" t="s">
        <v>348</v>
      </c>
      <c r="B453">
        <v>1965</v>
      </c>
      <c r="C453" t="s">
        <v>2140</v>
      </c>
      <c r="D453" t="s">
        <v>3756</v>
      </c>
    </row>
    <row r="454" spans="1:4" x14ac:dyDescent="0.35">
      <c r="A454" t="s">
        <v>348</v>
      </c>
      <c r="B454">
        <v>1965</v>
      </c>
      <c r="C454" t="s">
        <v>2136</v>
      </c>
      <c r="D454" t="s">
        <v>3756</v>
      </c>
    </row>
    <row r="455" spans="1:4" x14ac:dyDescent="0.35">
      <c r="A455" t="s">
        <v>348</v>
      </c>
      <c r="B455">
        <v>1965</v>
      </c>
      <c r="C455" t="s">
        <v>2139</v>
      </c>
      <c r="D455" t="s">
        <v>3756</v>
      </c>
    </row>
    <row r="456" spans="1:4" x14ac:dyDescent="0.35">
      <c r="A456" t="s">
        <v>348</v>
      </c>
      <c r="B456">
        <v>1966</v>
      </c>
      <c r="C456" t="s">
        <v>2164</v>
      </c>
      <c r="D456" t="s">
        <v>3753</v>
      </c>
    </row>
    <row r="457" spans="1:4" x14ac:dyDescent="0.35">
      <c r="A457" t="s">
        <v>348</v>
      </c>
      <c r="B457">
        <v>1967</v>
      </c>
      <c r="C457" t="s">
        <v>2188</v>
      </c>
      <c r="D457" t="s">
        <v>3750</v>
      </c>
    </row>
    <row r="458" spans="1:4" x14ac:dyDescent="0.35">
      <c r="A458" t="s">
        <v>348</v>
      </c>
      <c r="B458">
        <v>1968</v>
      </c>
      <c r="C458" t="s">
        <v>2212</v>
      </c>
      <c r="D458" t="s">
        <v>3747</v>
      </c>
    </row>
    <row r="459" spans="1:4" x14ac:dyDescent="0.35">
      <c r="A459" t="s">
        <v>348</v>
      </c>
      <c r="B459">
        <v>1969</v>
      </c>
      <c r="C459" t="s">
        <v>2246</v>
      </c>
      <c r="D459" t="s">
        <v>3744</v>
      </c>
    </row>
    <row r="460" spans="1:4" x14ac:dyDescent="0.35">
      <c r="A460" t="s">
        <v>348</v>
      </c>
      <c r="B460">
        <v>1970</v>
      </c>
      <c r="C460" t="s">
        <v>3577</v>
      </c>
      <c r="D460" t="s">
        <v>3741</v>
      </c>
    </row>
    <row r="461" spans="1:4" x14ac:dyDescent="0.35">
      <c r="A461" t="s">
        <v>348</v>
      </c>
      <c r="B461">
        <v>1971</v>
      </c>
      <c r="C461" t="s">
        <v>2294</v>
      </c>
      <c r="D461" t="s">
        <v>3738</v>
      </c>
    </row>
    <row r="462" spans="1:4" x14ac:dyDescent="0.35">
      <c r="A462" t="s">
        <v>348</v>
      </c>
      <c r="B462">
        <v>1972</v>
      </c>
      <c r="C462" t="s">
        <v>1905</v>
      </c>
      <c r="D462" t="s">
        <v>3735</v>
      </c>
    </row>
    <row r="463" spans="1:4" x14ac:dyDescent="0.35">
      <c r="A463" t="s">
        <v>348</v>
      </c>
      <c r="B463">
        <v>1972</v>
      </c>
      <c r="C463" t="s">
        <v>2317</v>
      </c>
      <c r="D463" t="s">
        <v>3735</v>
      </c>
    </row>
    <row r="464" spans="1:4" x14ac:dyDescent="0.35">
      <c r="A464" t="s">
        <v>348</v>
      </c>
      <c r="B464">
        <v>1972</v>
      </c>
      <c r="C464" t="s">
        <v>2315</v>
      </c>
      <c r="D464" t="s">
        <v>3735</v>
      </c>
    </row>
    <row r="465" spans="1:4" x14ac:dyDescent="0.35">
      <c r="A465" t="s">
        <v>348</v>
      </c>
      <c r="B465">
        <v>1973</v>
      </c>
      <c r="C465" t="s">
        <v>2345</v>
      </c>
      <c r="D465" t="s">
        <v>3732</v>
      </c>
    </row>
    <row r="466" spans="1:4" x14ac:dyDescent="0.35">
      <c r="A466" t="s">
        <v>348</v>
      </c>
      <c r="B466">
        <v>1974</v>
      </c>
      <c r="C466" t="s">
        <v>2388</v>
      </c>
      <c r="D466" t="s">
        <v>3729</v>
      </c>
    </row>
    <row r="467" spans="1:4" x14ac:dyDescent="0.35">
      <c r="A467" t="s">
        <v>348</v>
      </c>
      <c r="B467">
        <v>1974</v>
      </c>
      <c r="C467" t="s">
        <v>2385</v>
      </c>
      <c r="D467" t="s">
        <v>3729</v>
      </c>
    </row>
    <row r="468" spans="1:4" x14ac:dyDescent="0.35">
      <c r="A468" t="s">
        <v>348</v>
      </c>
      <c r="B468">
        <v>1975</v>
      </c>
      <c r="C468" t="s">
        <v>2416</v>
      </c>
      <c r="D468" t="s">
        <v>3726</v>
      </c>
    </row>
    <row r="469" spans="1:4" x14ac:dyDescent="0.35">
      <c r="A469" t="s">
        <v>348</v>
      </c>
      <c r="B469">
        <v>1975</v>
      </c>
      <c r="C469" t="s">
        <v>2419</v>
      </c>
      <c r="D469" t="s">
        <v>3726</v>
      </c>
    </row>
    <row r="470" spans="1:4" x14ac:dyDescent="0.35">
      <c r="A470" t="s">
        <v>348</v>
      </c>
      <c r="B470">
        <v>1975</v>
      </c>
      <c r="C470" t="s">
        <v>2421</v>
      </c>
      <c r="D470" t="s">
        <v>3726</v>
      </c>
    </row>
    <row r="471" spans="1:4" x14ac:dyDescent="0.35">
      <c r="A471" t="s">
        <v>348</v>
      </c>
      <c r="B471">
        <v>1976</v>
      </c>
      <c r="C471" t="s">
        <v>2442</v>
      </c>
      <c r="D471" t="s">
        <v>3723</v>
      </c>
    </row>
    <row r="472" spans="1:4" x14ac:dyDescent="0.35">
      <c r="A472" t="s">
        <v>348</v>
      </c>
      <c r="B472">
        <v>1976</v>
      </c>
      <c r="C472" t="s">
        <v>2446</v>
      </c>
      <c r="D472" t="s">
        <v>3723</v>
      </c>
    </row>
    <row r="473" spans="1:4" x14ac:dyDescent="0.35">
      <c r="A473" t="s">
        <v>348</v>
      </c>
      <c r="B473">
        <v>1977</v>
      </c>
      <c r="C473" t="s">
        <v>2481</v>
      </c>
      <c r="D473" t="s">
        <v>3720</v>
      </c>
    </row>
    <row r="474" spans="1:4" x14ac:dyDescent="0.35">
      <c r="A474" t="s">
        <v>348</v>
      </c>
      <c r="B474">
        <v>1977</v>
      </c>
      <c r="C474" t="s">
        <v>2483</v>
      </c>
      <c r="D474" t="s">
        <v>3720</v>
      </c>
    </row>
    <row r="475" spans="1:4" x14ac:dyDescent="0.35">
      <c r="A475" t="s">
        <v>348</v>
      </c>
      <c r="B475">
        <v>1977</v>
      </c>
      <c r="C475" t="s">
        <v>2476</v>
      </c>
      <c r="D475" t="s">
        <v>3720</v>
      </c>
    </row>
    <row r="476" spans="1:4" x14ac:dyDescent="0.35">
      <c r="A476" t="s">
        <v>348</v>
      </c>
      <c r="B476">
        <v>1978</v>
      </c>
      <c r="C476" t="s">
        <v>2514</v>
      </c>
      <c r="D476" t="s">
        <v>3717</v>
      </c>
    </row>
    <row r="477" spans="1:4" x14ac:dyDescent="0.35">
      <c r="A477" t="s">
        <v>348</v>
      </c>
      <c r="B477">
        <v>1978</v>
      </c>
      <c r="C477" t="s">
        <v>2520</v>
      </c>
      <c r="D477" t="s">
        <v>3717</v>
      </c>
    </row>
    <row r="478" spans="1:4" x14ac:dyDescent="0.35">
      <c r="A478" t="s">
        <v>348</v>
      </c>
      <c r="B478">
        <v>1979</v>
      </c>
      <c r="C478" t="s">
        <v>2555</v>
      </c>
      <c r="D478" t="s">
        <v>3714</v>
      </c>
    </row>
    <row r="479" spans="1:4" x14ac:dyDescent="0.35">
      <c r="A479" t="s">
        <v>348</v>
      </c>
      <c r="B479">
        <v>1979</v>
      </c>
      <c r="C479" t="s">
        <v>2550</v>
      </c>
      <c r="D479" t="s">
        <v>3714</v>
      </c>
    </row>
    <row r="480" spans="1:4" x14ac:dyDescent="0.35">
      <c r="A480" t="s">
        <v>348</v>
      </c>
      <c r="B480">
        <v>1979</v>
      </c>
      <c r="C480" t="s">
        <v>2557</v>
      </c>
      <c r="D480" t="s">
        <v>3714</v>
      </c>
    </row>
    <row r="481" spans="1:4" x14ac:dyDescent="0.35">
      <c r="A481" t="s">
        <v>348</v>
      </c>
      <c r="B481">
        <v>1980</v>
      </c>
      <c r="C481" t="s">
        <v>2584</v>
      </c>
      <c r="D481" t="s">
        <v>3711</v>
      </c>
    </row>
    <row r="482" spans="1:4" x14ac:dyDescent="0.35">
      <c r="A482" t="s">
        <v>348</v>
      </c>
      <c r="B482">
        <v>1980</v>
      </c>
      <c r="C482" t="s">
        <v>2586</v>
      </c>
      <c r="D482" t="s">
        <v>3711</v>
      </c>
    </row>
    <row r="483" spans="1:4" x14ac:dyDescent="0.35">
      <c r="A483" t="s">
        <v>348</v>
      </c>
      <c r="B483">
        <v>1981</v>
      </c>
      <c r="C483" t="s">
        <v>2614</v>
      </c>
      <c r="D483" t="s">
        <v>3708</v>
      </c>
    </row>
    <row r="484" spans="1:4" x14ac:dyDescent="0.35">
      <c r="A484" t="s">
        <v>348</v>
      </c>
      <c r="B484">
        <v>1982</v>
      </c>
      <c r="C484" t="s">
        <v>2643</v>
      </c>
      <c r="D484" t="s">
        <v>3705</v>
      </c>
    </row>
    <row r="485" spans="1:4" x14ac:dyDescent="0.35">
      <c r="A485" t="s">
        <v>348</v>
      </c>
      <c r="B485">
        <v>1983</v>
      </c>
      <c r="C485" t="s">
        <v>2668</v>
      </c>
      <c r="D485" t="s">
        <v>3702</v>
      </c>
    </row>
    <row r="486" spans="1:4" x14ac:dyDescent="0.35">
      <c r="A486" t="s">
        <v>348</v>
      </c>
      <c r="B486">
        <v>1984</v>
      </c>
      <c r="C486" t="s">
        <v>2689</v>
      </c>
      <c r="D486" t="s">
        <v>3699</v>
      </c>
    </row>
    <row r="487" spans="1:4" x14ac:dyDescent="0.35">
      <c r="A487" t="s">
        <v>348</v>
      </c>
      <c r="B487">
        <v>1984</v>
      </c>
      <c r="C487" t="s">
        <v>2694</v>
      </c>
      <c r="D487" t="s">
        <v>3699</v>
      </c>
    </row>
    <row r="488" spans="1:4" x14ac:dyDescent="0.35">
      <c r="A488" t="s">
        <v>348</v>
      </c>
      <c r="B488">
        <v>1985</v>
      </c>
      <c r="C488" t="s">
        <v>2715</v>
      </c>
      <c r="D488" t="s">
        <v>3696</v>
      </c>
    </row>
    <row r="489" spans="1:4" x14ac:dyDescent="0.35">
      <c r="A489" t="s">
        <v>348</v>
      </c>
      <c r="B489">
        <v>1986</v>
      </c>
      <c r="C489" t="s">
        <v>2752</v>
      </c>
      <c r="D489" t="s">
        <v>3693</v>
      </c>
    </row>
    <row r="490" spans="1:4" x14ac:dyDescent="0.35">
      <c r="A490" t="s">
        <v>348</v>
      </c>
      <c r="B490">
        <v>1986</v>
      </c>
      <c r="C490" t="s">
        <v>2756</v>
      </c>
      <c r="D490" t="s">
        <v>3693</v>
      </c>
    </row>
    <row r="491" spans="1:4" x14ac:dyDescent="0.35">
      <c r="A491" t="s">
        <v>348</v>
      </c>
      <c r="B491">
        <v>1987</v>
      </c>
      <c r="C491" t="s">
        <v>2784</v>
      </c>
      <c r="D491" t="s">
        <v>3690</v>
      </c>
    </row>
    <row r="492" spans="1:4" x14ac:dyDescent="0.35">
      <c r="A492" t="s">
        <v>348</v>
      </c>
      <c r="B492">
        <v>1987</v>
      </c>
      <c r="C492" t="s">
        <v>3573</v>
      </c>
      <c r="D492" t="s">
        <v>3690</v>
      </c>
    </row>
    <row r="493" spans="1:4" x14ac:dyDescent="0.35">
      <c r="A493" t="s">
        <v>348</v>
      </c>
      <c r="B493">
        <v>1988</v>
      </c>
      <c r="C493" t="s">
        <v>2818</v>
      </c>
      <c r="D493" t="s">
        <v>3687</v>
      </c>
    </row>
    <row r="494" spans="1:4" x14ac:dyDescent="0.35">
      <c r="A494" t="s">
        <v>348</v>
      </c>
      <c r="B494">
        <v>1988</v>
      </c>
      <c r="C494" t="s">
        <v>2820</v>
      </c>
      <c r="D494" t="s">
        <v>3687</v>
      </c>
    </row>
    <row r="495" spans="1:4" x14ac:dyDescent="0.35">
      <c r="A495" t="s">
        <v>348</v>
      </c>
      <c r="B495">
        <v>1988</v>
      </c>
      <c r="C495" t="s">
        <v>2815</v>
      </c>
      <c r="D495" t="s">
        <v>3687</v>
      </c>
    </row>
    <row r="496" spans="1:4" x14ac:dyDescent="0.35">
      <c r="A496" t="s">
        <v>348</v>
      </c>
      <c r="B496">
        <v>1989</v>
      </c>
      <c r="C496" t="s">
        <v>2842</v>
      </c>
      <c r="D496" t="s">
        <v>3684</v>
      </c>
    </row>
    <row r="497" spans="1:4" x14ac:dyDescent="0.35">
      <c r="A497" t="s">
        <v>348</v>
      </c>
      <c r="B497">
        <v>1989</v>
      </c>
      <c r="C497" t="s">
        <v>2848</v>
      </c>
      <c r="D497" t="s">
        <v>3684</v>
      </c>
    </row>
    <row r="498" spans="1:4" x14ac:dyDescent="0.35">
      <c r="A498" t="s">
        <v>348</v>
      </c>
      <c r="B498">
        <v>1990</v>
      </c>
      <c r="C498" t="s">
        <v>2877</v>
      </c>
      <c r="D498" t="s">
        <v>3681</v>
      </c>
    </row>
    <row r="499" spans="1:4" x14ac:dyDescent="0.35">
      <c r="A499" t="s">
        <v>348</v>
      </c>
      <c r="B499">
        <v>1990</v>
      </c>
      <c r="C499" t="s">
        <v>2875</v>
      </c>
      <c r="D499" t="s">
        <v>3681</v>
      </c>
    </row>
    <row r="500" spans="1:4" x14ac:dyDescent="0.35">
      <c r="A500" t="s">
        <v>348</v>
      </c>
      <c r="B500">
        <v>1990</v>
      </c>
      <c r="C500" t="s">
        <v>2878</v>
      </c>
      <c r="D500" t="s">
        <v>3681</v>
      </c>
    </row>
    <row r="501" spans="1:4" x14ac:dyDescent="0.35">
      <c r="A501" t="s">
        <v>348</v>
      </c>
      <c r="B501">
        <v>1991</v>
      </c>
      <c r="C501" t="s">
        <v>2902</v>
      </c>
      <c r="D501" t="s">
        <v>3678</v>
      </c>
    </row>
    <row r="502" spans="1:4" x14ac:dyDescent="0.35">
      <c r="A502" t="s">
        <v>348</v>
      </c>
      <c r="B502">
        <v>1992</v>
      </c>
      <c r="C502" t="s">
        <v>2921</v>
      </c>
      <c r="D502" t="s">
        <v>3675</v>
      </c>
    </row>
    <row r="503" spans="1:4" x14ac:dyDescent="0.35">
      <c r="A503" t="s">
        <v>348</v>
      </c>
      <c r="B503">
        <v>1993</v>
      </c>
      <c r="C503" t="s">
        <v>2952</v>
      </c>
      <c r="D503" t="s">
        <v>3672</v>
      </c>
    </row>
    <row r="504" spans="1:4" x14ac:dyDescent="0.35">
      <c r="A504" t="s">
        <v>348</v>
      </c>
      <c r="B504">
        <v>1993</v>
      </c>
      <c r="C504" t="s">
        <v>2950</v>
      </c>
      <c r="D504" t="s">
        <v>3672</v>
      </c>
    </row>
    <row r="505" spans="1:4" x14ac:dyDescent="0.35">
      <c r="A505" t="s">
        <v>348</v>
      </c>
      <c r="B505">
        <v>1994</v>
      </c>
      <c r="C505" t="s">
        <v>2986</v>
      </c>
      <c r="D505" t="s">
        <v>3669</v>
      </c>
    </row>
    <row r="506" spans="1:4" x14ac:dyDescent="0.35">
      <c r="A506" t="s">
        <v>348</v>
      </c>
      <c r="B506">
        <v>1995</v>
      </c>
      <c r="C506" t="s">
        <v>3013</v>
      </c>
      <c r="D506" t="s">
        <v>3666</v>
      </c>
    </row>
    <row r="507" spans="1:4" x14ac:dyDescent="0.35">
      <c r="A507" t="s">
        <v>348</v>
      </c>
      <c r="B507">
        <v>1996</v>
      </c>
      <c r="C507" t="s">
        <v>3048</v>
      </c>
      <c r="D507" t="s">
        <v>3663</v>
      </c>
    </row>
    <row r="508" spans="1:4" x14ac:dyDescent="0.35">
      <c r="A508" t="s">
        <v>348</v>
      </c>
      <c r="B508">
        <v>1996</v>
      </c>
      <c r="C508" t="s">
        <v>3052</v>
      </c>
      <c r="D508" t="s">
        <v>3663</v>
      </c>
    </row>
    <row r="509" spans="1:4" x14ac:dyDescent="0.35">
      <c r="A509" t="s">
        <v>348</v>
      </c>
      <c r="B509">
        <v>1996</v>
      </c>
      <c r="C509" t="s">
        <v>3054</v>
      </c>
      <c r="D509" t="s">
        <v>3663</v>
      </c>
    </row>
    <row r="510" spans="1:4" x14ac:dyDescent="0.35">
      <c r="A510" t="s">
        <v>348</v>
      </c>
      <c r="B510">
        <v>1997</v>
      </c>
      <c r="C510" t="s">
        <v>3083</v>
      </c>
      <c r="D510" t="s">
        <v>3660</v>
      </c>
    </row>
    <row r="511" spans="1:4" x14ac:dyDescent="0.35">
      <c r="A511" t="s">
        <v>348</v>
      </c>
      <c r="B511">
        <v>1997</v>
      </c>
      <c r="C511" t="s">
        <v>3079</v>
      </c>
      <c r="D511" t="s">
        <v>3660</v>
      </c>
    </row>
    <row r="512" spans="1:4" x14ac:dyDescent="0.35">
      <c r="A512" t="s">
        <v>348</v>
      </c>
      <c r="B512">
        <v>1997</v>
      </c>
      <c r="C512" t="s">
        <v>3084</v>
      </c>
      <c r="D512" t="s">
        <v>3660</v>
      </c>
    </row>
    <row r="513" spans="1:4" x14ac:dyDescent="0.35">
      <c r="A513" t="s">
        <v>348</v>
      </c>
      <c r="B513">
        <v>1998</v>
      </c>
      <c r="C513" t="s">
        <v>3120</v>
      </c>
      <c r="D513" t="s">
        <v>3657</v>
      </c>
    </row>
    <row r="514" spans="1:4" x14ac:dyDescent="0.35">
      <c r="A514" t="s">
        <v>348</v>
      </c>
      <c r="B514">
        <v>1998</v>
      </c>
      <c r="C514" t="s">
        <v>3571</v>
      </c>
      <c r="D514" t="s">
        <v>3657</v>
      </c>
    </row>
    <row r="515" spans="1:4" x14ac:dyDescent="0.35">
      <c r="A515" t="s">
        <v>348</v>
      </c>
      <c r="B515">
        <v>1998</v>
      </c>
      <c r="C515" t="s">
        <v>3116</v>
      </c>
      <c r="D515" t="s">
        <v>3657</v>
      </c>
    </row>
    <row r="516" spans="1:4" x14ac:dyDescent="0.35">
      <c r="A516" t="s">
        <v>348</v>
      </c>
      <c r="B516">
        <v>1999</v>
      </c>
      <c r="C516" t="s">
        <v>3141</v>
      </c>
      <c r="D516" t="s">
        <v>3654</v>
      </c>
    </row>
    <row r="517" spans="1:4" x14ac:dyDescent="0.35">
      <c r="A517" t="s">
        <v>348</v>
      </c>
      <c r="B517">
        <v>1999</v>
      </c>
      <c r="C517" t="s">
        <v>3144</v>
      </c>
      <c r="D517" t="s">
        <v>3654</v>
      </c>
    </row>
    <row r="518" spans="1:4" x14ac:dyDescent="0.35">
      <c r="A518" t="s">
        <v>348</v>
      </c>
      <c r="B518">
        <v>2000</v>
      </c>
      <c r="C518" t="s">
        <v>3176</v>
      </c>
      <c r="D518" t="s">
        <v>3651</v>
      </c>
    </row>
    <row r="519" spans="1:4" x14ac:dyDescent="0.35">
      <c r="A519" t="s">
        <v>348</v>
      </c>
      <c r="B519">
        <v>2001</v>
      </c>
      <c r="C519" t="s">
        <v>3219</v>
      </c>
      <c r="D519" t="s">
        <v>3648</v>
      </c>
    </row>
    <row r="520" spans="1:4" x14ac:dyDescent="0.35">
      <c r="A520" t="s">
        <v>348</v>
      </c>
      <c r="B520">
        <v>2001</v>
      </c>
      <c r="C520" t="s">
        <v>3221</v>
      </c>
      <c r="D520" t="s">
        <v>3648</v>
      </c>
    </row>
    <row r="521" spans="1:4" x14ac:dyDescent="0.35">
      <c r="A521" t="s">
        <v>348</v>
      </c>
      <c r="B521">
        <v>2001</v>
      </c>
      <c r="C521" t="s">
        <v>3215</v>
      </c>
      <c r="D521" t="s">
        <v>3648</v>
      </c>
    </row>
    <row r="522" spans="1:4" x14ac:dyDescent="0.35">
      <c r="A522" t="s">
        <v>348</v>
      </c>
      <c r="B522">
        <v>2002</v>
      </c>
      <c r="C522" t="s">
        <v>3258</v>
      </c>
      <c r="D522" t="s">
        <v>3645</v>
      </c>
    </row>
    <row r="523" spans="1:4" x14ac:dyDescent="0.35">
      <c r="A523" t="s">
        <v>348</v>
      </c>
      <c r="B523">
        <v>2003</v>
      </c>
      <c r="C523" t="s">
        <v>3284</v>
      </c>
      <c r="D523" t="s">
        <v>3642</v>
      </c>
    </row>
    <row r="524" spans="1:4" x14ac:dyDescent="0.35">
      <c r="A524" t="s">
        <v>348</v>
      </c>
      <c r="B524">
        <v>2003</v>
      </c>
      <c r="C524" t="s">
        <v>3289</v>
      </c>
      <c r="D524" t="s">
        <v>3642</v>
      </c>
    </row>
    <row r="525" spans="1:4" x14ac:dyDescent="0.35">
      <c r="A525" t="s">
        <v>348</v>
      </c>
      <c r="B525">
        <v>2003</v>
      </c>
      <c r="C525" t="s">
        <v>3288</v>
      </c>
      <c r="D525" t="s">
        <v>3642</v>
      </c>
    </row>
    <row r="526" spans="1:4" x14ac:dyDescent="0.35">
      <c r="A526" t="s">
        <v>348</v>
      </c>
      <c r="B526">
        <v>2004</v>
      </c>
      <c r="C526" t="s">
        <v>3317</v>
      </c>
      <c r="D526" t="s">
        <v>3639</v>
      </c>
    </row>
    <row r="527" spans="1:4" x14ac:dyDescent="0.35">
      <c r="A527" t="s">
        <v>348</v>
      </c>
      <c r="B527">
        <v>2004</v>
      </c>
      <c r="C527" t="s">
        <v>3321</v>
      </c>
      <c r="D527" t="s">
        <v>3639</v>
      </c>
    </row>
    <row r="528" spans="1:4" x14ac:dyDescent="0.35">
      <c r="A528" t="s">
        <v>348</v>
      </c>
      <c r="B528">
        <v>2004</v>
      </c>
      <c r="C528" t="s">
        <v>3320</v>
      </c>
      <c r="D528" t="s">
        <v>3639</v>
      </c>
    </row>
    <row r="529" spans="1:4" x14ac:dyDescent="0.35">
      <c r="A529" t="s">
        <v>348</v>
      </c>
      <c r="B529">
        <v>2005</v>
      </c>
      <c r="C529" t="s">
        <v>3348</v>
      </c>
      <c r="D529" t="s">
        <v>3636</v>
      </c>
    </row>
    <row r="530" spans="1:4" x14ac:dyDescent="0.35">
      <c r="A530" t="s">
        <v>348</v>
      </c>
      <c r="B530">
        <v>2005</v>
      </c>
      <c r="C530" t="s">
        <v>3568</v>
      </c>
      <c r="D530" t="s">
        <v>3636</v>
      </c>
    </row>
    <row r="531" spans="1:4" x14ac:dyDescent="0.35">
      <c r="A531" t="s">
        <v>348</v>
      </c>
      <c r="B531">
        <v>2006</v>
      </c>
      <c r="C531" t="s">
        <v>3385</v>
      </c>
      <c r="D531" t="s">
        <v>3633</v>
      </c>
    </row>
    <row r="532" spans="1:4" x14ac:dyDescent="0.35">
      <c r="A532" t="s">
        <v>348</v>
      </c>
      <c r="B532">
        <v>2006</v>
      </c>
      <c r="C532" t="s">
        <v>3381</v>
      </c>
      <c r="D532" t="s">
        <v>3633</v>
      </c>
    </row>
    <row r="533" spans="1:4" x14ac:dyDescent="0.35">
      <c r="A533" t="s">
        <v>348</v>
      </c>
      <c r="B533">
        <v>2007</v>
      </c>
      <c r="C533" t="s">
        <v>3416</v>
      </c>
      <c r="D533" t="s">
        <v>3630</v>
      </c>
    </row>
    <row r="534" spans="1:4" x14ac:dyDescent="0.35">
      <c r="A534" t="s">
        <v>348</v>
      </c>
      <c r="B534">
        <v>2007</v>
      </c>
      <c r="C534" t="s">
        <v>3567</v>
      </c>
      <c r="D534" t="s">
        <v>3630</v>
      </c>
    </row>
    <row r="535" spans="1:4" x14ac:dyDescent="0.35">
      <c r="A535" t="s">
        <v>348</v>
      </c>
      <c r="B535">
        <v>2008</v>
      </c>
      <c r="C535" t="s">
        <v>3449</v>
      </c>
      <c r="D535" t="s">
        <v>3627</v>
      </c>
    </row>
    <row r="536" spans="1:4" x14ac:dyDescent="0.35">
      <c r="A536" t="s">
        <v>348</v>
      </c>
      <c r="B536">
        <v>2008</v>
      </c>
      <c r="C536" t="s">
        <v>3452</v>
      </c>
      <c r="D536" t="s">
        <v>3627</v>
      </c>
    </row>
    <row r="537" spans="1:4" x14ac:dyDescent="0.35">
      <c r="A537" t="s">
        <v>348</v>
      </c>
      <c r="B537">
        <v>2009</v>
      </c>
      <c r="C537" t="s">
        <v>3491</v>
      </c>
      <c r="D537" t="s">
        <v>3624</v>
      </c>
    </row>
    <row r="538" spans="1:4" x14ac:dyDescent="0.35">
      <c r="A538" t="s">
        <v>348</v>
      </c>
      <c r="B538">
        <v>2009</v>
      </c>
      <c r="C538" t="s">
        <v>3488</v>
      </c>
      <c r="D538" t="s">
        <v>3624</v>
      </c>
    </row>
    <row r="539" spans="1:4" x14ac:dyDescent="0.35">
      <c r="A539" t="s">
        <v>348</v>
      </c>
      <c r="B539">
        <v>2010</v>
      </c>
      <c r="C539" t="s">
        <v>3519</v>
      </c>
      <c r="D539" t="s">
        <v>3621</v>
      </c>
    </row>
    <row r="540" spans="1:4" x14ac:dyDescent="0.35">
      <c r="A540" t="s">
        <v>348</v>
      </c>
      <c r="B540">
        <v>2010</v>
      </c>
      <c r="C540" t="s">
        <v>3523</v>
      </c>
      <c r="D540" t="s">
        <v>3621</v>
      </c>
    </row>
    <row r="541" spans="1:4" x14ac:dyDescent="0.35">
      <c r="A541" t="s">
        <v>348</v>
      </c>
      <c r="B541">
        <v>2011</v>
      </c>
      <c r="C541" t="s">
        <v>3561</v>
      </c>
      <c r="D541" t="s">
        <v>3618</v>
      </c>
    </row>
    <row r="542" spans="1:4" x14ac:dyDescent="0.35">
      <c r="A542" t="s">
        <v>348</v>
      </c>
      <c r="B542">
        <v>2011</v>
      </c>
      <c r="C542" t="s">
        <v>3562</v>
      </c>
      <c r="D542" t="s">
        <v>3618</v>
      </c>
    </row>
    <row r="543" spans="1:4" x14ac:dyDescent="0.35">
      <c r="A543" t="s">
        <v>348</v>
      </c>
      <c r="B543">
        <v>2011</v>
      </c>
      <c r="C543" t="s">
        <v>3563</v>
      </c>
      <c r="D543" t="s">
        <v>3618</v>
      </c>
    </row>
    <row r="544" spans="1:4" x14ac:dyDescent="0.35">
      <c r="A544" t="s">
        <v>348</v>
      </c>
      <c r="B544">
        <v>2012</v>
      </c>
      <c r="C544" t="s">
        <v>3555</v>
      </c>
      <c r="D544" t="s">
        <v>3615</v>
      </c>
    </row>
    <row r="545" spans="1:4" x14ac:dyDescent="0.35">
      <c r="A545" t="s">
        <v>348</v>
      </c>
      <c r="B545">
        <v>2012</v>
      </c>
      <c r="C545" t="s">
        <v>3556</v>
      </c>
      <c r="D545" t="s">
        <v>3615</v>
      </c>
    </row>
    <row r="546" spans="1:4" x14ac:dyDescent="0.35">
      <c r="A546" t="s">
        <v>348</v>
      </c>
      <c r="B546">
        <v>2013</v>
      </c>
      <c r="C546" t="s">
        <v>3547</v>
      </c>
      <c r="D546" t="s">
        <v>3612</v>
      </c>
    </row>
    <row r="547" spans="1:4" x14ac:dyDescent="0.35">
      <c r="A547" t="s">
        <v>348</v>
      </c>
      <c r="B547">
        <v>2013</v>
      </c>
      <c r="C547" t="s">
        <v>3548</v>
      </c>
      <c r="D547" t="s">
        <v>3612</v>
      </c>
    </row>
    <row r="548" spans="1:4" x14ac:dyDescent="0.35">
      <c r="A548" t="s">
        <v>348</v>
      </c>
      <c r="B548">
        <v>2014</v>
      </c>
      <c r="C548" t="s">
        <v>3538</v>
      </c>
      <c r="D548" t="s">
        <v>3609</v>
      </c>
    </row>
    <row r="549" spans="1:4" x14ac:dyDescent="0.35">
      <c r="A549" t="s">
        <v>348</v>
      </c>
      <c r="B549">
        <v>2014</v>
      </c>
      <c r="C549" t="s">
        <v>3539</v>
      </c>
      <c r="D549" t="s">
        <v>3609</v>
      </c>
    </row>
    <row r="550" spans="1:4" x14ac:dyDescent="0.35">
      <c r="A550" t="s">
        <v>348</v>
      </c>
      <c r="B550">
        <v>2014</v>
      </c>
      <c r="C550" t="s">
        <v>3540</v>
      </c>
      <c r="D550" t="s">
        <v>3609</v>
      </c>
    </row>
    <row r="551" spans="1:4" x14ac:dyDescent="0.35">
      <c r="A551" t="s">
        <v>348</v>
      </c>
      <c r="B551">
        <v>2015</v>
      </c>
      <c r="C551" t="s">
        <v>3532</v>
      </c>
      <c r="D551" t="s">
        <v>3606</v>
      </c>
    </row>
    <row r="552" spans="1:4" x14ac:dyDescent="0.35">
      <c r="A552" t="s">
        <v>348</v>
      </c>
      <c r="B552">
        <v>2015</v>
      </c>
      <c r="C552" t="s">
        <v>3533</v>
      </c>
      <c r="D552" t="s">
        <v>3606</v>
      </c>
    </row>
    <row r="553" spans="1:4" x14ac:dyDescent="0.35">
      <c r="A553" t="s">
        <v>348</v>
      </c>
      <c r="B553">
        <v>2016</v>
      </c>
      <c r="C553" t="s">
        <v>3525</v>
      </c>
      <c r="D553" t="s">
        <v>3603</v>
      </c>
    </row>
    <row r="554" spans="1:4" x14ac:dyDescent="0.35">
      <c r="A554" t="s">
        <v>348</v>
      </c>
      <c r="B554">
        <v>2016</v>
      </c>
      <c r="C554" t="s">
        <v>3526</v>
      </c>
      <c r="D554" t="s">
        <v>3603</v>
      </c>
    </row>
    <row r="555" spans="1:4" x14ac:dyDescent="0.35">
      <c r="A555" t="s">
        <v>348</v>
      </c>
      <c r="B555">
        <v>2016</v>
      </c>
      <c r="C555" t="s">
        <v>3527</v>
      </c>
      <c r="D555" t="s">
        <v>3603</v>
      </c>
    </row>
  </sheetData>
  <sortState ref="A1:D555">
    <sortCondition ref="A1:A555"/>
    <sortCondition ref="B1:B55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40"/>
  <sheetViews>
    <sheetView workbookViewId="0">
      <selection activeCell="K1" sqref="K1:K161"/>
    </sheetView>
  </sheetViews>
  <sheetFormatPr defaultRowHeight="14.5" x14ac:dyDescent="0.35"/>
  <cols>
    <col min="1" max="2" width="8.7265625" style="1"/>
    <col min="3" max="3" width="19" style="1" customWidth="1"/>
    <col min="4" max="8" width="8.7265625" style="1"/>
    <col min="9" max="9" width="23.453125" style="1" customWidth="1"/>
    <col min="10" max="10" width="15.1796875" style="1" customWidth="1"/>
    <col min="11" max="16384" width="8.7265625" style="1"/>
  </cols>
  <sheetData>
    <row r="1" spans="1:11" x14ac:dyDescent="0.35">
      <c r="A1" s="1" t="s">
        <v>568</v>
      </c>
      <c r="B1" s="1" t="s">
        <v>569</v>
      </c>
      <c r="C1" s="1" t="s">
        <v>570</v>
      </c>
      <c r="D1" s="1" t="s">
        <v>571</v>
      </c>
      <c r="E1" s="1" t="s">
        <v>572</v>
      </c>
      <c r="F1" s="1" t="s">
        <v>573</v>
      </c>
      <c r="G1" s="1" t="s">
        <v>574</v>
      </c>
      <c r="H1" s="1" t="s">
        <v>575</v>
      </c>
      <c r="I1" s="1" t="s">
        <v>576</v>
      </c>
      <c r="J1" s="1" t="s">
        <v>577</v>
      </c>
      <c r="K1" s="1" t="s">
        <v>578</v>
      </c>
    </row>
    <row r="2" spans="1:11" x14ac:dyDescent="0.35">
      <c r="A2" s="1">
        <v>1901</v>
      </c>
      <c r="B2" s="1" t="s">
        <v>579</v>
      </c>
      <c r="C2" s="1" t="s">
        <v>580</v>
      </c>
      <c r="D2" s="1" t="s">
        <v>581</v>
      </c>
      <c r="E2" s="1" t="s">
        <v>582</v>
      </c>
      <c r="F2" s="1" t="s">
        <v>583</v>
      </c>
      <c r="H2" s="1" t="s">
        <v>584</v>
      </c>
      <c r="I2" s="1" t="s">
        <v>585</v>
      </c>
      <c r="J2" s="1" t="s">
        <v>586</v>
      </c>
      <c r="K2" s="1" t="s">
        <v>587</v>
      </c>
    </row>
    <row r="3" spans="1:11" x14ac:dyDescent="0.35">
      <c r="A3" s="1">
        <v>1902</v>
      </c>
      <c r="B3" s="1" t="s">
        <v>579</v>
      </c>
      <c r="C3" s="1" t="s">
        <v>625</v>
      </c>
      <c r="D3" s="1" t="s">
        <v>626</v>
      </c>
      <c r="E3" s="1" t="s">
        <v>627</v>
      </c>
      <c r="F3" s="1" t="s">
        <v>620</v>
      </c>
      <c r="H3" s="1" t="s">
        <v>584</v>
      </c>
      <c r="I3" s="1" t="s">
        <v>628</v>
      </c>
      <c r="J3" s="1" t="s">
        <v>586</v>
      </c>
      <c r="K3" s="1" t="s">
        <v>629</v>
      </c>
    </row>
    <row r="4" spans="1:11" x14ac:dyDescent="0.35">
      <c r="A4" s="1">
        <v>1903</v>
      </c>
      <c r="B4" s="1" t="s">
        <v>579</v>
      </c>
      <c r="C4" s="1" t="s">
        <v>662</v>
      </c>
      <c r="D4" s="1" t="s">
        <v>663</v>
      </c>
      <c r="E4" s="1" t="s">
        <v>664</v>
      </c>
      <c r="F4" s="1" t="s">
        <v>665</v>
      </c>
      <c r="H4" s="1" t="s">
        <v>666</v>
      </c>
      <c r="I4" s="1" t="s">
        <v>585</v>
      </c>
      <c r="J4" s="1" t="s">
        <v>586</v>
      </c>
      <c r="K4" s="1" t="s">
        <v>667</v>
      </c>
    </row>
    <row r="5" spans="1:11" x14ac:dyDescent="0.35">
      <c r="A5" s="1">
        <v>1904</v>
      </c>
      <c r="B5" s="1" t="s">
        <v>579</v>
      </c>
      <c r="C5" s="1" t="s">
        <v>699</v>
      </c>
      <c r="D5" s="1" t="s">
        <v>700</v>
      </c>
      <c r="E5" s="1" t="s">
        <v>701</v>
      </c>
      <c r="F5" s="1" t="s">
        <v>702</v>
      </c>
      <c r="H5" s="1" t="s">
        <v>703</v>
      </c>
      <c r="I5" s="1" t="s">
        <v>704</v>
      </c>
      <c r="J5" s="1" t="s">
        <v>586</v>
      </c>
      <c r="K5" s="1" t="s">
        <v>705</v>
      </c>
    </row>
    <row r="6" spans="1:11" x14ac:dyDescent="0.35">
      <c r="A6" s="1">
        <v>1905</v>
      </c>
      <c r="B6" s="1" t="s">
        <v>579</v>
      </c>
      <c r="C6" s="1" t="s">
        <v>733</v>
      </c>
      <c r="D6" s="1" t="s">
        <v>734</v>
      </c>
      <c r="E6" s="1" t="s">
        <v>735</v>
      </c>
      <c r="F6" s="1" t="s">
        <v>620</v>
      </c>
      <c r="H6" s="1" t="s">
        <v>621</v>
      </c>
      <c r="I6" s="1" t="s">
        <v>736</v>
      </c>
      <c r="J6" s="1" t="s">
        <v>586</v>
      </c>
      <c r="K6" s="1" t="s">
        <v>737</v>
      </c>
    </row>
    <row r="7" spans="1:11" x14ac:dyDescent="0.35">
      <c r="A7" s="1">
        <v>1906</v>
      </c>
      <c r="B7" s="1" t="s">
        <v>579</v>
      </c>
      <c r="C7" s="1" t="s">
        <v>763</v>
      </c>
      <c r="D7" s="1" t="s">
        <v>764</v>
      </c>
      <c r="E7" s="1" t="s">
        <v>591</v>
      </c>
      <c r="F7" s="1" t="s">
        <v>592</v>
      </c>
      <c r="H7" s="1" t="s">
        <v>765</v>
      </c>
      <c r="I7" s="1" t="s">
        <v>704</v>
      </c>
      <c r="J7" s="1" t="s">
        <v>586</v>
      </c>
      <c r="K7" s="1" t="s">
        <v>766</v>
      </c>
    </row>
    <row r="8" spans="1:11" x14ac:dyDescent="0.35">
      <c r="A8" s="1">
        <v>1907</v>
      </c>
      <c r="B8" s="1" t="s">
        <v>579</v>
      </c>
      <c r="C8" s="1" t="s">
        <v>795</v>
      </c>
      <c r="D8" s="1" t="s">
        <v>796</v>
      </c>
      <c r="E8" s="1" t="s">
        <v>797</v>
      </c>
      <c r="F8" s="1" t="s">
        <v>798</v>
      </c>
      <c r="H8" s="1" t="s">
        <v>799</v>
      </c>
      <c r="I8" s="1" t="s">
        <v>800</v>
      </c>
      <c r="J8" s="1" t="s">
        <v>586</v>
      </c>
      <c r="K8" s="1" t="s">
        <v>801</v>
      </c>
    </row>
    <row r="9" spans="1:11" x14ac:dyDescent="0.35">
      <c r="A9" s="1">
        <v>1908</v>
      </c>
      <c r="B9" s="1" t="s">
        <v>579</v>
      </c>
      <c r="C9" s="1" t="s">
        <v>827</v>
      </c>
      <c r="D9" s="1" t="s">
        <v>828</v>
      </c>
      <c r="E9" s="1" t="s">
        <v>829</v>
      </c>
      <c r="F9" s="1" t="s">
        <v>830</v>
      </c>
      <c r="H9" s="1" t="s">
        <v>831</v>
      </c>
      <c r="I9" s="1" t="s">
        <v>832</v>
      </c>
      <c r="J9" s="1" t="s">
        <v>586</v>
      </c>
      <c r="K9" s="1" t="s">
        <v>833</v>
      </c>
    </row>
    <row r="10" spans="1:11" x14ac:dyDescent="0.35">
      <c r="A10" s="1">
        <v>1909</v>
      </c>
      <c r="B10" s="1" t="s">
        <v>579</v>
      </c>
      <c r="C10" s="1" t="s">
        <v>864</v>
      </c>
      <c r="D10" s="1" t="s">
        <v>865</v>
      </c>
      <c r="E10" s="1" t="s">
        <v>866</v>
      </c>
      <c r="F10" s="1" t="s">
        <v>867</v>
      </c>
      <c r="H10" s="1" t="s">
        <v>868</v>
      </c>
      <c r="I10" s="1" t="s">
        <v>869</v>
      </c>
      <c r="J10" s="1" t="s">
        <v>586</v>
      </c>
      <c r="K10" s="1" t="s">
        <v>870</v>
      </c>
    </row>
    <row r="11" spans="1:11" x14ac:dyDescent="0.35">
      <c r="A11" s="1">
        <v>1910</v>
      </c>
      <c r="B11" s="1" t="s">
        <v>579</v>
      </c>
      <c r="C11" s="1" t="s">
        <v>897</v>
      </c>
      <c r="D11" s="1" t="s">
        <v>898</v>
      </c>
      <c r="E11" s="1" t="s">
        <v>899</v>
      </c>
      <c r="F11" s="1" t="s">
        <v>900</v>
      </c>
      <c r="H11" s="1" t="s">
        <v>901</v>
      </c>
      <c r="I11" s="1" t="s">
        <v>736</v>
      </c>
      <c r="J11" s="1" t="s">
        <v>586</v>
      </c>
      <c r="K11" s="1" t="s">
        <v>902</v>
      </c>
    </row>
    <row r="12" spans="1:11" x14ac:dyDescent="0.35">
      <c r="A12" s="1">
        <v>1911</v>
      </c>
      <c r="B12" s="1" t="s">
        <v>579</v>
      </c>
      <c r="C12" s="1" t="s">
        <v>692</v>
      </c>
      <c r="D12" s="1" t="s">
        <v>693</v>
      </c>
      <c r="E12" s="1" t="s">
        <v>694</v>
      </c>
      <c r="F12" s="1" t="s">
        <v>695</v>
      </c>
      <c r="H12" s="1" t="s">
        <v>765</v>
      </c>
      <c r="I12" s="1" t="s">
        <v>832</v>
      </c>
      <c r="J12" s="1" t="s">
        <v>586</v>
      </c>
      <c r="K12" s="1" t="s">
        <v>919</v>
      </c>
    </row>
    <row r="13" spans="1:11" x14ac:dyDescent="0.35">
      <c r="A13" s="1">
        <v>1912</v>
      </c>
      <c r="B13" s="1" t="s">
        <v>579</v>
      </c>
      <c r="C13" s="1" t="s">
        <v>945</v>
      </c>
      <c r="D13" s="1" t="s">
        <v>946</v>
      </c>
      <c r="E13" s="1" t="s">
        <v>947</v>
      </c>
      <c r="F13" s="1" t="s">
        <v>592</v>
      </c>
      <c r="H13" s="1" t="s">
        <v>948</v>
      </c>
      <c r="I13" s="1" t="s">
        <v>628</v>
      </c>
      <c r="J13" s="1" t="s">
        <v>586</v>
      </c>
      <c r="K13" s="1" t="s">
        <v>949</v>
      </c>
    </row>
    <row r="14" spans="1:11" x14ac:dyDescent="0.35">
      <c r="A14" s="1">
        <v>1912</v>
      </c>
      <c r="B14" s="1" t="s">
        <v>579</v>
      </c>
      <c r="C14" s="1" t="s">
        <v>950</v>
      </c>
      <c r="D14" s="1" t="s">
        <v>951</v>
      </c>
      <c r="E14" s="1" t="s">
        <v>952</v>
      </c>
      <c r="F14" s="1" t="s">
        <v>592</v>
      </c>
      <c r="H14" s="1" t="s">
        <v>953</v>
      </c>
      <c r="I14" s="1" t="s">
        <v>628</v>
      </c>
      <c r="J14" s="1" t="s">
        <v>586</v>
      </c>
      <c r="K14" s="1" t="s">
        <v>949</v>
      </c>
    </row>
    <row r="15" spans="1:11" x14ac:dyDescent="0.35">
      <c r="A15" s="1">
        <v>1913</v>
      </c>
      <c r="B15" s="1" t="s">
        <v>579</v>
      </c>
      <c r="C15" s="1" t="s">
        <v>974</v>
      </c>
      <c r="D15" s="1" t="s">
        <v>975</v>
      </c>
      <c r="E15" s="1" t="s">
        <v>976</v>
      </c>
      <c r="F15" s="1" t="s">
        <v>592</v>
      </c>
      <c r="H15" s="1" t="s">
        <v>977</v>
      </c>
      <c r="I15" s="1" t="s">
        <v>978</v>
      </c>
      <c r="J15" s="1" t="s">
        <v>586</v>
      </c>
      <c r="K15" s="1" t="s">
        <v>979</v>
      </c>
    </row>
    <row r="16" spans="1:11" x14ac:dyDescent="0.35">
      <c r="A16" s="1">
        <v>1914</v>
      </c>
      <c r="B16" s="1" t="s">
        <v>579</v>
      </c>
      <c r="C16" s="1" t="s">
        <v>998</v>
      </c>
      <c r="D16" s="1" t="s">
        <v>999</v>
      </c>
      <c r="E16" s="1" t="s">
        <v>1000</v>
      </c>
      <c r="F16" s="1" t="s">
        <v>786</v>
      </c>
      <c r="H16" s="1" t="s">
        <v>1001</v>
      </c>
      <c r="I16" s="1" t="s">
        <v>869</v>
      </c>
      <c r="J16" s="1" t="s">
        <v>586</v>
      </c>
      <c r="K16" s="1" t="s">
        <v>1002</v>
      </c>
    </row>
    <row r="17" spans="1:11" x14ac:dyDescent="0.35">
      <c r="A17" s="1">
        <v>1915</v>
      </c>
      <c r="B17" s="1" t="s">
        <v>579</v>
      </c>
      <c r="C17" s="1" t="s">
        <v>1013</v>
      </c>
      <c r="D17" s="1" t="s">
        <v>1014</v>
      </c>
      <c r="E17" s="1" t="s">
        <v>1015</v>
      </c>
      <c r="F17" s="1" t="s">
        <v>634</v>
      </c>
      <c r="H17" s="1" t="s">
        <v>621</v>
      </c>
      <c r="I17" s="1" t="s">
        <v>1016</v>
      </c>
      <c r="J17" s="1" t="s">
        <v>586</v>
      </c>
      <c r="K17" s="1" t="s">
        <v>1017</v>
      </c>
    </row>
    <row r="18" spans="1:11" x14ac:dyDescent="0.35">
      <c r="A18" s="1">
        <v>1918</v>
      </c>
      <c r="B18" s="1" t="s">
        <v>579</v>
      </c>
      <c r="C18" s="1" t="s">
        <v>1052</v>
      </c>
      <c r="D18" s="1" t="s">
        <v>1053</v>
      </c>
      <c r="E18" s="1" t="s">
        <v>1054</v>
      </c>
      <c r="F18" s="1" t="s">
        <v>600</v>
      </c>
      <c r="H18" s="1" t="s">
        <v>1055</v>
      </c>
      <c r="I18" s="1" t="s">
        <v>1056</v>
      </c>
      <c r="J18" s="1" t="s">
        <v>586</v>
      </c>
      <c r="K18" s="1" t="s">
        <v>1057</v>
      </c>
    </row>
    <row r="19" spans="1:11" x14ac:dyDescent="0.35">
      <c r="A19" s="1">
        <v>1920</v>
      </c>
      <c r="B19" s="1" t="s">
        <v>579</v>
      </c>
      <c r="C19" s="1" t="s">
        <v>1083</v>
      </c>
      <c r="D19" s="1" t="s">
        <v>1084</v>
      </c>
      <c r="E19" s="1" t="s">
        <v>1085</v>
      </c>
      <c r="F19" s="1" t="s">
        <v>620</v>
      </c>
      <c r="H19" s="1" t="s">
        <v>584</v>
      </c>
      <c r="I19" s="1" t="s">
        <v>1086</v>
      </c>
      <c r="J19" s="1" t="s">
        <v>586</v>
      </c>
      <c r="K19" s="1" t="s">
        <v>1087</v>
      </c>
    </row>
    <row r="20" spans="1:11" x14ac:dyDescent="0.35">
      <c r="A20" s="1">
        <v>1921</v>
      </c>
      <c r="B20" s="1" t="s">
        <v>579</v>
      </c>
      <c r="C20" s="1" t="s">
        <v>1107</v>
      </c>
      <c r="D20" s="1" t="s">
        <v>1108</v>
      </c>
      <c r="E20" s="1" t="s">
        <v>1109</v>
      </c>
      <c r="F20" s="1" t="s">
        <v>683</v>
      </c>
      <c r="H20" s="1" t="s">
        <v>1110</v>
      </c>
      <c r="I20" s="1" t="s">
        <v>832</v>
      </c>
      <c r="J20" s="1" t="s">
        <v>586</v>
      </c>
      <c r="K20" s="1" t="s">
        <v>1111</v>
      </c>
    </row>
    <row r="21" spans="1:11" x14ac:dyDescent="0.35">
      <c r="A21" s="1">
        <v>1922</v>
      </c>
      <c r="B21" s="1" t="s">
        <v>579</v>
      </c>
      <c r="C21" s="1" t="s">
        <v>1131</v>
      </c>
      <c r="D21" s="1" t="s">
        <v>1132</v>
      </c>
      <c r="E21" s="1" t="s">
        <v>1133</v>
      </c>
      <c r="F21" s="1" t="s">
        <v>683</v>
      </c>
      <c r="H21" s="1" t="s">
        <v>793</v>
      </c>
      <c r="I21" s="1" t="s">
        <v>869</v>
      </c>
      <c r="J21" s="1" t="s">
        <v>586</v>
      </c>
      <c r="K21" s="1" t="s">
        <v>1134</v>
      </c>
    </row>
    <row r="22" spans="1:11" x14ac:dyDescent="0.35">
      <c r="A22" s="1">
        <v>1923</v>
      </c>
      <c r="B22" s="1" t="s">
        <v>579</v>
      </c>
      <c r="C22" s="1" t="s">
        <v>1156</v>
      </c>
      <c r="D22" s="1" t="s">
        <v>1157</v>
      </c>
      <c r="E22" s="1" t="s">
        <v>1158</v>
      </c>
      <c r="F22" s="1" t="s">
        <v>1159</v>
      </c>
      <c r="H22" s="1" t="s">
        <v>1160</v>
      </c>
      <c r="I22" s="1" t="s">
        <v>1161</v>
      </c>
      <c r="J22" s="1" t="s">
        <v>586</v>
      </c>
      <c r="K22" s="1" t="s">
        <v>1162</v>
      </c>
    </row>
    <row r="23" spans="1:11" x14ac:dyDescent="0.35">
      <c r="A23" s="1">
        <v>1925</v>
      </c>
      <c r="B23" s="1" t="s">
        <v>579</v>
      </c>
      <c r="C23" s="1" t="s">
        <v>1196</v>
      </c>
      <c r="D23" s="1" t="s">
        <v>1197</v>
      </c>
      <c r="E23" s="1" t="s">
        <v>931</v>
      </c>
      <c r="F23" s="1" t="s">
        <v>1198</v>
      </c>
      <c r="H23" s="1" t="s">
        <v>901</v>
      </c>
      <c r="I23" s="1" t="s">
        <v>1199</v>
      </c>
      <c r="J23" s="1" t="s">
        <v>586</v>
      </c>
      <c r="K23" s="1" t="s">
        <v>1200</v>
      </c>
    </row>
    <row r="24" spans="1:11" x14ac:dyDescent="0.35">
      <c r="A24" s="1">
        <v>1926</v>
      </c>
      <c r="B24" s="1" t="s">
        <v>579</v>
      </c>
      <c r="C24" s="1" t="s">
        <v>1220</v>
      </c>
      <c r="D24" s="1" t="s">
        <v>1221</v>
      </c>
      <c r="E24" s="1" t="s">
        <v>1222</v>
      </c>
      <c r="F24" s="1" t="s">
        <v>665</v>
      </c>
      <c r="H24" s="1" t="s">
        <v>927</v>
      </c>
      <c r="I24" s="1" t="s">
        <v>1199</v>
      </c>
      <c r="J24" s="1" t="s">
        <v>586</v>
      </c>
      <c r="K24" s="1" t="s">
        <v>1223</v>
      </c>
    </row>
    <row r="25" spans="1:11" x14ac:dyDescent="0.35">
      <c r="A25" s="1">
        <v>1927</v>
      </c>
      <c r="B25" s="1" t="s">
        <v>579</v>
      </c>
      <c r="C25" s="1" t="s">
        <v>1245</v>
      </c>
      <c r="D25" s="1" t="s">
        <v>1246</v>
      </c>
      <c r="E25" s="1" t="s">
        <v>1247</v>
      </c>
      <c r="F25" s="1" t="s">
        <v>634</v>
      </c>
      <c r="H25" s="1" t="s">
        <v>621</v>
      </c>
      <c r="I25" s="1" t="s">
        <v>1016</v>
      </c>
      <c r="J25" s="1" t="s">
        <v>586</v>
      </c>
      <c r="K25" s="1" t="s">
        <v>1248</v>
      </c>
    </row>
    <row r="26" spans="1:11" x14ac:dyDescent="0.35">
      <c r="A26" s="1">
        <v>1928</v>
      </c>
      <c r="B26" s="1" t="s">
        <v>579</v>
      </c>
      <c r="C26" s="1" t="s">
        <v>1273</v>
      </c>
      <c r="D26" s="1" t="s">
        <v>1274</v>
      </c>
      <c r="E26" s="1" t="s">
        <v>735</v>
      </c>
      <c r="F26" s="1" t="s">
        <v>634</v>
      </c>
      <c r="H26" s="1" t="s">
        <v>901</v>
      </c>
      <c r="I26" s="1" t="s">
        <v>1016</v>
      </c>
      <c r="J26" s="1" t="s">
        <v>586</v>
      </c>
      <c r="K26" s="1" t="s">
        <v>1275</v>
      </c>
    </row>
    <row r="27" spans="1:11" x14ac:dyDescent="0.35">
      <c r="A27" s="1">
        <v>1929</v>
      </c>
      <c r="B27" s="1" t="s">
        <v>579</v>
      </c>
      <c r="C27" s="1" t="s">
        <v>1289</v>
      </c>
      <c r="D27" s="1" t="s">
        <v>1290</v>
      </c>
      <c r="E27" s="1" t="s">
        <v>1291</v>
      </c>
      <c r="F27" s="1" t="s">
        <v>683</v>
      </c>
      <c r="H27" s="1" t="s">
        <v>1141</v>
      </c>
      <c r="I27" s="1" t="s">
        <v>800</v>
      </c>
      <c r="J27" s="1" t="s">
        <v>586</v>
      </c>
      <c r="K27" s="1" t="s">
        <v>1292</v>
      </c>
    </row>
    <row r="28" spans="1:11" x14ac:dyDescent="0.35">
      <c r="A28" s="1">
        <v>1929</v>
      </c>
      <c r="B28" s="1" t="s">
        <v>579</v>
      </c>
      <c r="C28" s="1" t="s">
        <v>1293</v>
      </c>
      <c r="D28" s="1" t="s">
        <v>1294</v>
      </c>
      <c r="E28" s="1" t="s">
        <v>1295</v>
      </c>
      <c r="F28" s="1" t="s">
        <v>634</v>
      </c>
      <c r="H28" s="1" t="s">
        <v>666</v>
      </c>
      <c r="I28" s="1" t="s">
        <v>800</v>
      </c>
      <c r="J28" s="1" t="s">
        <v>586</v>
      </c>
      <c r="K28" s="1" t="s">
        <v>1292</v>
      </c>
    </row>
    <row r="29" spans="1:11" x14ac:dyDescent="0.35">
      <c r="A29" s="1">
        <v>1930</v>
      </c>
      <c r="B29" s="1" t="s">
        <v>579</v>
      </c>
      <c r="C29" s="1" t="s">
        <v>1317</v>
      </c>
      <c r="D29" s="1" t="s">
        <v>1318</v>
      </c>
      <c r="E29" s="1" t="s">
        <v>1319</v>
      </c>
      <c r="F29" s="1" t="s">
        <v>634</v>
      </c>
      <c r="H29" s="1" t="s">
        <v>1320</v>
      </c>
      <c r="I29" s="1" t="s">
        <v>1016</v>
      </c>
      <c r="J29" s="1" t="s">
        <v>586</v>
      </c>
      <c r="K29" s="1" t="s">
        <v>1321</v>
      </c>
    </row>
    <row r="30" spans="1:11" x14ac:dyDescent="0.35">
      <c r="A30" s="1">
        <v>1931</v>
      </c>
      <c r="B30" s="1" t="s">
        <v>579</v>
      </c>
      <c r="C30" s="1" t="s">
        <v>1340</v>
      </c>
      <c r="D30" s="1" t="s">
        <v>1341</v>
      </c>
      <c r="E30" s="1" t="s">
        <v>1342</v>
      </c>
      <c r="F30" s="1" t="s">
        <v>634</v>
      </c>
      <c r="H30" s="1" t="s">
        <v>1343</v>
      </c>
      <c r="I30" s="1" t="s">
        <v>1344</v>
      </c>
      <c r="J30" s="1" t="s">
        <v>586</v>
      </c>
      <c r="K30" s="1" t="s">
        <v>1345</v>
      </c>
    </row>
    <row r="31" spans="1:11" x14ac:dyDescent="0.35">
      <c r="A31" s="1">
        <v>1931</v>
      </c>
      <c r="B31" s="1" t="s">
        <v>579</v>
      </c>
      <c r="C31" s="1" t="s">
        <v>1346</v>
      </c>
      <c r="D31" s="1" t="s">
        <v>1347</v>
      </c>
      <c r="E31" s="1" t="s">
        <v>1348</v>
      </c>
      <c r="F31" s="1" t="s">
        <v>1349</v>
      </c>
      <c r="H31" s="1" t="s">
        <v>1350</v>
      </c>
      <c r="I31" s="1" t="s">
        <v>1344</v>
      </c>
      <c r="J31" s="1" t="s">
        <v>586</v>
      </c>
      <c r="K31" s="1" t="s">
        <v>1345</v>
      </c>
    </row>
    <row r="32" spans="1:11" x14ac:dyDescent="0.35">
      <c r="A32" s="1">
        <v>1932</v>
      </c>
      <c r="B32" s="1" t="s">
        <v>579</v>
      </c>
      <c r="C32" s="1" t="s">
        <v>1369</v>
      </c>
      <c r="D32" s="1" t="s">
        <v>1370</v>
      </c>
      <c r="E32" s="1" t="s">
        <v>1371</v>
      </c>
      <c r="F32" s="1" t="s">
        <v>786</v>
      </c>
      <c r="H32" s="1" t="s">
        <v>1372</v>
      </c>
      <c r="I32" s="1" t="s">
        <v>869</v>
      </c>
      <c r="J32" s="1" t="s">
        <v>586</v>
      </c>
      <c r="K32" s="1" t="s">
        <v>1373</v>
      </c>
    </row>
    <row r="33" spans="1:11" x14ac:dyDescent="0.35">
      <c r="A33" s="1">
        <v>1934</v>
      </c>
      <c r="B33" s="1" t="s">
        <v>579</v>
      </c>
      <c r="C33" s="1" t="s">
        <v>1406</v>
      </c>
      <c r="D33" s="1" t="s">
        <v>1407</v>
      </c>
      <c r="E33" s="1" t="s">
        <v>1408</v>
      </c>
      <c r="F33" s="1" t="s">
        <v>786</v>
      </c>
      <c r="H33" s="1" t="s">
        <v>1409</v>
      </c>
      <c r="I33" s="1" t="s">
        <v>1410</v>
      </c>
      <c r="J33" s="1" t="s">
        <v>586</v>
      </c>
      <c r="K33" s="1" t="s">
        <v>1411</v>
      </c>
    </row>
    <row r="34" spans="1:11" x14ac:dyDescent="0.35">
      <c r="A34" s="1">
        <v>1935</v>
      </c>
      <c r="B34" s="1" t="s">
        <v>579</v>
      </c>
      <c r="C34" s="1" t="s">
        <v>1433</v>
      </c>
      <c r="D34" s="7">
        <v>36604</v>
      </c>
      <c r="E34" s="1" t="s">
        <v>591</v>
      </c>
      <c r="F34" s="1" t="s">
        <v>592</v>
      </c>
      <c r="H34" s="1" t="s">
        <v>1434</v>
      </c>
      <c r="I34" s="1" t="s">
        <v>832</v>
      </c>
      <c r="J34" s="1" t="s">
        <v>586</v>
      </c>
      <c r="K34" s="1" t="s">
        <v>1435</v>
      </c>
    </row>
    <row r="35" spans="1:11" x14ac:dyDescent="0.35">
      <c r="A35" s="1">
        <v>1935</v>
      </c>
      <c r="B35" s="1" t="s">
        <v>579</v>
      </c>
      <c r="C35" s="1" t="s">
        <v>1436</v>
      </c>
      <c r="D35" s="1" t="s">
        <v>1437</v>
      </c>
      <c r="E35" s="1" t="s">
        <v>591</v>
      </c>
      <c r="F35" s="1" t="s">
        <v>592</v>
      </c>
      <c r="H35" s="1" t="s">
        <v>1434</v>
      </c>
      <c r="I35" s="1" t="s">
        <v>832</v>
      </c>
      <c r="J35" s="1" t="s">
        <v>586</v>
      </c>
      <c r="K35" s="1" t="s">
        <v>1435</v>
      </c>
    </row>
    <row r="36" spans="1:11" x14ac:dyDescent="0.35">
      <c r="A36" s="1">
        <v>1936</v>
      </c>
      <c r="B36" s="1" t="s">
        <v>579</v>
      </c>
      <c r="C36" s="1" t="s">
        <v>1453</v>
      </c>
      <c r="D36" s="1" t="s">
        <v>1454</v>
      </c>
      <c r="E36" s="1" t="s">
        <v>1455</v>
      </c>
      <c r="F36" s="1" t="s">
        <v>583</v>
      </c>
      <c r="H36" s="1" t="s">
        <v>1456</v>
      </c>
      <c r="I36" s="1" t="s">
        <v>1457</v>
      </c>
      <c r="J36" s="1" t="s">
        <v>586</v>
      </c>
      <c r="K36" s="1" t="s">
        <v>1458</v>
      </c>
    </row>
    <row r="37" spans="1:11" x14ac:dyDescent="0.35">
      <c r="A37" s="1">
        <v>1937</v>
      </c>
      <c r="B37" s="1" t="s">
        <v>579</v>
      </c>
      <c r="C37" s="1" t="s">
        <v>1483</v>
      </c>
      <c r="D37" s="1" t="s">
        <v>1484</v>
      </c>
      <c r="E37" s="1" t="s">
        <v>1485</v>
      </c>
      <c r="F37" s="1" t="s">
        <v>719</v>
      </c>
      <c r="H37" s="1" t="s">
        <v>977</v>
      </c>
      <c r="I37" s="1" t="s">
        <v>1016</v>
      </c>
      <c r="J37" s="1" t="s">
        <v>586</v>
      </c>
      <c r="K37" s="1" t="s">
        <v>1486</v>
      </c>
    </row>
    <row r="38" spans="1:11" x14ac:dyDescent="0.35">
      <c r="A38" s="1">
        <v>1937</v>
      </c>
      <c r="B38" s="1" t="s">
        <v>579</v>
      </c>
      <c r="C38" s="1" t="s">
        <v>1487</v>
      </c>
      <c r="D38" s="1" t="s">
        <v>1488</v>
      </c>
      <c r="E38" s="1" t="s">
        <v>1489</v>
      </c>
      <c r="F38" s="1" t="s">
        <v>683</v>
      </c>
      <c r="H38" s="1" t="s">
        <v>1490</v>
      </c>
      <c r="I38" s="1" t="s">
        <v>1016</v>
      </c>
      <c r="J38" s="1" t="s">
        <v>586</v>
      </c>
      <c r="K38" s="1" t="s">
        <v>1486</v>
      </c>
    </row>
    <row r="39" spans="1:11" x14ac:dyDescent="0.35">
      <c r="A39" s="1">
        <v>1938</v>
      </c>
      <c r="B39" s="1" t="s">
        <v>579</v>
      </c>
      <c r="C39" s="1" t="s">
        <v>1514</v>
      </c>
      <c r="D39" s="7">
        <v>36863</v>
      </c>
      <c r="E39" s="1" t="s">
        <v>931</v>
      </c>
      <c r="F39" s="1" t="s">
        <v>1515</v>
      </c>
      <c r="H39" s="1" t="s">
        <v>1516</v>
      </c>
      <c r="I39" s="1" t="s">
        <v>1016</v>
      </c>
      <c r="J39" s="1" t="s">
        <v>586</v>
      </c>
      <c r="K39" s="1" t="s">
        <v>1517</v>
      </c>
    </row>
    <row r="40" spans="1:11" x14ac:dyDescent="0.35">
      <c r="A40" s="1">
        <v>1939</v>
      </c>
      <c r="B40" s="1" t="s">
        <v>579</v>
      </c>
      <c r="C40" s="1" t="s">
        <v>1535</v>
      </c>
      <c r="D40" s="7">
        <v>37704</v>
      </c>
      <c r="E40" s="1" t="s">
        <v>1536</v>
      </c>
      <c r="F40" s="1" t="s">
        <v>634</v>
      </c>
      <c r="H40" s="1" t="s">
        <v>1537</v>
      </c>
      <c r="I40" s="1" t="s">
        <v>1016</v>
      </c>
      <c r="J40" s="1" t="s">
        <v>586</v>
      </c>
      <c r="K40" s="1" t="s">
        <v>1538</v>
      </c>
    </row>
    <row r="41" spans="1:11" x14ac:dyDescent="0.35">
      <c r="A41" s="1">
        <v>1939</v>
      </c>
      <c r="B41" s="1" t="s">
        <v>579</v>
      </c>
      <c r="C41" s="1" t="s">
        <v>1539</v>
      </c>
      <c r="D41" s="1" t="s">
        <v>1540</v>
      </c>
      <c r="E41" s="1" t="s">
        <v>1541</v>
      </c>
      <c r="F41" s="1" t="s">
        <v>1542</v>
      </c>
      <c r="H41" s="1" t="s">
        <v>1543</v>
      </c>
      <c r="I41" s="1" t="s">
        <v>1016</v>
      </c>
      <c r="J41" s="1" t="s">
        <v>586</v>
      </c>
      <c r="K41" s="1" t="s">
        <v>1538</v>
      </c>
    </row>
    <row r="42" spans="1:11" x14ac:dyDescent="0.35">
      <c r="A42" s="1">
        <v>1943</v>
      </c>
      <c r="B42" s="1" t="s">
        <v>579</v>
      </c>
      <c r="C42" s="1" t="s">
        <v>1561</v>
      </c>
      <c r="D42" s="1" t="s">
        <v>1562</v>
      </c>
      <c r="E42" s="1" t="s">
        <v>1497</v>
      </c>
      <c r="F42" s="1" t="s">
        <v>1498</v>
      </c>
      <c r="H42" s="1" t="s">
        <v>666</v>
      </c>
      <c r="I42" s="1" t="s">
        <v>704</v>
      </c>
      <c r="J42" s="1" t="s">
        <v>586</v>
      </c>
      <c r="K42" s="1" t="s">
        <v>1563</v>
      </c>
    </row>
    <row r="43" spans="1:11" x14ac:dyDescent="0.35">
      <c r="A43" s="1">
        <v>1944</v>
      </c>
      <c r="B43" s="1" t="s">
        <v>579</v>
      </c>
      <c r="C43" s="1" t="s">
        <v>1577</v>
      </c>
      <c r="D43" s="1" t="s">
        <v>1578</v>
      </c>
      <c r="E43" s="1" t="s">
        <v>1464</v>
      </c>
      <c r="F43" s="1" t="s">
        <v>634</v>
      </c>
      <c r="H43" s="1" t="s">
        <v>1579</v>
      </c>
      <c r="I43" s="1" t="s">
        <v>832</v>
      </c>
      <c r="J43" s="1" t="s">
        <v>586</v>
      </c>
      <c r="K43" s="1" t="s">
        <v>1580</v>
      </c>
    </row>
    <row r="44" spans="1:11" x14ac:dyDescent="0.35">
      <c r="A44" s="1">
        <v>1945</v>
      </c>
      <c r="B44" s="1" t="s">
        <v>579</v>
      </c>
      <c r="C44" s="1" t="s">
        <v>1599</v>
      </c>
      <c r="D44" s="1" t="s">
        <v>1600</v>
      </c>
      <c r="E44" s="1" t="s">
        <v>1601</v>
      </c>
      <c r="F44" s="1" t="s">
        <v>1547</v>
      </c>
      <c r="H44" s="1" t="s">
        <v>1602</v>
      </c>
      <c r="I44" s="1" t="s">
        <v>1603</v>
      </c>
      <c r="J44" s="1" t="s">
        <v>586</v>
      </c>
      <c r="K44" s="1" t="s">
        <v>1604</v>
      </c>
    </row>
    <row r="45" spans="1:11" x14ac:dyDescent="0.35">
      <c r="A45" s="1">
        <v>1946</v>
      </c>
      <c r="B45" s="1" t="s">
        <v>579</v>
      </c>
      <c r="C45" s="1" t="s">
        <v>1625</v>
      </c>
      <c r="D45" s="1" t="s">
        <v>1626</v>
      </c>
      <c r="E45" s="1" t="s">
        <v>1627</v>
      </c>
      <c r="F45" s="1" t="s">
        <v>786</v>
      </c>
      <c r="H45" s="1" t="s">
        <v>1628</v>
      </c>
      <c r="I45" s="1" t="s">
        <v>800</v>
      </c>
      <c r="J45" s="1" t="s">
        <v>586</v>
      </c>
      <c r="K45" s="1" t="s">
        <v>1629</v>
      </c>
    </row>
    <row r="46" spans="1:11" x14ac:dyDescent="0.35">
      <c r="A46" s="1">
        <v>1946</v>
      </c>
      <c r="B46" s="1" t="s">
        <v>579</v>
      </c>
      <c r="C46" s="1" t="s">
        <v>1630</v>
      </c>
      <c r="D46" s="1" t="s">
        <v>1631</v>
      </c>
      <c r="E46" s="1" t="s">
        <v>1632</v>
      </c>
      <c r="F46" s="1" t="s">
        <v>786</v>
      </c>
      <c r="H46" s="1" t="s">
        <v>1633</v>
      </c>
      <c r="I46" s="1" t="s">
        <v>800</v>
      </c>
      <c r="J46" s="1" t="s">
        <v>586</v>
      </c>
      <c r="K46" s="1" t="s">
        <v>1629</v>
      </c>
    </row>
    <row r="47" spans="1:11" x14ac:dyDescent="0.35">
      <c r="A47" s="1">
        <v>1946</v>
      </c>
      <c r="B47" s="1" t="s">
        <v>579</v>
      </c>
      <c r="C47" s="1" t="s">
        <v>1634</v>
      </c>
      <c r="D47" s="7">
        <v>38215</v>
      </c>
      <c r="E47" s="1" t="s">
        <v>1635</v>
      </c>
      <c r="F47" s="1" t="s">
        <v>786</v>
      </c>
      <c r="H47" s="1" t="s">
        <v>1633</v>
      </c>
      <c r="I47" s="1" t="s">
        <v>800</v>
      </c>
      <c r="J47" s="1" t="s">
        <v>586</v>
      </c>
      <c r="K47" s="1" t="s">
        <v>1629</v>
      </c>
    </row>
    <row r="48" spans="1:11" x14ac:dyDescent="0.35">
      <c r="A48" s="1">
        <v>1947</v>
      </c>
      <c r="B48" s="1" t="s">
        <v>579</v>
      </c>
      <c r="C48" s="1" t="s">
        <v>1656</v>
      </c>
      <c r="D48" s="1" t="s">
        <v>1657</v>
      </c>
      <c r="E48" s="1" t="s">
        <v>1658</v>
      </c>
      <c r="F48" s="1" t="s">
        <v>683</v>
      </c>
      <c r="H48" s="1" t="s">
        <v>1110</v>
      </c>
      <c r="I48" s="1" t="s">
        <v>1016</v>
      </c>
      <c r="J48" s="1" t="s">
        <v>586</v>
      </c>
      <c r="K48" s="1" t="s">
        <v>1659</v>
      </c>
    </row>
    <row r="49" spans="1:11" x14ac:dyDescent="0.35">
      <c r="A49" s="1">
        <v>1948</v>
      </c>
      <c r="B49" s="1" t="s">
        <v>579</v>
      </c>
      <c r="C49" s="1" t="s">
        <v>1684</v>
      </c>
      <c r="D49" s="7">
        <v>37478</v>
      </c>
      <c r="E49" s="1" t="s">
        <v>1122</v>
      </c>
      <c r="F49" s="1" t="s">
        <v>665</v>
      </c>
      <c r="H49" s="1" t="s">
        <v>927</v>
      </c>
      <c r="I49" s="1" t="s">
        <v>1685</v>
      </c>
      <c r="J49" s="1" t="s">
        <v>586</v>
      </c>
      <c r="K49" s="1" t="s">
        <v>1686</v>
      </c>
    </row>
    <row r="50" spans="1:11" x14ac:dyDescent="0.35">
      <c r="A50" s="1">
        <v>1949</v>
      </c>
      <c r="B50" s="1" t="s">
        <v>579</v>
      </c>
      <c r="C50" s="1" t="s">
        <v>1699</v>
      </c>
      <c r="D50" s="1" t="s">
        <v>1700</v>
      </c>
      <c r="E50" s="1" t="s">
        <v>1701</v>
      </c>
      <c r="F50" s="1" t="s">
        <v>1171</v>
      </c>
      <c r="H50" s="1" t="s">
        <v>1558</v>
      </c>
      <c r="I50" s="1" t="s">
        <v>1086</v>
      </c>
      <c r="J50" s="1" t="s">
        <v>586</v>
      </c>
      <c r="K50" s="1" t="s">
        <v>1702</v>
      </c>
    </row>
    <row r="51" spans="1:11" x14ac:dyDescent="0.35">
      <c r="A51" s="1">
        <v>1950</v>
      </c>
      <c r="B51" s="1" t="s">
        <v>579</v>
      </c>
      <c r="C51" s="1" t="s">
        <v>1726</v>
      </c>
      <c r="D51" s="7">
        <v>37447</v>
      </c>
      <c r="E51" s="1" t="s">
        <v>1727</v>
      </c>
      <c r="F51" s="1" t="s">
        <v>600</v>
      </c>
      <c r="H51" s="1" t="s">
        <v>1728</v>
      </c>
      <c r="I51" s="1" t="s">
        <v>628</v>
      </c>
      <c r="J51" s="1" t="s">
        <v>586</v>
      </c>
      <c r="K51" s="1" t="s">
        <v>1729</v>
      </c>
    </row>
    <row r="52" spans="1:11" x14ac:dyDescent="0.35">
      <c r="A52" s="1">
        <v>1950</v>
      </c>
      <c r="B52" s="1" t="s">
        <v>579</v>
      </c>
      <c r="C52" s="1" t="s">
        <v>1730</v>
      </c>
      <c r="D52" s="1" t="s">
        <v>1731</v>
      </c>
      <c r="E52" s="1" t="s">
        <v>1215</v>
      </c>
      <c r="F52" s="1" t="s">
        <v>634</v>
      </c>
      <c r="H52" s="1" t="s">
        <v>1732</v>
      </c>
      <c r="I52" s="1" t="s">
        <v>628</v>
      </c>
      <c r="J52" s="1" t="s">
        <v>586</v>
      </c>
      <c r="K52" s="1" t="s">
        <v>1729</v>
      </c>
    </row>
    <row r="53" spans="1:11" x14ac:dyDescent="0.35">
      <c r="A53" s="1">
        <v>1951</v>
      </c>
      <c r="B53" s="1" t="s">
        <v>579</v>
      </c>
      <c r="C53" s="1" t="s">
        <v>1757</v>
      </c>
      <c r="D53" s="7">
        <v>39343</v>
      </c>
      <c r="E53" s="1" t="s">
        <v>1758</v>
      </c>
      <c r="F53" s="1" t="s">
        <v>786</v>
      </c>
      <c r="H53" s="1" t="s">
        <v>1558</v>
      </c>
      <c r="I53" s="1" t="s">
        <v>832</v>
      </c>
      <c r="J53" s="1" t="s">
        <v>586</v>
      </c>
      <c r="K53" s="1" t="s">
        <v>1759</v>
      </c>
    </row>
    <row r="54" spans="1:11" x14ac:dyDescent="0.35">
      <c r="A54" s="1">
        <v>1951</v>
      </c>
      <c r="B54" s="1" t="s">
        <v>579</v>
      </c>
      <c r="C54" s="1" t="s">
        <v>1760</v>
      </c>
      <c r="D54" s="7">
        <v>41018</v>
      </c>
      <c r="E54" s="1" t="s">
        <v>1761</v>
      </c>
      <c r="F54" s="1" t="s">
        <v>786</v>
      </c>
      <c r="H54" s="1" t="s">
        <v>1558</v>
      </c>
      <c r="I54" s="1" t="s">
        <v>832</v>
      </c>
      <c r="J54" s="1" t="s">
        <v>586</v>
      </c>
      <c r="K54" s="1" t="s">
        <v>1759</v>
      </c>
    </row>
    <row r="55" spans="1:11" x14ac:dyDescent="0.35">
      <c r="A55" s="1">
        <v>1952</v>
      </c>
      <c r="B55" s="1" t="s">
        <v>579</v>
      </c>
      <c r="C55" s="1" t="s">
        <v>1786</v>
      </c>
      <c r="D55" s="7">
        <v>40238</v>
      </c>
      <c r="E55" s="1" t="s">
        <v>1380</v>
      </c>
      <c r="F55" s="1" t="s">
        <v>683</v>
      </c>
      <c r="H55" s="1" t="s">
        <v>1468</v>
      </c>
      <c r="I55" s="1" t="s">
        <v>1161</v>
      </c>
      <c r="J55" s="1" t="s">
        <v>586</v>
      </c>
      <c r="K55" s="1" t="s">
        <v>1787</v>
      </c>
    </row>
    <row r="56" spans="1:11" x14ac:dyDescent="0.35">
      <c r="A56" s="1">
        <v>1952</v>
      </c>
      <c r="B56" s="1" t="s">
        <v>579</v>
      </c>
      <c r="C56" s="1" t="s">
        <v>1788</v>
      </c>
      <c r="D56" s="7">
        <v>41940</v>
      </c>
      <c r="E56" s="1" t="s">
        <v>1789</v>
      </c>
      <c r="F56" s="1" t="s">
        <v>683</v>
      </c>
      <c r="H56" s="1" t="s">
        <v>1790</v>
      </c>
      <c r="I56" s="1" t="s">
        <v>1161</v>
      </c>
      <c r="J56" s="1" t="s">
        <v>586</v>
      </c>
      <c r="K56" s="1" t="s">
        <v>1787</v>
      </c>
    </row>
    <row r="57" spans="1:11" x14ac:dyDescent="0.35">
      <c r="A57" s="1">
        <v>1953</v>
      </c>
      <c r="B57" s="1" t="s">
        <v>579</v>
      </c>
      <c r="C57" s="1" t="s">
        <v>1812</v>
      </c>
      <c r="D57" s="1" t="s">
        <v>1492</v>
      </c>
      <c r="E57" s="1" t="s">
        <v>1813</v>
      </c>
      <c r="F57" s="1" t="s">
        <v>634</v>
      </c>
      <c r="H57" s="1" t="s">
        <v>1814</v>
      </c>
      <c r="I57" s="1" t="s">
        <v>1815</v>
      </c>
      <c r="J57" s="1" t="s">
        <v>586</v>
      </c>
      <c r="K57" s="1" t="s">
        <v>1816</v>
      </c>
    </row>
    <row r="58" spans="1:11" x14ac:dyDescent="0.35">
      <c r="A58" s="1">
        <v>1954</v>
      </c>
      <c r="B58" s="1" t="s">
        <v>579</v>
      </c>
      <c r="C58" s="1" t="s">
        <v>1838</v>
      </c>
      <c r="D58" s="7">
        <v>36950</v>
      </c>
      <c r="E58" s="1" t="s">
        <v>1839</v>
      </c>
      <c r="F58" s="1" t="s">
        <v>786</v>
      </c>
      <c r="H58" s="1" t="s">
        <v>1180</v>
      </c>
      <c r="I58" s="1" t="s">
        <v>1840</v>
      </c>
      <c r="J58" s="1" t="s">
        <v>586</v>
      </c>
      <c r="K58" s="1" t="s">
        <v>1841</v>
      </c>
    </row>
    <row r="59" spans="1:11" x14ac:dyDescent="0.35">
      <c r="A59" s="1">
        <v>1955</v>
      </c>
      <c r="B59" s="1" t="s">
        <v>579</v>
      </c>
      <c r="C59" s="1" t="s">
        <v>1868</v>
      </c>
      <c r="D59" s="7">
        <v>37029</v>
      </c>
      <c r="E59" s="1" t="s">
        <v>1869</v>
      </c>
      <c r="F59" s="1" t="s">
        <v>786</v>
      </c>
      <c r="H59" s="1" t="s">
        <v>1628</v>
      </c>
      <c r="I59" s="1" t="s">
        <v>800</v>
      </c>
      <c r="J59" s="1" t="s">
        <v>586</v>
      </c>
      <c r="K59" s="1" t="s">
        <v>1870</v>
      </c>
    </row>
    <row r="60" spans="1:11" x14ac:dyDescent="0.35">
      <c r="A60" s="1">
        <v>1956</v>
      </c>
      <c r="B60" s="1" t="s">
        <v>579</v>
      </c>
      <c r="C60" s="1" t="s">
        <v>1885</v>
      </c>
      <c r="D60" s="1" t="s">
        <v>1886</v>
      </c>
      <c r="E60" s="1" t="s">
        <v>1887</v>
      </c>
      <c r="F60" s="1" t="s">
        <v>719</v>
      </c>
      <c r="H60" s="1" t="s">
        <v>1888</v>
      </c>
      <c r="I60" s="1" t="s">
        <v>585</v>
      </c>
      <c r="J60" s="1" t="s">
        <v>586</v>
      </c>
      <c r="K60" s="1" t="s">
        <v>1889</v>
      </c>
    </row>
    <row r="61" spans="1:11" x14ac:dyDescent="0.35">
      <c r="A61" s="1">
        <v>1956</v>
      </c>
      <c r="B61" s="1" t="s">
        <v>579</v>
      </c>
      <c r="C61" s="1" t="s">
        <v>1890</v>
      </c>
      <c r="D61" s="1" t="s">
        <v>1891</v>
      </c>
      <c r="E61" s="1" t="s">
        <v>1380</v>
      </c>
      <c r="F61" s="1" t="s">
        <v>683</v>
      </c>
      <c r="H61" s="1" t="s">
        <v>1110</v>
      </c>
      <c r="I61" s="1" t="s">
        <v>585</v>
      </c>
      <c r="J61" s="1" t="s">
        <v>586</v>
      </c>
      <c r="K61" s="1" t="s">
        <v>1889</v>
      </c>
    </row>
    <row r="62" spans="1:11" x14ac:dyDescent="0.35">
      <c r="A62" s="1">
        <v>1957</v>
      </c>
      <c r="B62" s="1" t="s">
        <v>579</v>
      </c>
      <c r="C62" s="1" t="s">
        <v>1916</v>
      </c>
      <c r="D62" s="7">
        <v>39357</v>
      </c>
      <c r="E62" s="1" t="s">
        <v>701</v>
      </c>
      <c r="F62" s="1" t="s">
        <v>702</v>
      </c>
      <c r="H62" s="1" t="s">
        <v>793</v>
      </c>
      <c r="I62" s="1" t="s">
        <v>800</v>
      </c>
      <c r="J62" s="1" t="s">
        <v>586</v>
      </c>
      <c r="K62" s="1" t="s">
        <v>1917</v>
      </c>
    </row>
    <row r="63" spans="1:11" x14ac:dyDescent="0.35">
      <c r="A63" s="1">
        <v>1958</v>
      </c>
      <c r="B63" s="1" t="s">
        <v>579</v>
      </c>
      <c r="C63" s="1" t="s">
        <v>1938</v>
      </c>
      <c r="D63" s="7">
        <v>43325</v>
      </c>
      <c r="E63" s="1" t="s">
        <v>1939</v>
      </c>
      <c r="F63" s="1" t="s">
        <v>683</v>
      </c>
      <c r="H63" s="1" t="s">
        <v>793</v>
      </c>
      <c r="I63" s="1" t="s">
        <v>800</v>
      </c>
      <c r="J63" s="1" t="s">
        <v>586</v>
      </c>
      <c r="K63" s="1" t="s">
        <v>1940</v>
      </c>
    </row>
    <row r="64" spans="1:11" x14ac:dyDescent="0.35">
      <c r="A64" s="1">
        <v>1959</v>
      </c>
      <c r="B64" s="1" t="s">
        <v>579</v>
      </c>
      <c r="C64" s="1" t="s">
        <v>1967</v>
      </c>
      <c r="D64" s="1" t="s">
        <v>1968</v>
      </c>
      <c r="E64" s="1" t="s">
        <v>751</v>
      </c>
      <c r="F64" s="1" t="s">
        <v>1969</v>
      </c>
      <c r="H64" s="1" t="s">
        <v>1970</v>
      </c>
      <c r="I64" s="1" t="s">
        <v>1161</v>
      </c>
      <c r="J64" s="1" t="s">
        <v>586</v>
      </c>
      <c r="K64" s="1" t="s">
        <v>1971</v>
      </c>
    </row>
    <row r="65" spans="1:11" x14ac:dyDescent="0.35">
      <c r="A65" s="1">
        <v>1960</v>
      </c>
      <c r="B65" s="1" t="s">
        <v>579</v>
      </c>
      <c r="C65" s="1" t="s">
        <v>1989</v>
      </c>
      <c r="D65" s="7">
        <v>39799</v>
      </c>
      <c r="E65" s="1" t="s">
        <v>1990</v>
      </c>
      <c r="F65" s="1" t="s">
        <v>786</v>
      </c>
      <c r="H65" s="1" t="s">
        <v>1991</v>
      </c>
      <c r="I65" s="1" t="s">
        <v>832</v>
      </c>
      <c r="J65" s="1" t="s">
        <v>586</v>
      </c>
      <c r="K65" s="1" t="s">
        <v>1992</v>
      </c>
    </row>
    <row r="66" spans="1:11" x14ac:dyDescent="0.35">
      <c r="A66" s="1">
        <v>1961</v>
      </c>
      <c r="B66" s="1" t="s">
        <v>579</v>
      </c>
      <c r="C66" s="1" t="s">
        <v>2016</v>
      </c>
      <c r="D66" s="7">
        <v>40641</v>
      </c>
      <c r="E66" s="1" t="s">
        <v>2017</v>
      </c>
      <c r="F66" s="1" t="s">
        <v>786</v>
      </c>
      <c r="H66" s="1" t="s">
        <v>1558</v>
      </c>
      <c r="I66" s="1" t="s">
        <v>800</v>
      </c>
      <c r="J66" s="1" t="s">
        <v>586</v>
      </c>
      <c r="K66" s="1" t="s">
        <v>2018</v>
      </c>
    </row>
    <row r="67" spans="1:11" x14ac:dyDescent="0.35">
      <c r="A67" s="1">
        <v>1962</v>
      </c>
      <c r="B67" s="1" t="s">
        <v>579</v>
      </c>
      <c r="C67" s="1" t="s">
        <v>2038</v>
      </c>
      <c r="D67" s="7">
        <v>42818</v>
      </c>
      <c r="E67" s="1" t="s">
        <v>2039</v>
      </c>
      <c r="F67" s="1" t="s">
        <v>683</v>
      </c>
      <c r="H67" s="1" t="s">
        <v>2040</v>
      </c>
      <c r="I67" s="1" t="s">
        <v>2041</v>
      </c>
      <c r="J67" s="1" t="s">
        <v>586</v>
      </c>
      <c r="K67" s="1" t="s">
        <v>2042</v>
      </c>
    </row>
    <row r="68" spans="1:11" x14ac:dyDescent="0.35">
      <c r="A68" s="1">
        <v>1962</v>
      </c>
      <c r="B68" s="1" t="s">
        <v>579</v>
      </c>
      <c r="C68" s="1" t="s">
        <v>2043</v>
      </c>
      <c r="D68" s="7">
        <v>41778</v>
      </c>
      <c r="E68" s="1" t="s">
        <v>931</v>
      </c>
      <c r="F68" s="1" t="s">
        <v>753</v>
      </c>
      <c r="H68" s="1" t="s">
        <v>2040</v>
      </c>
      <c r="I68" s="1" t="s">
        <v>2041</v>
      </c>
      <c r="J68" s="1" t="s">
        <v>586</v>
      </c>
      <c r="K68" s="1" t="s">
        <v>2042</v>
      </c>
    </row>
    <row r="69" spans="1:11" x14ac:dyDescent="0.35">
      <c r="A69" s="1">
        <v>1963</v>
      </c>
      <c r="B69" s="1" t="s">
        <v>579</v>
      </c>
      <c r="C69" s="1" t="s">
        <v>2061</v>
      </c>
      <c r="D69" s="7">
        <v>37678</v>
      </c>
      <c r="E69" s="1" t="s">
        <v>2062</v>
      </c>
      <c r="F69" s="1" t="s">
        <v>771</v>
      </c>
      <c r="H69" s="1" t="s">
        <v>2063</v>
      </c>
      <c r="I69" s="1" t="s">
        <v>2064</v>
      </c>
      <c r="J69" s="1" t="s">
        <v>586</v>
      </c>
      <c r="K69" s="1" t="s">
        <v>2065</v>
      </c>
    </row>
    <row r="70" spans="1:11" x14ac:dyDescent="0.35">
      <c r="A70" s="1">
        <v>1963</v>
      </c>
      <c r="B70" s="1" t="s">
        <v>579</v>
      </c>
      <c r="C70" s="1" t="s">
        <v>2066</v>
      </c>
      <c r="D70" s="1" t="s">
        <v>2067</v>
      </c>
      <c r="E70" s="1" t="s">
        <v>2068</v>
      </c>
      <c r="F70" s="1" t="s">
        <v>634</v>
      </c>
      <c r="H70" s="1" t="s">
        <v>2069</v>
      </c>
      <c r="I70" s="1" t="s">
        <v>2064</v>
      </c>
      <c r="J70" s="1" t="s">
        <v>586</v>
      </c>
      <c r="K70" s="1" t="s">
        <v>2065</v>
      </c>
    </row>
    <row r="71" spans="1:11" x14ac:dyDescent="0.35">
      <c r="A71" s="1">
        <v>1964</v>
      </c>
      <c r="B71" s="1" t="s">
        <v>579</v>
      </c>
      <c r="C71" s="1" t="s">
        <v>2095</v>
      </c>
      <c r="D71" s="7">
        <v>40310</v>
      </c>
      <c r="E71" s="1" t="s">
        <v>2096</v>
      </c>
      <c r="F71" s="1" t="s">
        <v>2097</v>
      </c>
      <c r="H71" s="1" t="s">
        <v>2098</v>
      </c>
      <c r="I71" s="1" t="s">
        <v>2041</v>
      </c>
      <c r="J71" s="1" t="s">
        <v>586</v>
      </c>
      <c r="K71" s="1" t="s">
        <v>2099</v>
      </c>
    </row>
    <row r="72" spans="1:11" x14ac:dyDescent="0.35">
      <c r="A72" s="1">
        <v>1965</v>
      </c>
      <c r="B72" s="1" t="s">
        <v>579</v>
      </c>
      <c r="C72" s="1" t="s">
        <v>2121</v>
      </c>
      <c r="D72" s="7">
        <v>42835</v>
      </c>
      <c r="E72" s="1" t="s">
        <v>1423</v>
      </c>
      <c r="F72" s="1" t="s">
        <v>786</v>
      </c>
      <c r="H72" s="1" t="s">
        <v>1001</v>
      </c>
      <c r="I72" s="1" t="s">
        <v>1016</v>
      </c>
      <c r="J72" s="1" t="s">
        <v>586</v>
      </c>
      <c r="K72" s="1" t="s">
        <v>2122</v>
      </c>
    </row>
    <row r="73" spans="1:11" x14ac:dyDescent="0.35">
      <c r="A73" s="1">
        <v>1966</v>
      </c>
      <c r="B73" s="1" t="s">
        <v>579</v>
      </c>
      <c r="C73" s="1" t="s">
        <v>2143</v>
      </c>
      <c r="D73" s="1" t="s">
        <v>2144</v>
      </c>
      <c r="E73" s="1" t="s">
        <v>2145</v>
      </c>
      <c r="F73" s="1" t="s">
        <v>786</v>
      </c>
      <c r="H73" s="1" t="s">
        <v>824</v>
      </c>
      <c r="I73" s="1" t="s">
        <v>1840</v>
      </c>
      <c r="J73" s="1" t="s">
        <v>586</v>
      </c>
      <c r="K73" s="1" t="s">
        <v>2146</v>
      </c>
    </row>
    <row r="74" spans="1:11" x14ac:dyDescent="0.35">
      <c r="A74" s="1">
        <v>1967</v>
      </c>
      <c r="B74" s="1" t="s">
        <v>579</v>
      </c>
      <c r="C74" s="1" t="s">
        <v>2168</v>
      </c>
      <c r="D74" s="7">
        <v>44171</v>
      </c>
      <c r="E74" s="1" t="s">
        <v>2169</v>
      </c>
      <c r="F74" s="1" t="s">
        <v>683</v>
      </c>
      <c r="H74" s="1" t="s">
        <v>730</v>
      </c>
      <c r="I74" s="1" t="s">
        <v>585</v>
      </c>
      <c r="J74" s="1" t="s">
        <v>586</v>
      </c>
      <c r="K74" s="1" t="s">
        <v>2170</v>
      </c>
    </row>
    <row r="75" spans="1:11" x14ac:dyDescent="0.35">
      <c r="A75" s="1">
        <v>1967</v>
      </c>
      <c r="B75" s="1" t="s">
        <v>579</v>
      </c>
      <c r="C75" s="1" t="s">
        <v>2171</v>
      </c>
      <c r="D75" s="7">
        <v>46516</v>
      </c>
      <c r="E75" s="1" t="s">
        <v>2172</v>
      </c>
      <c r="F75" s="1" t="s">
        <v>634</v>
      </c>
      <c r="H75" s="1" t="s">
        <v>2173</v>
      </c>
      <c r="I75" s="1" t="s">
        <v>585</v>
      </c>
      <c r="J75" s="1" t="s">
        <v>586</v>
      </c>
      <c r="K75" s="1" t="s">
        <v>2170</v>
      </c>
    </row>
    <row r="76" spans="1:11" x14ac:dyDescent="0.35">
      <c r="A76" s="1">
        <v>1967</v>
      </c>
      <c r="B76" s="1" t="s">
        <v>579</v>
      </c>
      <c r="C76" s="1" t="s">
        <v>2174</v>
      </c>
      <c r="D76" s="1" t="s">
        <v>2175</v>
      </c>
      <c r="E76" s="1" t="s">
        <v>1513</v>
      </c>
      <c r="F76" s="1" t="s">
        <v>683</v>
      </c>
      <c r="H76" s="1" t="s">
        <v>2176</v>
      </c>
      <c r="I76" s="1" t="s">
        <v>585</v>
      </c>
      <c r="J76" s="1" t="s">
        <v>586</v>
      </c>
      <c r="K76" s="1" t="s">
        <v>2170</v>
      </c>
    </row>
    <row r="77" spans="1:11" x14ac:dyDescent="0.35">
      <c r="A77" s="1">
        <v>1968</v>
      </c>
      <c r="B77" s="1" t="s">
        <v>579</v>
      </c>
      <c r="C77" s="1" t="s">
        <v>2192</v>
      </c>
      <c r="D77" s="7">
        <v>37952</v>
      </c>
      <c r="E77" s="1" t="s">
        <v>1148</v>
      </c>
      <c r="F77" s="1" t="s">
        <v>671</v>
      </c>
      <c r="H77" s="1" t="s">
        <v>2193</v>
      </c>
      <c r="I77" s="1" t="s">
        <v>1086</v>
      </c>
      <c r="J77" s="1" t="s">
        <v>586</v>
      </c>
      <c r="K77" s="1" t="s">
        <v>2194</v>
      </c>
    </row>
    <row r="78" spans="1:11" x14ac:dyDescent="0.35">
      <c r="A78" s="1">
        <v>1969</v>
      </c>
      <c r="B78" s="1" t="s">
        <v>579</v>
      </c>
      <c r="C78" s="1" t="s">
        <v>2214</v>
      </c>
      <c r="D78" s="7">
        <v>43351</v>
      </c>
      <c r="E78" s="1" t="s">
        <v>2215</v>
      </c>
      <c r="F78" s="1" t="s">
        <v>683</v>
      </c>
      <c r="H78" s="1" t="s">
        <v>2216</v>
      </c>
      <c r="I78" s="1" t="s">
        <v>2217</v>
      </c>
      <c r="J78" s="1" t="s">
        <v>586</v>
      </c>
      <c r="K78" s="1" t="s">
        <v>2218</v>
      </c>
    </row>
    <row r="79" spans="1:11" x14ac:dyDescent="0.35">
      <c r="A79" s="1">
        <v>1969</v>
      </c>
      <c r="B79" s="1" t="s">
        <v>579</v>
      </c>
      <c r="C79" s="1" t="s">
        <v>2219</v>
      </c>
      <c r="D79" s="1" t="s">
        <v>2220</v>
      </c>
      <c r="E79" s="1" t="s">
        <v>1148</v>
      </c>
      <c r="F79" s="1" t="s">
        <v>671</v>
      </c>
      <c r="H79" s="1" t="s">
        <v>2221</v>
      </c>
      <c r="I79" s="1" t="s">
        <v>2217</v>
      </c>
      <c r="J79" s="1" t="s">
        <v>586</v>
      </c>
      <c r="K79" s="1" t="s">
        <v>2218</v>
      </c>
    </row>
    <row r="80" spans="1:11" x14ac:dyDescent="0.35">
      <c r="A80" s="1">
        <v>1970</v>
      </c>
      <c r="B80" s="1" t="s">
        <v>579</v>
      </c>
      <c r="C80" s="1" t="s">
        <v>2248</v>
      </c>
      <c r="D80" s="7">
        <v>38966</v>
      </c>
      <c r="E80" s="1" t="s">
        <v>591</v>
      </c>
      <c r="F80" s="1" t="s">
        <v>592</v>
      </c>
      <c r="H80" s="1" t="s">
        <v>2249</v>
      </c>
      <c r="I80" s="1" t="s">
        <v>800</v>
      </c>
      <c r="J80" s="1" t="s">
        <v>586</v>
      </c>
      <c r="K80" s="1" t="s">
        <v>2250</v>
      </c>
    </row>
    <row r="81" spans="1:11" x14ac:dyDescent="0.35">
      <c r="A81" s="1">
        <v>1971</v>
      </c>
      <c r="B81" s="1" t="s">
        <v>579</v>
      </c>
      <c r="C81" s="1" t="s">
        <v>2276</v>
      </c>
      <c r="D81" s="7">
        <v>38346</v>
      </c>
      <c r="E81" s="1" t="s">
        <v>1215</v>
      </c>
      <c r="F81" s="1" t="s">
        <v>634</v>
      </c>
      <c r="H81" s="1" t="s">
        <v>2277</v>
      </c>
      <c r="I81" s="1" t="s">
        <v>2278</v>
      </c>
      <c r="J81" s="1" t="s">
        <v>586</v>
      </c>
      <c r="K81" s="1" t="s">
        <v>2279</v>
      </c>
    </row>
    <row r="82" spans="1:11" x14ac:dyDescent="0.35">
      <c r="A82" s="1">
        <v>1972</v>
      </c>
      <c r="B82" s="1" t="s">
        <v>579</v>
      </c>
      <c r="C82" s="1" t="s">
        <v>2296</v>
      </c>
      <c r="D82" s="7">
        <v>42455</v>
      </c>
      <c r="E82" s="1" t="s">
        <v>2297</v>
      </c>
      <c r="F82" s="1" t="s">
        <v>786</v>
      </c>
      <c r="H82" s="1" t="s">
        <v>2204</v>
      </c>
      <c r="I82" s="1" t="s">
        <v>2298</v>
      </c>
      <c r="J82" s="1" t="s">
        <v>586</v>
      </c>
      <c r="K82" s="1" t="s">
        <v>2299</v>
      </c>
    </row>
    <row r="83" spans="1:11" x14ac:dyDescent="0.35">
      <c r="A83" s="1">
        <v>1972</v>
      </c>
      <c r="B83" s="1" t="s">
        <v>579</v>
      </c>
      <c r="C83" s="1" t="s">
        <v>2300</v>
      </c>
      <c r="D83" s="7">
        <v>41521</v>
      </c>
      <c r="E83" s="1" t="s">
        <v>1869</v>
      </c>
      <c r="F83" s="1" t="s">
        <v>786</v>
      </c>
      <c r="H83" s="1" t="s">
        <v>2163</v>
      </c>
      <c r="I83" s="1" t="s">
        <v>2298</v>
      </c>
      <c r="J83" s="1" t="s">
        <v>586</v>
      </c>
      <c r="K83" s="1" t="s">
        <v>2299</v>
      </c>
    </row>
    <row r="84" spans="1:11" x14ac:dyDescent="0.35">
      <c r="A84" s="1">
        <v>1972</v>
      </c>
      <c r="B84" s="1" t="s">
        <v>579</v>
      </c>
      <c r="C84" s="1" t="s">
        <v>2301</v>
      </c>
      <c r="D84" s="7">
        <v>40719</v>
      </c>
      <c r="E84" s="1" t="s">
        <v>785</v>
      </c>
      <c r="F84" s="1" t="s">
        <v>786</v>
      </c>
      <c r="H84" s="1" t="s">
        <v>2163</v>
      </c>
      <c r="I84" s="1" t="s">
        <v>2298</v>
      </c>
      <c r="J84" s="1" t="s">
        <v>586</v>
      </c>
      <c r="K84" s="1" t="s">
        <v>2299</v>
      </c>
    </row>
    <row r="85" spans="1:11" x14ac:dyDescent="0.35">
      <c r="A85" s="1">
        <v>1973</v>
      </c>
      <c r="B85" s="1" t="s">
        <v>579</v>
      </c>
      <c r="C85" s="1" t="s">
        <v>2319</v>
      </c>
      <c r="D85" s="7">
        <v>43414</v>
      </c>
      <c r="E85" s="1" t="s">
        <v>797</v>
      </c>
      <c r="F85" s="1" t="s">
        <v>634</v>
      </c>
      <c r="H85" s="1" t="s">
        <v>2320</v>
      </c>
      <c r="I85" s="1" t="s">
        <v>2321</v>
      </c>
      <c r="J85" s="1" t="s">
        <v>586</v>
      </c>
      <c r="K85" s="1" t="s">
        <v>2322</v>
      </c>
    </row>
    <row r="86" spans="1:11" x14ac:dyDescent="0.35">
      <c r="A86" s="1">
        <v>1973</v>
      </c>
      <c r="B86" s="1" t="s">
        <v>579</v>
      </c>
      <c r="C86" s="1" t="s">
        <v>2323</v>
      </c>
      <c r="D86" s="7">
        <v>44391</v>
      </c>
      <c r="E86" s="1" t="s">
        <v>1784</v>
      </c>
      <c r="F86" s="1" t="s">
        <v>683</v>
      </c>
      <c r="H86" s="1" t="s">
        <v>2216</v>
      </c>
      <c r="I86" s="1" t="s">
        <v>2321</v>
      </c>
      <c r="J86" s="1" t="s">
        <v>586</v>
      </c>
      <c r="K86" s="1" t="s">
        <v>2322</v>
      </c>
    </row>
    <row r="87" spans="1:11" x14ac:dyDescent="0.35">
      <c r="A87" s="1">
        <v>1974</v>
      </c>
      <c r="B87" s="1" t="s">
        <v>579</v>
      </c>
      <c r="C87" s="1" t="s">
        <v>2353</v>
      </c>
      <c r="D87" s="7">
        <v>40348</v>
      </c>
      <c r="E87" s="1" t="s">
        <v>2354</v>
      </c>
      <c r="F87" s="1" t="s">
        <v>786</v>
      </c>
      <c r="H87" s="1" t="s">
        <v>1811</v>
      </c>
      <c r="I87" s="1" t="s">
        <v>1815</v>
      </c>
      <c r="J87" s="1" t="s">
        <v>586</v>
      </c>
      <c r="K87" s="1" t="s">
        <v>2355</v>
      </c>
    </row>
    <row r="88" spans="1:11" x14ac:dyDescent="0.35">
      <c r="A88" s="1">
        <v>1975</v>
      </c>
      <c r="B88" s="1" t="s">
        <v>579</v>
      </c>
      <c r="C88" s="1" t="s">
        <v>2390</v>
      </c>
      <c r="D88" s="7">
        <v>42985</v>
      </c>
      <c r="E88" s="1" t="s">
        <v>2391</v>
      </c>
      <c r="F88" s="1" t="s">
        <v>1030</v>
      </c>
      <c r="H88" s="1" t="s">
        <v>2392</v>
      </c>
      <c r="I88" s="1" t="s">
        <v>2217</v>
      </c>
      <c r="J88" s="1" t="s">
        <v>586</v>
      </c>
      <c r="K88" s="1" t="s">
        <v>2393</v>
      </c>
    </row>
    <row r="89" spans="1:11" x14ac:dyDescent="0.35">
      <c r="A89" s="1">
        <v>1975</v>
      </c>
      <c r="B89" s="1" t="s">
        <v>579</v>
      </c>
      <c r="C89" s="1" t="s">
        <v>2394</v>
      </c>
      <c r="D89" s="7">
        <v>38921</v>
      </c>
      <c r="E89" s="1" t="s">
        <v>2395</v>
      </c>
      <c r="F89" s="1" t="s">
        <v>2396</v>
      </c>
      <c r="H89" s="1" t="s">
        <v>1543</v>
      </c>
      <c r="I89" s="1" t="s">
        <v>2217</v>
      </c>
      <c r="J89" s="1" t="s">
        <v>586</v>
      </c>
      <c r="K89" s="1" t="s">
        <v>2393</v>
      </c>
    </row>
    <row r="90" spans="1:11" x14ac:dyDescent="0.35">
      <c r="A90" s="1">
        <v>1976</v>
      </c>
      <c r="B90" s="1" t="s">
        <v>579</v>
      </c>
      <c r="C90" s="1" t="s">
        <v>2423</v>
      </c>
      <c r="D90" s="7">
        <v>43808</v>
      </c>
      <c r="E90" s="1" t="s">
        <v>2014</v>
      </c>
      <c r="F90" s="1" t="s">
        <v>786</v>
      </c>
      <c r="H90" s="1" t="s">
        <v>1001</v>
      </c>
      <c r="I90" s="1" t="s">
        <v>2424</v>
      </c>
      <c r="J90" s="1" t="s">
        <v>586</v>
      </c>
      <c r="K90" s="1" t="s">
        <v>2425</v>
      </c>
    </row>
    <row r="91" spans="1:11" x14ac:dyDescent="0.35">
      <c r="A91" s="1">
        <v>1977</v>
      </c>
      <c r="B91" s="1" t="s">
        <v>579</v>
      </c>
      <c r="C91" s="1" t="s">
        <v>2447</v>
      </c>
      <c r="D91" s="7">
        <v>42760</v>
      </c>
      <c r="E91" s="1" t="s">
        <v>1485</v>
      </c>
      <c r="F91" s="1" t="s">
        <v>719</v>
      </c>
      <c r="H91" s="1" t="s">
        <v>2448</v>
      </c>
      <c r="I91" s="1" t="s">
        <v>1086</v>
      </c>
      <c r="J91" s="1" t="s">
        <v>586</v>
      </c>
      <c r="K91" s="1" t="s">
        <v>2449</v>
      </c>
    </row>
    <row r="92" spans="1:11" x14ac:dyDescent="0.35">
      <c r="A92" s="1">
        <v>1978</v>
      </c>
      <c r="B92" s="1" t="s">
        <v>579</v>
      </c>
      <c r="C92" s="1" t="s">
        <v>2485</v>
      </c>
      <c r="D92" s="7">
        <v>44103</v>
      </c>
      <c r="E92" s="1" t="s">
        <v>2486</v>
      </c>
      <c r="F92" s="1" t="s">
        <v>683</v>
      </c>
      <c r="H92" s="1" t="s">
        <v>2487</v>
      </c>
      <c r="I92" s="1" t="s">
        <v>800</v>
      </c>
      <c r="J92" s="1" t="s">
        <v>586</v>
      </c>
      <c r="K92" s="1" t="s">
        <v>2488</v>
      </c>
    </row>
    <row r="93" spans="1:11" x14ac:dyDescent="0.35">
      <c r="A93" s="1">
        <v>1979</v>
      </c>
      <c r="B93" s="1" t="s">
        <v>579</v>
      </c>
      <c r="C93" s="1" t="s">
        <v>2522</v>
      </c>
      <c r="D93" s="1" t="s">
        <v>2523</v>
      </c>
      <c r="E93" s="1" t="s">
        <v>735</v>
      </c>
      <c r="F93" s="1" t="s">
        <v>634</v>
      </c>
      <c r="H93" s="1" t="s">
        <v>2091</v>
      </c>
      <c r="I93" s="1" t="s">
        <v>628</v>
      </c>
      <c r="J93" s="1" t="s">
        <v>586</v>
      </c>
      <c r="K93" s="1" t="s">
        <v>2524</v>
      </c>
    </row>
    <row r="94" spans="1:11" x14ac:dyDescent="0.35">
      <c r="A94" s="1">
        <v>1979</v>
      </c>
      <c r="B94" s="1" t="s">
        <v>579</v>
      </c>
      <c r="C94" s="1" t="s">
        <v>2525</v>
      </c>
      <c r="D94" s="7">
        <v>41051</v>
      </c>
      <c r="E94" s="1" t="s">
        <v>1380</v>
      </c>
      <c r="F94" s="1" t="s">
        <v>683</v>
      </c>
      <c r="H94" s="1" t="s">
        <v>2526</v>
      </c>
      <c r="I94" s="1" t="s">
        <v>628</v>
      </c>
      <c r="J94" s="1" t="s">
        <v>586</v>
      </c>
      <c r="K94" s="1" t="s">
        <v>2524</v>
      </c>
    </row>
    <row r="95" spans="1:11" x14ac:dyDescent="0.35">
      <c r="A95" s="1">
        <v>1980</v>
      </c>
      <c r="B95" s="1" t="s">
        <v>579</v>
      </c>
      <c r="C95" s="1" t="s">
        <v>1938</v>
      </c>
      <c r="D95" s="7">
        <v>43325</v>
      </c>
      <c r="E95" s="1" t="s">
        <v>1939</v>
      </c>
      <c r="F95" s="1" t="s">
        <v>683</v>
      </c>
      <c r="H95" s="1" t="s">
        <v>2040</v>
      </c>
      <c r="I95" s="1" t="s">
        <v>800</v>
      </c>
      <c r="J95" s="1" t="s">
        <v>586</v>
      </c>
      <c r="K95" s="1" t="s">
        <v>2558</v>
      </c>
    </row>
    <row r="96" spans="1:11" x14ac:dyDescent="0.35">
      <c r="A96" s="1">
        <v>1980</v>
      </c>
      <c r="B96" s="1" t="s">
        <v>579</v>
      </c>
      <c r="C96" s="1" t="s">
        <v>2559</v>
      </c>
      <c r="D96" s="7">
        <v>46203</v>
      </c>
      <c r="E96" s="1" t="s">
        <v>785</v>
      </c>
      <c r="F96" s="1" t="s">
        <v>786</v>
      </c>
      <c r="H96" s="1" t="s">
        <v>1811</v>
      </c>
      <c r="I96" s="1" t="s">
        <v>800</v>
      </c>
      <c r="J96" s="1" t="s">
        <v>586</v>
      </c>
      <c r="K96" s="1" t="s">
        <v>2558</v>
      </c>
    </row>
    <row r="97" spans="1:11" x14ac:dyDescent="0.35">
      <c r="A97" s="1">
        <v>1980</v>
      </c>
      <c r="B97" s="1" t="s">
        <v>579</v>
      </c>
      <c r="C97" s="1" t="s">
        <v>2560</v>
      </c>
      <c r="D97" s="7">
        <v>11769</v>
      </c>
      <c r="E97" s="1" t="s">
        <v>1423</v>
      </c>
      <c r="F97" s="1" t="s">
        <v>786</v>
      </c>
      <c r="H97" s="1" t="s">
        <v>2561</v>
      </c>
      <c r="I97" s="1" t="s">
        <v>800</v>
      </c>
      <c r="J97" s="1" t="s">
        <v>586</v>
      </c>
      <c r="K97" s="1" t="s">
        <v>2558</v>
      </c>
    </row>
    <row r="98" spans="1:11" x14ac:dyDescent="0.35">
      <c r="A98" s="1">
        <v>1981</v>
      </c>
      <c r="B98" s="1" t="s">
        <v>579</v>
      </c>
      <c r="C98" s="1" t="s">
        <v>2588</v>
      </c>
      <c r="D98" s="7">
        <v>43377</v>
      </c>
      <c r="E98" s="1" t="s">
        <v>2589</v>
      </c>
      <c r="F98" s="1" t="s">
        <v>1723</v>
      </c>
      <c r="H98" s="1" t="s">
        <v>2590</v>
      </c>
      <c r="I98" s="1" t="s">
        <v>2591</v>
      </c>
      <c r="J98" s="1" t="s">
        <v>586</v>
      </c>
      <c r="K98" s="1" t="s">
        <v>2592</v>
      </c>
    </row>
    <row r="99" spans="1:11" x14ac:dyDescent="0.35">
      <c r="A99" s="1">
        <v>1981</v>
      </c>
      <c r="B99" s="1" t="s">
        <v>579</v>
      </c>
      <c r="C99" s="1" t="s">
        <v>2593</v>
      </c>
      <c r="D99" s="7">
        <v>13714</v>
      </c>
      <c r="E99" s="1" t="s">
        <v>2594</v>
      </c>
      <c r="F99" s="1" t="s">
        <v>741</v>
      </c>
      <c r="H99" s="1" t="s">
        <v>1628</v>
      </c>
      <c r="I99" s="1" t="s">
        <v>2591</v>
      </c>
      <c r="J99" s="1" t="s">
        <v>586</v>
      </c>
      <c r="K99" s="1" t="s">
        <v>2592</v>
      </c>
    </row>
    <row r="100" spans="1:11" x14ac:dyDescent="0.35">
      <c r="A100" s="1">
        <v>1982</v>
      </c>
      <c r="B100" s="1" t="s">
        <v>579</v>
      </c>
      <c r="C100" s="1" t="s">
        <v>2617</v>
      </c>
      <c r="D100" s="7">
        <v>46245</v>
      </c>
      <c r="E100" s="1" t="s">
        <v>2618</v>
      </c>
      <c r="F100" s="1" t="s">
        <v>2619</v>
      </c>
      <c r="H100" s="1" t="s">
        <v>2040</v>
      </c>
      <c r="I100" s="1" t="s">
        <v>2041</v>
      </c>
      <c r="J100" s="1" t="s">
        <v>586</v>
      </c>
      <c r="K100" s="1" t="s">
        <v>2620</v>
      </c>
    </row>
    <row r="101" spans="1:11" x14ac:dyDescent="0.35">
      <c r="A101" s="1">
        <v>1983</v>
      </c>
      <c r="B101" s="1" t="s">
        <v>579</v>
      </c>
      <c r="C101" s="1" t="s">
        <v>2647</v>
      </c>
      <c r="D101" s="7">
        <v>42338</v>
      </c>
      <c r="E101" s="1" t="s">
        <v>2648</v>
      </c>
      <c r="F101" s="1" t="s">
        <v>1171</v>
      </c>
      <c r="H101" s="1" t="s">
        <v>1811</v>
      </c>
      <c r="I101" s="1" t="s">
        <v>2649</v>
      </c>
      <c r="J101" s="1" t="s">
        <v>586</v>
      </c>
      <c r="K101" s="1" t="s">
        <v>2650</v>
      </c>
    </row>
    <row r="102" spans="1:11" x14ac:dyDescent="0.35">
      <c r="A102" s="1">
        <v>1984</v>
      </c>
      <c r="B102" s="1" t="s">
        <v>579</v>
      </c>
      <c r="C102" s="1" t="s">
        <v>2669</v>
      </c>
      <c r="D102" s="7">
        <v>44392</v>
      </c>
      <c r="E102" s="1" t="s">
        <v>2670</v>
      </c>
      <c r="F102" s="1" t="s">
        <v>786</v>
      </c>
      <c r="H102" s="1" t="s">
        <v>2163</v>
      </c>
      <c r="I102" s="1" t="s">
        <v>800</v>
      </c>
      <c r="J102" s="1" t="s">
        <v>586</v>
      </c>
      <c r="K102" s="1" t="s">
        <v>2671</v>
      </c>
    </row>
    <row r="103" spans="1:11" x14ac:dyDescent="0.35">
      <c r="A103" s="1">
        <v>1985</v>
      </c>
      <c r="B103" s="1" t="s">
        <v>579</v>
      </c>
      <c r="C103" s="1" t="s">
        <v>2695</v>
      </c>
      <c r="D103" s="7">
        <v>42780</v>
      </c>
      <c r="E103" s="1" t="s">
        <v>785</v>
      </c>
      <c r="F103" s="1" t="s">
        <v>786</v>
      </c>
      <c r="H103" s="1" t="s">
        <v>2696</v>
      </c>
      <c r="I103" s="1" t="s">
        <v>1457</v>
      </c>
      <c r="J103" s="1" t="s">
        <v>586</v>
      </c>
      <c r="K103" s="1" t="s">
        <v>2697</v>
      </c>
    </row>
    <row r="104" spans="1:11" x14ac:dyDescent="0.35">
      <c r="A104" s="1">
        <v>1985</v>
      </c>
      <c r="B104" s="1" t="s">
        <v>579</v>
      </c>
      <c r="C104" s="1" t="s">
        <v>2698</v>
      </c>
      <c r="D104" s="7">
        <v>43269</v>
      </c>
      <c r="E104" s="1" t="s">
        <v>785</v>
      </c>
      <c r="F104" s="1" t="s">
        <v>786</v>
      </c>
      <c r="H104" s="1" t="s">
        <v>2699</v>
      </c>
      <c r="I104" s="1" t="s">
        <v>1457</v>
      </c>
      <c r="J104" s="1" t="s">
        <v>586</v>
      </c>
      <c r="K104" s="1" t="s">
        <v>2697</v>
      </c>
    </row>
    <row r="105" spans="1:11" x14ac:dyDescent="0.35">
      <c r="A105" s="1">
        <v>1986</v>
      </c>
      <c r="B105" s="1" t="s">
        <v>579</v>
      </c>
      <c r="C105" s="1" t="s">
        <v>2720</v>
      </c>
      <c r="D105" s="7">
        <v>11858</v>
      </c>
      <c r="E105" s="1" t="s">
        <v>2721</v>
      </c>
      <c r="F105" s="1" t="s">
        <v>786</v>
      </c>
      <c r="H105" s="1" t="s">
        <v>1001</v>
      </c>
      <c r="I105" s="1" t="s">
        <v>585</v>
      </c>
      <c r="J105" s="1" t="s">
        <v>586</v>
      </c>
      <c r="K105" s="1" t="s">
        <v>2722</v>
      </c>
    </row>
    <row r="106" spans="1:11" x14ac:dyDescent="0.35">
      <c r="A106" s="1">
        <v>1986</v>
      </c>
      <c r="B106" s="1" t="s">
        <v>579</v>
      </c>
      <c r="C106" s="1" t="s">
        <v>2723</v>
      </c>
      <c r="D106" s="7">
        <v>47141</v>
      </c>
      <c r="E106" s="1" t="s">
        <v>735</v>
      </c>
      <c r="F106" s="1" t="s">
        <v>634</v>
      </c>
      <c r="H106" s="1" t="s">
        <v>1172</v>
      </c>
      <c r="I106" s="1" t="s">
        <v>585</v>
      </c>
      <c r="J106" s="1" t="s">
        <v>586</v>
      </c>
      <c r="K106" s="1" t="s">
        <v>2722</v>
      </c>
    </row>
    <row r="107" spans="1:11" x14ac:dyDescent="0.35">
      <c r="A107" s="1">
        <v>1986</v>
      </c>
      <c r="B107" s="1" t="s">
        <v>579</v>
      </c>
      <c r="C107" s="1" t="s">
        <v>2724</v>
      </c>
      <c r="D107" s="7">
        <v>13473</v>
      </c>
      <c r="E107" s="1" t="s">
        <v>2725</v>
      </c>
      <c r="F107" s="1" t="s">
        <v>2726</v>
      </c>
      <c r="H107" s="1" t="s">
        <v>1558</v>
      </c>
      <c r="I107" s="1" t="s">
        <v>585</v>
      </c>
      <c r="J107" s="1" t="s">
        <v>586</v>
      </c>
      <c r="K107" s="1" t="s">
        <v>2722</v>
      </c>
    </row>
    <row r="108" spans="1:11" x14ac:dyDescent="0.35">
      <c r="A108" s="1">
        <v>1987</v>
      </c>
      <c r="B108" s="1" t="s">
        <v>579</v>
      </c>
      <c r="C108" s="1" t="s">
        <v>2758</v>
      </c>
      <c r="D108" s="7">
        <v>38263</v>
      </c>
      <c r="E108" s="1" t="s">
        <v>2759</v>
      </c>
      <c r="F108" s="1" t="s">
        <v>2760</v>
      </c>
      <c r="H108" s="1" t="s">
        <v>2761</v>
      </c>
      <c r="I108" s="1" t="s">
        <v>628</v>
      </c>
      <c r="J108" s="1" t="s">
        <v>586</v>
      </c>
      <c r="K108" s="1" t="s">
        <v>2762</v>
      </c>
    </row>
    <row r="109" spans="1:11" x14ac:dyDescent="0.35">
      <c r="A109" s="1">
        <v>1987</v>
      </c>
      <c r="B109" s="1" t="s">
        <v>579</v>
      </c>
      <c r="C109" s="1" t="s">
        <v>2763</v>
      </c>
      <c r="D109" s="7">
        <v>43577</v>
      </c>
      <c r="E109" s="1" t="s">
        <v>2764</v>
      </c>
      <c r="F109" s="1" t="s">
        <v>786</v>
      </c>
      <c r="H109" s="1" t="s">
        <v>1991</v>
      </c>
      <c r="I109" s="1" t="s">
        <v>628</v>
      </c>
      <c r="J109" s="1" t="s">
        <v>586</v>
      </c>
      <c r="K109" s="1" t="s">
        <v>2762</v>
      </c>
    </row>
    <row r="110" spans="1:11" x14ac:dyDescent="0.35">
      <c r="A110" s="1">
        <v>1987</v>
      </c>
      <c r="B110" s="1" t="s">
        <v>579</v>
      </c>
      <c r="C110" s="1" t="s">
        <v>2765</v>
      </c>
      <c r="D110" s="7">
        <v>14518</v>
      </c>
      <c r="E110" s="1" t="s">
        <v>2766</v>
      </c>
      <c r="F110" s="1" t="s">
        <v>592</v>
      </c>
      <c r="H110" s="1" t="s">
        <v>2767</v>
      </c>
      <c r="I110" s="1" t="s">
        <v>628</v>
      </c>
      <c r="J110" s="1" t="s">
        <v>586</v>
      </c>
      <c r="K110" s="1" t="s">
        <v>2762</v>
      </c>
    </row>
    <row r="111" spans="1:11" x14ac:dyDescent="0.35">
      <c r="A111" s="1">
        <v>1988</v>
      </c>
      <c r="B111" s="1" t="s">
        <v>579</v>
      </c>
      <c r="C111" s="1" t="s">
        <v>2789</v>
      </c>
      <c r="D111" s="7">
        <v>17732</v>
      </c>
      <c r="E111" s="1" t="s">
        <v>2790</v>
      </c>
      <c r="F111" s="1" t="s">
        <v>2753</v>
      </c>
      <c r="H111" s="1" t="s">
        <v>2791</v>
      </c>
      <c r="I111" s="1" t="s">
        <v>2041</v>
      </c>
      <c r="J111" s="1" t="s">
        <v>586</v>
      </c>
      <c r="K111" s="1" t="s">
        <v>2792</v>
      </c>
    </row>
    <row r="112" spans="1:11" x14ac:dyDescent="0.35">
      <c r="A112" s="1">
        <v>1988</v>
      </c>
      <c r="B112" s="1" t="s">
        <v>579</v>
      </c>
      <c r="C112" s="1" t="s">
        <v>2793</v>
      </c>
      <c r="D112" s="7">
        <v>15979</v>
      </c>
      <c r="E112" s="1" t="s">
        <v>2794</v>
      </c>
      <c r="F112" s="1" t="s">
        <v>634</v>
      </c>
      <c r="H112" s="1" t="s">
        <v>2795</v>
      </c>
      <c r="I112" s="1" t="s">
        <v>2041</v>
      </c>
      <c r="J112" s="1" t="s">
        <v>586</v>
      </c>
      <c r="K112" s="1" t="s">
        <v>2792</v>
      </c>
    </row>
    <row r="113" spans="1:11" x14ac:dyDescent="0.35">
      <c r="A113" s="1">
        <v>1988</v>
      </c>
      <c r="B113" s="1" t="s">
        <v>579</v>
      </c>
      <c r="C113" s="1" t="s">
        <v>2796</v>
      </c>
      <c r="D113" s="7">
        <v>13566</v>
      </c>
      <c r="E113" s="1" t="s">
        <v>797</v>
      </c>
      <c r="F113" s="1" t="s">
        <v>634</v>
      </c>
      <c r="H113" s="1" t="s">
        <v>2797</v>
      </c>
      <c r="I113" s="1" t="s">
        <v>2041</v>
      </c>
      <c r="J113" s="1" t="s">
        <v>586</v>
      </c>
      <c r="K113" s="1" t="s">
        <v>2792</v>
      </c>
    </row>
    <row r="114" spans="1:11" x14ac:dyDescent="0.35">
      <c r="A114" s="1">
        <v>1989</v>
      </c>
      <c r="B114" s="1" t="s">
        <v>579</v>
      </c>
      <c r="C114" s="1" t="s">
        <v>2822</v>
      </c>
      <c r="D114" s="7">
        <v>14372</v>
      </c>
      <c r="E114" s="1" t="s">
        <v>2430</v>
      </c>
      <c r="F114" s="1" t="s">
        <v>1171</v>
      </c>
      <c r="H114" s="1" t="s">
        <v>2193</v>
      </c>
      <c r="I114" s="1" t="s">
        <v>800</v>
      </c>
      <c r="J114" s="1" t="s">
        <v>586</v>
      </c>
      <c r="K114" s="1" t="s">
        <v>2823</v>
      </c>
    </row>
    <row r="115" spans="1:11" x14ac:dyDescent="0.35">
      <c r="A115" s="1">
        <v>1989</v>
      </c>
      <c r="B115" s="1" t="s">
        <v>579</v>
      </c>
      <c r="C115" s="1" t="s">
        <v>2824</v>
      </c>
      <c r="D115" s="7">
        <v>17509</v>
      </c>
      <c r="E115" s="1" t="s">
        <v>1869</v>
      </c>
      <c r="F115" s="1" t="s">
        <v>786</v>
      </c>
      <c r="H115" s="1" t="s">
        <v>2825</v>
      </c>
      <c r="I115" s="1" t="s">
        <v>800</v>
      </c>
      <c r="J115" s="1" t="s">
        <v>586</v>
      </c>
      <c r="K115" s="1" t="s">
        <v>2823</v>
      </c>
    </row>
    <row r="116" spans="1:11" x14ac:dyDescent="0.35">
      <c r="A116" s="1">
        <v>1990</v>
      </c>
      <c r="B116" s="1" t="s">
        <v>579</v>
      </c>
      <c r="C116" s="1" t="s">
        <v>2851</v>
      </c>
      <c r="D116" s="7">
        <v>46946</v>
      </c>
      <c r="E116" s="1" t="s">
        <v>2852</v>
      </c>
      <c r="F116" s="1" t="s">
        <v>786</v>
      </c>
      <c r="H116" s="1" t="s">
        <v>1001</v>
      </c>
      <c r="I116" s="1" t="s">
        <v>628</v>
      </c>
      <c r="J116" s="1" t="s">
        <v>586</v>
      </c>
      <c r="K116" s="1" t="s">
        <v>2853</v>
      </c>
    </row>
    <row r="117" spans="1:11" x14ac:dyDescent="0.35">
      <c r="A117" s="1">
        <v>1991</v>
      </c>
      <c r="B117" s="1" t="s">
        <v>579</v>
      </c>
      <c r="C117" s="1" t="s">
        <v>2880</v>
      </c>
      <c r="D117" s="7">
        <v>12280</v>
      </c>
      <c r="E117" s="1" t="s">
        <v>2881</v>
      </c>
      <c r="F117" s="1" t="s">
        <v>614</v>
      </c>
      <c r="H117" s="1" t="s">
        <v>1543</v>
      </c>
      <c r="I117" s="1" t="s">
        <v>2882</v>
      </c>
      <c r="J117" s="1" t="s">
        <v>586</v>
      </c>
      <c r="K117" s="1" t="s">
        <v>2883</v>
      </c>
    </row>
    <row r="118" spans="1:11" x14ac:dyDescent="0.35">
      <c r="A118" s="1">
        <v>1992</v>
      </c>
      <c r="B118" s="1" t="s">
        <v>579</v>
      </c>
      <c r="C118" s="1" t="s">
        <v>2905</v>
      </c>
      <c r="D118" s="7">
        <v>45128</v>
      </c>
      <c r="E118" s="1" t="s">
        <v>2430</v>
      </c>
      <c r="F118" s="1" t="s">
        <v>1171</v>
      </c>
      <c r="H118" s="1" t="s">
        <v>1180</v>
      </c>
      <c r="I118" s="1" t="s">
        <v>2591</v>
      </c>
      <c r="J118" s="1" t="s">
        <v>586</v>
      </c>
      <c r="K118" s="1" t="s">
        <v>2906</v>
      </c>
    </row>
    <row r="119" spans="1:11" x14ac:dyDescent="0.35">
      <c r="A119" s="1">
        <v>1993</v>
      </c>
      <c r="B119" s="1" t="s">
        <v>579</v>
      </c>
      <c r="C119" s="1" t="s">
        <v>2925</v>
      </c>
      <c r="D119" s="7">
        <v>16434</v>
      </c>
      <c r="E119" s="1" t="s">
        <v>2926</v>
      </c>
      <c r="F119" s="1" t="s">
        <v>786</v>
      </c>
      <c r="I119" s="1" t="s">
        <v>800</v>
      </c>
      <c r="J119" s="1" t="s">
        <v>586</v>
      </c>
      <c r="K119" s="1" t="s">
        <v>2927</v>
      </c>
    </row>
    <row r="120" spans="1:11" x14ac:dyDescent="0.35">
      <c r="A120" s="1">
        <v>1993</v>
      </c>
      <c r="B120" s="1" t="s">
        <v>579</v>
      </c>
      <c r="C120" s="1" t="s">
        <v>2928</v>
      </c>
      <c r="D120" s="7">
        <v>11805</v>
      </c>
      <c r="E120" s="1" t="s">
        <v>2929</v>
      </c>
      <c r="F120" s="1" t="s">
        <v>683</v>
      </c>
      <c r="H120" s="1" t="s">
        <v>2930</v>
      </c>
      <c r="I120" s="1" t="s">
        <v>800</v>
      </c>
      <c r="J120" s="1" t="s">
        <v>586</v>
      </c>
      <c r="K120" s="1" t="s">
        <v>2927</v>
      </c>
    </row>
    <row r="121" spans="1:11" x14ac:dyDescent="0.35">
      <c r="A121" s="1">
        <v>1994</v>
      </c>
      <c r="B121" s="1" t="s">
        <v>579</v>
      </c>
      <c r="C121" s="1" t="s">
        <v>2953</v>
      </c>
      <c r="D121" s="7">
        <v>46529</v>
      </c>
      <c r="E121" s="1" t="s">
        <v>1497</v>
      </c>
      <c r="F121" s="1" t="s">
        <v>2028</v>
      </c>
      <c r="H121" s="1" t="s">
        <v>2954</v>
      </c>
      <c r="I121" s="1" t="s">
        <v>628</v>
      </c>
      <c r="J121" s="1" t="s">
        <v>586</v>
      </c>
      <c r="K121" s="1" t="s">
        <v>2955</v>
      </c>
    </row>
    <row r="122" spans="1:11" x14ac:dyDescent="0.35">
      <c r="A122" s="1">
        <v>1995</v>
      </c>
      <c r="B122" s="1" t="s">
        <v>579</v>
      </c>
      <c r="C122" s="1" t="s">
        <v>2987</v>
      </c>
      <c r="D122" s="7">
        <v>46566</v>
      </c>
      <c r="E122" s="1" t="s">
        <v>2988</v>
      </c>
      <c r="F122" s="1" t="s">
        <v>786</v>
      </c>
      <c r="H122" s="1" t="s">
        <v>2989</v>
      </c>
      <c r="I122" s="1" t="s">
        <v>2990</v>
      </c>
      <c r="J122" s="1" t="s">
        <v>586</v>
      </c>
      <c r="K122" s="1" t="s">
        <v>2991</v>
      </c>
    </row>
    <row r="123" spans="1:11" x14ac:dyDescent="0.35">
      <c r="A123" s="1">
        <v>1995</v>
      </c>
      <c r="B123" s="1" t="s">
        <v>579</v>
      </c>
      <c r="C123" s="1" t="s">
        <v>2992</v>
      </c>
      <c r="D123" s="7">
        <v>15784</v>
      </c>
      <c r="E123" s="1" t="s">
        <v>2861</v>
      </c>
      <c r="F123" s="1" t="s">
        <v>2638</v>
      </c>
      <c r="H123" s="1" t="s">
        <v>2117</v>
      </c>
      <c r="I123" s="1" t="s">
        <v>2990</v>
      </c>
      <c r="J123" s="1" t="s">
        <v>586</v>
      </c>
      <c r="K123" s="1" t="s">
        <v>2991</v>
      </c>
    </row>
    <row r="124" spans="1:11" x14ac:dyDescent="0.35">
      <c r="A124" s="1">
        <v>1995</v>
      </c>
      <c r="B124" s="1" t="s">
        <v>579</v>
      </c>
      <c r="C124" s="1" t="s">
        <v>2993</v>
      </c>
      <c r="D124" s="7">
        <v>12391</v>
      </c>
      <c r="E124" s="1" t="s">
        <v>936</v>
      </c>
      <c r="F124" s="1" t="s">
        <v>583</v>
      </c>
      <c r="H124" s="1" t="s">
        <v>2994</v>
      </c>
      <c r="I124" s="1" t="s">
        <v>2990</v>
      </c>
      <c r="J124" s="1" t="s">
        <v>586</v>
      </c>
      <c r="K124" s="1" t="s">
        <v>2991</v>
      </c>
    </row>
    <row r="125" spans="1:11" x14ac:dyDescent="0.35">
      <c r="A125" s="1">
        <v>1996</v>
      </c>
      <c r="B125" s="1" t="s">
        <v>579</v>
      </c>
      <c r="C125" s="1" t="s">
        <v>3017</v>
      </c>
      <c r="D125" s="7">
        <v>15863</v>
      </c>
      <c r="E125" s="1" t="s">
        <v>3018</v>
      </c>
      <c r="F125" s="1" t="s">
        <v>786</v>
      </c>
      <c r="H125" s="1" t="s">
        <v>3019</v>
      </c>
      <c r="I125" s="1" t="s">
        <v>3020</v>
      </c>
      <c r="J125" s="1" t="s">
        <v>586</v>
      </c>
      <c r="K125" s="1" t="s">
        <v>3021</v>
      </c>
    </row>
    <row r="126" spans="1:11" x14ac:dyDescent="0.35">
      <c r="A126" s="1">
        <v>1996</v>
      </c>
      <c r="B126" s="1" t="s">
        <v>579</v>
      </c>
      <c r="C126" s="1" t="s">
        <v>3022</v>
      </c>
      <c r="D126" s="7">
        <v>12289</v>
      </c>
      <c r="E126" s="1" t="s">
        <v>3023</v>
      </c>
      <c r="F126" s="1" t="s">
        <v>786</v>
      </c>
      <c r="H126" s="1" t="s">
        <v>3019</v>
      </c>
      <c r="I126" s="1" t="s">
        <v>3020</v>
      </c>
      <c r="J126" s="1" t="s">
        <v>586</v>
      </c>
      <c r="K126" s="1" t="s">
        <v>3021</v>
      </c>
    </row>
    <row r="127" spans="1:11" x14ac:dyDescent="0.35">
      <c r="A127" s="1">
        <v>1996</v>
      </c>
      <c r="B127" s="1" t="s">
        <v>579</v>
      </c>
      <c r="C127" s="1" t="s">
        <v>3024</v>
      </c>
      <c r="D127" s="7">
        <v>14525</v>
      </c>
      <c r="E127" s="1" t="s">
        <v>3025</v>
      </c>
      <c r="F127" s="1" t="s">
        <v>683</v>
      </c>
      <c r="H127" s="1" t="s">
        <v>2392</v>
      </c>
      <c r="I127" s="1" t="s">
        <v>3020</v>
      </c>
      <c r="J127" s="1" t="s">
        <v>586</v>
      </c>
      <c r="K127" s="1" t="s">
        <v>3021</v>
      </c>
    </row>
    <row r="128" spans="1:11" x14ac:dyDescent="0.35">
      <c r="A128" s="1">
        <v>1997</v>
      </c>
      <c r="B128" s="1" t="s">
        <v>579</v>
      </c>
      <c r="C128" s="1" t="s">
        <v>3055</v>
      </c>
      <c r="D128" s="7">
        <v>43381</v>
      </c>
      <c r="E128" s="1" t="s">
        <v>3056</v>
      </c>
      <c r="F128" s="1" t="s">
        <v>851</v>
      </c>
      <c r="H128" s="1" t="s">
        <v>3057</v>
      </c>
      <c r="I128" s="1" t="s">
        <v>800</v>
      </c>
      <c r="J128" s="1" t="s">
        <v>586</v>
      </c>
      <c r="K128" s="1" t="s">
        <v>3058</v>
      </c>
    </row>
    <row r="129" spans="1:11" x14ac:dyDescent="0.35">
      <c r="A129" s="1">
        <v>1997</v>
      </c>
      <c r="B129" s="1" t="s">
        <v>579</v>
      </c>
      <c r="C129" s="1" t="s">
        <v>3059</v>
      </c>
      <c r="D129" s="7">
        <v>14983</v>
      </c>
      <c r="E129" s="1" t="s">
        <v>2157</v>
      </c>
      <c r="F129" s="1" t="s">
        <v>683</v>
      </c>
      <c r="H129" s="1" t="s">
        <v>2040</v>
      </c>
      <c r="I129" s="1" t="s">
        <v>800</v>
      </c>
      <c r="J129" s="1" t="s">
        <v>586</v>
      </c>
      <c r="K129" s="1" t="s">
        <v>3058</v>
      </c>
    </row>
    <row r="130" spans="1:11" x14ac:dyDescent="0.35">
      <c r="A130" s="1">
        <v>1997</v>
      </c>
      <c r="B130" s="1" t="s">
        <v>579</v>
      </c>
      <c r="C130" s="1" t="s">
        <v>3060</v>
      </c>
      <c r="D130" s="7">
        <v>43312</v>
      </c>
      <c r="E130" s="1" t="s">
        <v>3061</v>
      </c>
      <c r="F130" s="1" t="s">
        <v>786</v>
      </c>
      <c r="H130" s="1" t="s">
        <v>1991</v>
      </c>
      <c r="I130" s="1" t="s">
        <v>800</v>
      </c>
      <c r="J130" s="1" t="s">
        <v>586</v>
      </c>
      <c r="K130" s="1" t="s">
        <v>3058</v>
      </c>
    </row>
    <row r="131" spans="1:11" x14ac:dyDescent="0.35">
      <c r="A131" s="1">
        <v>1998</v>
      </c>
      <c r="B131" s="1" t="s">
        <v>579</v>
      </c>
      <c r="C131" s="1" t="s">
        <v>3086</v>
      </c>
      <c r="D131" s="7">
        <v>45961</v>
      </c>
      <c r="E131" s="1" t="s">
        <v>3087</v>
      </c>
      <c r="F131" s="1" t="s">
        <v>683</v>
      </c>
      <c r="H131" s="1" t="s">
        <v>3088</v>
      </c>
      <c r="I131" s="1" t="s">
        <v>2591</v>
      </c>
      <c r="J131" s="1" t="s">
        <v>586</v>
      </c>
      <c r="K131" s="1" t="s">
        <v>3089</v>
      </c>
    </row>
    <row r="132" spans="1:11" x14ac:dyDescent="0.35">
      <c r="A132" s="1">
        <v>1998</v>
      </c>
      <c r="B132" s="1" t="s">
        <v>579</v>
      </c>
      <c r="C132" s="1" t="s">
        <v>3090</v>
      </c>
      <c r="D132" s="7">
        <v>44994</v>
      </c>
      <c r="E132" s="1" t="s">
        <v>931</v>
      </c>
      <c r="F132" s="1" t="s">
        <v>753</v>
      </c>
      <c r="H132" s="1" t="s">
        <v>3091</v>
      </c>
      <c r="I132" s="1" t="s">
        <v>2591</v>
      </c>
      <c r="J132" s="1" t="s">
        <v>586</v>
      </c>
      <c r="K132" s="1" t="s">
        <v>3089</v>
      </c>
    </row>
    <row r="133" spans="1:11" x14ac:dyDescent="0.35">
      <c r="A133" s="1">
        <v>1999</v>
      </c>
      <c r="B133" s="1" t="s">
        <v>579</v>
      </c>
      <c r="C133" s="1" t="s">
        <v>3122</v>
      </c>
      <c r="D133" s="7">
        <v>16859</v>
      </c>
      <c r="E133" s="1" t="s">
        <v>3123</v>
      </c>
      <c r="F133" s="1" t="s">
        <v>2097</v>
      </c>
      <c r="H133" s="1" t="s">
        <v>1180</v>
      </c>
      <c r="I133" s="1" t="s">
        <v>585</v>
      </c>
      <c r="J133" s="1" t="s">
        <v>586</v>
      </c>
      <c r="K133" s="1" t="s">
        <v>3124</v>
      </c>
    </row>
    <row r="134" spans="1:11" x14ac:dyDescent="0.35">
      <c r="A134" s="1">
        <v>2000</v>
      </c>
      <c r="B134" s="1" t="s">
        <v>579</v>
      </c>
      <c r="C134" s="1" t="s">
        <v>3146</v>
      </c>
      <c r="D134" s="7">
        <v>46491</v>
      </c>
      <c r="E134" s="1" t="s">
        <v>3147</v>
      </c>
      <c r="F134" s="1" t="s">
        <v>830</v>
      </c>
      <c r="H134" s="1" t="s">
        <v>2316</v>
      </c>
      <c r="I134" s="1" t="s">
        <v>869</v>
      </c>
      <c r="J134" s="1" t="s">
        <v>586</v>
      </c>
      <c r="K134" s="1" t="s">
        <v>3148</v>
      </c>
    </row>
    <row r="135" spans="1:11" x14ac:dyDescent="0.35">
      <c r="A135" s="1">
        <v>2000</v>
      </c>
      <c r="B135" s="1" t="s">
        <v>579</v>
      </c>
      <c r="C135" s="1" t="s">
        <v>3149</v>
      </c>
      <c r="D135" s="7">
        <v>13171</v>
      </c>
      <c r="E135" s="1" t="s">
        <v>3150</v>
      </c>
      <c r="F135" s="1" t="s">
        <v>786</v>
      </c>
      <c r="H135" s="1" t="s">
        <v>3091</v>
      </c>
      <c r="I135" s="1" t="s">
        <v>869</v>
      </c>
      <c r="J135" s="1" t="s">
        <v>586</v>
      </c>
      <c r="K135" s="1" t="s">
        <v>3148</v>
      </c>
    </row>
    <row r="136" spans="1:11" x14ac:dyDescent="0.35">
      <c r="A136" s="1">
        <v>2000</v>
      </c>
      <c r="B136" s="1" t="s">
        <v>579</v>
      </c>
      <c r="C136" s="1" t="s">
        <v>3151</v>
      </c>
      <c r="D136" s="7">
        <v>13382</v>
      </c>
      <c r="E136" s="1" t="s">
        <v>1722</v>
      </c>
      <c r="F136" s="1" t="s">
        <v>1723</v>
      </c>
      <c r="H136" s="1" t="s">
        <v>3152</v>
      </c>
      <c r="I136" s="1" t="s">
        <v>869</v>
      </c>
      <c r="J136" s="1" t="s">
        <v>586</v>
      </c>
      <c r="K136" s="1" t="s">
        <v>3148</v>
      </c>
    </row>
    <row r="137" spans="1:11" x14ac:dyDescent="0.35">
      <c r="A137" s="1">
        <v>2001</v>
      </c>
      <c r="B137" s="1" t="s">
        <v>579</v>
      </c>
      <c r="C137" s="1" t="s">
        <v>3184</v>
      </c>
      <c r="D137" s="7">
        <v>15094</v>
      </c>
      <c r="E137" s="1" t="s">
        <v>2409</v>
      </c>
      <c r="F137" s="1" t="s">
        <v>786</v>
      </c>
      <c r="H137" s="1" t="s">
        <v>3185</v>
      </c>
      <c r="I137" s="1" t="s">
        <v>736</v>
      </c>
      <c r="J137" s="1" t="s">
        <v>586</v>
      </c>
      <c r="K137" s="1" t="s">
        <v>3186</v>
      </c>
    </row>
    <row r="138" spans="1:11" x14ac:dyDescent="0.35">
      <c r="A138" s="1">
        <v>2001</v>
      </c>
      <c r="B138" s="1" t="s">
        <v>579</v>
      </c>
      <c r="C138" s="1" t="s">
        <v>3187</v>
      </c>
      <c r="D138" s="7">
        <v>14126</v>
      </c>
      <c r="E138" s="1" t="s">
        <v>3188</v>
      </c>
      <c r="F138" s="1" t="s">
        <v>1723</v>
      </c>
      <c r="H138" s="1" t="s">
        <v>3189</v>
      </c>
      <c r="I138" s="1" t="s">
        <v>736</v>
      </c>
      <c r="J138" s="1" t="s">
        <v>586</v>
      </c>
      <c r="K138" s="1" t="s">
        <v>3186</v>
      </c>
    </row>
    <row r="139" spans="1:11" x14ac:dyDescent="0.35">
      <c r="A139" s="1">
        <v>2001</v>
      </c>
      <c r="B139" s="1" t="s">
        <v>579</v>
      </c>
      <c r="C139" s="1" t="s">
        <v>3190</v>
      </c>
      <c r="D139" s="7">
        <v>42887</v>
      </c>
      <c r="E139" s="1" t="s">
        <v>3191</v>
      </c>
      <c r="F139" s="1" t="s">
        <v>786</v>
      </c>
      <c r="I139" s="1" t="s">
        <v>736</v>
      </c>
      <c r="J139" s="1" t="s">
        <v>586</v>
      </c>
      <c r="K139" s="1" t="s">
        <v>3186</v>
      </c>
    </row>
    <row r="140" spans="1:11" x14ac:dyDescent="0.35">
      <c r="A140" s="1">
        <v>2002</v>
      </c>
      <c r="B140" s="1" t="s">
        <v>579</v>
      </c>
      <c r="C140" s="1" t="s">
        <v>3222</v>
      </c>
      <c r="D140" s="7">
        <v>42901</v>
      </c>
      <c r="E140" s="1" t="s">
        <v>785</v>
      </c>
      <c r="F140" s="1" t="s">
        <v>786</v>
      </c>
      <c r="H140" s="1" t="s">
        <v>3223</v>
      </c>
      <c r="I140" s="1" t="s">
        <v>2882</v>
      </c>
      <c r="J140" s="1" t="s">
        <v>586</v>
      </c>
      <c r="K140" s="1" t="s">
        <v>3224</v>
      </c>
    </row>
    <row r="141" spans="1:11" x14ac:dyDescent="0.35">
      <c r="A141" s="1">
        <v>2002</v>
      </c>
      <c r="B141" s="1" t="s">
        <v>579</v>
      </c>
      <c r="C141" s="1" t="s">
        <v>3225</v>
      </c>
      <c r="D141" s="7">
        <v>21765</v>
      </c>
      <c r="E141" s="1" t="s">
        <v>3226</v>
      </c>
      <c r="F141" s="1" t="s">
        <v>1723</v>
      </c>
      <c r="H141" s="1" t="s">
        <v>3227</v>
      </c>
      <c r="I141" s="1" t="s">
        <v>2882</v>
      </c>
      <c r="J141" s="1" t="s">
        <v>586</v>
      </c>
      <c r="K141" s="1" t="s">
        <v>3224</v>
      </c>
    </row>
    <row r="142" spans="1:11" x14ac:dyDescent="0.35">
      <c r="A142" s="1">
        <v>2002</v>
      </c>
      <c r="B142" s="1" t="s">
        <v>579</v>
      </c>
      <c r="C142" s="1" t="s">
        <v>3228</v>
      </c>
      <c r="D142" s="7">
        <v>14157</v>
      </c>
      <c r="E142" s="1" t="s">
        <v>3229</v>
      </c>
      <c r="F142" s="1" t="s">
        <v>614</v>
      </c>
      <c r="H142" s="1" t="s">
        <v>3230</v>
      </c>
      <c r="I142" s="1" t="s">
        <v>2882</v>
      </c>
      <c r="J142" s="1" t="s">
        <v>586</v>
      </c>
      <c r="K142" s="1" t="s">
        <v>3224</v>
      </c>
    </row>
    <row r="143" spans="1:11" x14ac:dyDescent="0.35">
      <c r="A143" s="1">
        <v>2003</v>
      </c>
      <c r="B143" s="1" t="s">
        <v>579</v>
      </c>
      <c r="C143" s="1" t="s">
        <v>3260</v>
      </c>
      <c r="D143" s="7">
        <v>17928</v>
      </c>
      <c r="E143" s="1" t="s">
        <v>3261</v>
      </c>
      <c r="F143" s="1" t="s">
        <v>786</v>
      </c>
      <c r="H143" s="1" t="s">
        <v>2500</v>
      </c>
      <c r="I143" s="1" t="s">
        <v>2041</v>
      </c>
      <c r="J143" s="1" t="s">
        <v>586</v>
      </c>
      <c r="K143" s="1" t="s">
        <v>3262</v>
      </c>
    </row>
    <row r="144" spans="1:11" x14ac:dyDescent="0.35">
      <c r="A144" s="1">
        <v>2003</v>
      </c>
      <c r="B144" s="1" t="s">
        <v>579</v>
      </c>
      <c r="C144" s="1" t="s">
        <v>3263</v>
      </c>
      <c r="D144" s="7">
        <v>20504</v>
      </c>
      <c r="E144" s="1" t="s">
        <v>3264</v>
      </c>
      <c r="F144" s="1" t="s">
        <v>786</v>
      </c>
      <c r="H144" s="1" t="s">
        <v>3135</v>
      </c>
      <c r="I144" s="1" t="s">
        <v>2041</v>
      </c>
      <c r="J144" s="1" t="s">
        <v>586</v>
      </c>
      <c r="K144" s="1" t="s">
        <v>3262</v>
      </c>
    </row>
    <row r="145" spans="1:11" x14ac:dyDescent="0.35">
      <c r="A145" s="1">
        <v>2004</v>
      </c>
      <c r="B145" s="1" t="s">
        <v>579</v>
      </c>
      <c r="C145" s="1" t="s">
        <v>3291</v>
      </c>
      <c r="D145" s="7">
        <v>17441</v>
      </c>
      <c r="E145" s="1" t="s">
        <v>3292</v>
      </c>
      <c r="F145" s="1" t="s">
        <v>3293</v>
      </c>
      <c r="H145" s="1" t="s">
        <v>3294</v>
      </c>
      <c r="I145" s="1" t="s">
        <v>800</v>
      </c>
      <c r="J145" s="1" t="s">
        <v>586</v>
      </c>
      <c r="K145" s="1" t="s">
        <v>3295</v>
      </c>
    </row>
    <row r="146" spans="1:11" x14ac:dyDescent="0.35">
      <c r="A146" s="1">
        <v>2004</v>
      </c>
      <c r="B146" s="1" t="s">
        <v>579</v>
      </c>
      <c r="C146" s="1" t="s">
        <v>3296</v>
      </c>
      <c r="D146" s="7">
        <v>13880</v>
      </c>
      <c r="E146" s="1" t="s">
        <v>3297</v>
      </c>
      <c r="F146" s="1" t="s">
        <v>2028</v>
      </c>
      <c r="H146" s="1" t="s">
        <v>3294</v>
      </c>
      <c r="I146" s="1" t="s">
        <v>800</v>
      </c>
      <c r="J146" s="1" t="s">
        <v>586</v>
      </c>
      <c r="K146" s="1" t="s">
        <v>3295</v>
      </c>
    </row>
    <row r="147" spans="1:11" x14ac:dyDescent="0.35">
      <c r="A147" s="1">
        <v>2004</v>
      </c>
      <c r="B147" s="1" t="s">
        <v>579</v>
      </c>
      <c r="C147" s="1" t="s">
        <v>3298</v>
      </c>
      <c r="D147" s="7">
        <v>46219</v>
      </c>
      <c r="E147" s="1" t="s">
        <v>1371</v>
      </c>
      <c r="F147" s="1" t="s">
        <v>786</v>
      </c>
      <c r="H147" s="1" t="s">
        <v>2989</v>
      </c>
      <c r="I147" s="1" t="s">
        <v>800</v>
      </c>
      <c r="J147" s="1" t="s">
        <v>586</v>
      </c>
      <c r="K147" s="1" t="s">
        <v>3295</v>
      </c>
    </row>
    <row r="148" spans="1:11" x14ac:dyDescent="0.35">
      <c r="A148" s="1">
        <v>2005</v>
      </c>
      <c r="B148" s="1" t="s">
        <v>579</v>
      </c>
      <c r="C148" s="1" t="s">
        <v>3322</v>
      </c>
      <c r="D148" s="7">
        <v>16441</v>
      </c>
      <c r="E148" s="1" t="s">
        <v>3323</v>
      </c>
      <c r="F148" s="1" t="s">
        <v>786</v>
      </c>
      <c r="H148" s="1" t="s">
        <v>2117</v>
      </c>
      <c r="I148" s="1" t="s">
        <v>628</v>
      </c>
      <c r="J148" s="1" t="s">
        <v>586</v>
      </c>
      <c r="K148" s="1" t="s">
        <v>3324</v>
      </c>
    </row>
    <row r="149" spans="1:11" x14ac:dyDescent="0.35">
      <c r="A149" s="1">
        <v>2005</v>
      </c>
      <c r="B149" s="1" t="s">
        <v>579</v>
      </c>
      <c r="C149" s="1" t="s">
        <v>3325</v>
      </c>
      <c r="D149" s="7">
        <v>15399</v>
      </c>
      <c r="E149" s="1" t="s">
        <v>3326</v>
      </c>
      <c r="F149" s="1" t="s">
        <v>786</v>
      </c>
      <c r="H149" s="1" t="s">
        <v>1180</v>
      </c>
      <c r="I149" s="1" t="s">
        <v>628</v>
      </c>
      <c r="J149" s="1" t="s">
        <v>586</v>
      </c>
      <c r="K149" s="1" t="s">
        <v>3324</v>
      </c>
    </row>
    <row r="150" spans="1:11" x14ac:dyDescent="0.35">
      <c r="A150" s="1">
        <v>2005</v>
      </c>
      <c r="B150" s="1" t="s">
        <v>579</v>
      </c>
      <c r="C150" s="1" t="s">
        <v>3327</v>
      </c>
      <c r="D150" s="7">
        <v>11241</v>
      </c>
      <c r="E150" s="1" t="s">
        <v>3328</v>
      </c>
      <c r="F150" s="1" t="s">
        <v>592</v>
      </c>
      <c r="H150" s="1" t="s">
        <v>3329</v>
      </c>
      <c r="I150" s="1" t="s">
        <v>628</v>
      </c>
      <c r="J150" s="1" t="s">
        <v>586</v>
      </c>
      <c r="K150" s="1" t="s">
        <v>3324</v>
      </c>
    </row>
    <row r="151" spans="1:11" x14ac:dyDescent="0.35">
      <c r="A151" s="1">
        <v>2006</v>
      </c>
      <c r="B151" s="1" t="s">
        <v>579</v>
      </c>
      <c r="C151" s="1" t="s">
        <v>3357</v>
      </c>
      <c r="D151" s="7">
        <v>17281</v>
      </c>
      <c r="E151" s="1" t="s">
        <v>1689</v>
      </c>
      <c r="F151" s="1" t="s">
        <v>786</v>
      </c>
      <c r="H151" s="1" t="s">
        <v>1811</v>
      </c>
      <c r="I151" s="1" t="s">
        <v>2041</v>
      </c>
      <c r="J151" s="1" t="s">
        <v>586</v>
      </c>
      <c r="K151" s="1" t="s">
        <v>3358</v>
      </c>
    </row>
    <row r="152" spans="1:11" x14ac:dyDescent="0.35">
      <c r="A152" s="1">
        <v>2007</v>
      </c>
      <c r="B152" s="1" t="s">
        <v>579</v>
      </c>
      <c r="C152" s="1" t="s">
        <v>3388</v>
      </c>
      <c r="D152" s="7">
        <v>13433</v>
      </c>
      <c r="E152" s="1" t="s">
        <v>3389</v>
      </c>
      <c r="F152" s="1" t="s">
        <v>634</v>
      </c>
      <c r="H152" s="1" t="s">
        <v>3390</v>
      </c>
      <c r="I152" s="1" t="s">
        <v>3391</v>
      </c>
      <c r="J152" s="1" t="s">
        <v>586</v>
      </c>
      <c r="K152" s="1" t="s">
        <v>3392</v>
      </c>
    </row>
    <row r="153" spans="1:11" x14ac:dyDescent="0.35">
      <c r="A153" s="1">
        <v>2008</v>
      </c>
      <c r="B153" s="1" t="s">
        <v>579</v>
      </c>
      <c r="C153" s="1" t="s">
        <v>3423</v>
      </c>
      <c r="D153" s="1">
        <v>1947</v>
      </c>
      <c r="E153" s="1" t="s">
        <v>1869</v>
      </c>
      <c r="F153" s="1" t="s">
        <v>786</v>
      </c>
      <c r="H153" s="1" t="s">
        <v>1409</v>
      </c>
      <c r="I153" s="1" t="s">
        <v>800</v>
      </c>
      <c r="J153" s="1" t="s">
        <v>586</v>
      </c>
      <c r="K153" s="1" t="s">
        <v>3424</v>
      </c>
    </row>
    <row r="154" spans="1:11" x14ac:dyDescent="0.35">
      <c r="A154" s="1">
        <v>2008</v>
      </c>
      <c r="B154" s="1" t="s">
        <v>579</v>
      </c>
      <c r="C154" s="1" t="s">
        <v>3425</v>
      </c>
      <c r="D154" s="1">
        <v>1928</v>
      </c>
      <c r="E154" s="1" t="s">
        <v>2141</v>
      </c>
      <c r="F154" s="1" t="s">
        <v>1723</v>
      </c>
      <c r="H154" s="1" t="s">
        <v>3426</v>
      </c>
      <c r="I154" s="1" t="s">
        <v>800</v>
      </c>
      <c r="J154" s="1" t="s">
        <v>586</v>
      </c>
      <c r="K154" s="1" t="s">
        <v>3424</v>
      </c>
    </row>
    <row r="155" spans="1:11" x14ac:dyDescent="0.35">
      <c r="A155" s="1">
        <v>2008</v>
      </c>
      <c r="B155" s="1" t="s">
        <v>579</v>
      </c>
      <c r="C155" s="1" t="s">
        <v>3427</v>
      </c>
      <c r="D155" s="7">
        <v>19025</v>
      </c>
      <c r="E155" s="1" t="s">
        <v>785</v>
      </c>
      <c r="F155" s="1" t="s">
        <v>786</v>
      </c>
      <c r="H155" s="1" t="s">
        <v>3428</v>
      </c>
      <c r="I155" s="1" t="s">
        <v>800</v>
      </c>
      <c r="J155" s="1" t="s">
        <v>586</v>
      </c>
      <c r="K155" s="1" t="s">
        <v>3424</v>
      </c>
    </row>
    <row r="156" spans="1:11" x14ac:dyDescent="0.35">
      <c r="A156" s="1">
        <v>2009</v>
      </c>
      <c r="B156" s="1" t="s">
        <v>579</v>
      </c>
      <c r="C156" s="1" t="s">
        <v>3456</v>
      </c>
      <c r="D156" s="7">
        <v>14418</v>
      </c>
      <c r="E156" s="1" t="s">
        <v>2980</v>
      </c>
      <c r="F156" s="1" t="s">
        <v>2154</v>
      </c>
      <c r="H156" s="1" t="s">
        <v>3457</v>
      </c>
      <c r="I156" s="1" t="s">
        <v>2041</v>
      </c>
      <c r="J156" s="1" t="s">
        <v>586</v>
      </c>
      <c r="K156" s="1" t="s">
        <v>3458</v>
      </c>
    </row>
    <row r="157" spans="1:11" x14ac:dyDescent="0.35">
      <c r="A157" s="1">
        <v>2009</v>
      </c>
      <c r="B157" s="1" t="s">
        <v>579</v>
      </c>
      <c r="C157" s="1" t="s">
        <v>3459</v>
      </c>
      <c r="D157" s="7">
        <v>14846</v>
      </c>
      <c r="E157" s="1" t="s">
        <v>2490</v>
      </c>
      <c r="F157" s="1" t="s">
        <v>786</v>
      </c>
      <c r="H157" s="1" t="s">
        <v>3460</v>
      </c>
      <c r="I157" s="1" t="s">
        <v>2041</v>
      </c>
      <c r="J157" s="1" t="s">
        <v>586</v>
      </c>
      <c r="K157" s="1" t="s">
        <v>3458</v>
      </c>
    </row>
    <row r="158" spans="1:11" x14ac:dyDescent="0.35">
      <c r="A158" s="1">
        <v>2009</v>
      </c>
      <c r="B158" s="1" t="s">
        <v>579</v>
      </c>
      <c r="C158" s="1" t="s">
        <v>3461</v>
      </c>
      <c r="D158" s="1">
        <v>1952</v>
      </c>
      <c r="E158" s="1" t="s">
        <v>3462</v>
      </c>
      <c r="F158" s="1" t="s">
        <v>640</v>
      </c>
      <c r="H158" s="1" t="s">
        <v>2040</v>
      </c>
      <c r="I158" s="1" t="s">
        <v>2041</v>
      </c>
      <c r="J158" s="1" t="s">
        <v>586</v>
      </c>
      <c r="K158" s="1" t="s">
        <v>3458</v>
      </c>
    </row>
    <row r="159" spans="1:11" x14ac:dyDescent="0.35">
      <c r="A159" s="1">
        <v>2010</v>
      </c>
      <c r="B159" s="1" t="s">
        <v>579</v>
      </c>
      <c r="C159" s="1" t="s">
        <v>3493</v>
      </c>
      <c r="D159" s="1">
        <v>1930</v>
      </c>
      <c r="E159" s="1" t="s">
        <v>3494</v>
      </c>
      <c r="F159" s="1" t="s">
        <v>1723</v>
      </c>
      <c r="H159" s="1" t="s">
        <v>3495</v>
      </c>
      <c r="J159" s="1" t="s">
        <v>586</v>
      </c>
      <c r="K159" s="1" t="s">
        <v>3496</v>
      </c>
    </row>
    <row r="160" spans="1:11" x14ac:dyDescent="0.35">
      <c r="A160" s="1">
        <v>2010</v>
      </c>
      <c r="B160" s="1" t="s">
        <v>579</v>
      </c>
      <c r="C160" s="1" t="s">
        <v>3497</v>
      </c>
      <c r="D160" s="1">
        <v>1935</v>
      </c>
      <c r="E160" s="1" t="s">
        <v>3498</v>
      </c>
      <c r="F160" s="1" t="s">
        <v>1912</v>
      </c>
      <c r="H160" s="1" t="s">
        <v>2526</v>
      </c>
      <c r="J160" s="1" t="s">
        <v>586</v>
      </c>
      <c r="K160" s="1" t="s">
        <v>3496</v>
      </c>
    </row>
    <row r="161" spans="1:11" x14ac:dyDescent="0.35">
      <c r="A161" s="1">
        <v>2010</v>
      </c>
      <c r="B161" s="1" t="s">
        <v>579</v>
      </c>
      <c r="C161" s="1" t="s">
        <v>3499</v>
      </c>
      <c r="D161" s="1">
        <v>1931</v>
      </c>
      <c r="E161" s="1" t="s">
        <v>3500</v>
      </c>
      <c r="F161" s="1" t="s">
        <v>786</v>
      </c>
      <c r="H161" s="1" t="s">
        <v>3501</v>
      </c>
      <c r="J161" s="1" t="s">
        <v>586</v>
      </c>
      <c r="K161" s="1" t="s">
        <v>3496</v>
      </c>
    </row>
    <row r="162" spans="1:11" x14ac:dyDescent="0.35">
      <c r="A162" s="1">
        <v>1969</v>
      </c>
      <c r="B162" s="1" t="s">
        <v>2222</v>
      </c>
      <c r="C162" s="1" t="s">
        <v>2223</v>
      </c>
      <c r="D162" s="7">
        <v>37723</v>
      </c>
      <c r="E162" s="1" t="s">
        <v>2224</v>
      </c>
      <c r="F162" s="1" t="s">
        <v>583</v>
      </c>
      <c r="H162" s="1" t="s">
        <v>2225</v>
      </c>
      <c r="I162" s="1" t="s">
        <v>2226</v>
      </c>
      <c r="J162" s="1" t="s">
        <v>2227</v>
      </c>
      <c r="K162" s="1" t="s">
        <v>2228</v>
      </c>
    </row>
    <row r="163" spans="1:11" x14ac:dyDescent="0.35">
      <c r="A163" s="1">
        <v>1969</v>
      </c>
      <c r="B163" s="1" t="s">
        <v>2222</v>
      </c>
      <c r="C163" s="1" t="s">
        <v>2229</v>
      </c>
      <c r="D163" s="1" t="s">
        <v>2230</v>
      </c>
      <c r="E163" s="1" t="s">
        <v>2231</v>
      </c>
      <c r="F163" s="1" t="s">
        <v>671</v>
      </c>
      <c r="H163" s="1" t="s">
        <v>2221</v>
      </c>
      <c r="I163" s="1" t="s">
        <v>2226</v>
      </c>
      <c r="J163" s="1" t="s">
        <v>2227</v>
      </c>
      <c r="K163" s="1" t="s">
        <v>2228</v>
      </c>
    </row>
    <row r="164" spans="1:11" x14ac:dyDescent="0.35">
      <c r="A164" s="1">
        <v>1970</v>
      </c>
      <c r="B164" s="1" t="s">
        <v>2222</v>
      </c>
      <c r="C164" s="1" t="s">
        <v>2251</v>
      </c>
      <c r="D164" s="7">
        <v>42139</v>
      </c>
      <c r="E164" s="1" t="s">
        <v>2252</v>
      </c>
      <c r="F164" s="1" t="s">
        <v>786</v>
      </c>
      <c r="H164" s="1" t="s">
        <v>2117</v>
      </c>
      <c r="I164" s="1" t="s">
        <v>2253</v>
      </c>
      <c r="J164" s="1" t="s">
        <v>2227</v>
      </c>
      <c r="K164" s="1" t="s">
        <v>2254</v>
      </c>
    </row>
    <row r="165" spans="1:11" x14ac:dyDescent="0.35">
      <c r="A165" s="1">
        <v>1971</v>
      </c>
      <c r="B165" s="1" t="s">
        <v>2222</v>
      </c>
      <c r="C165" s="1" t="s">
        <v>2280</v>
      </c>
      <c r="D165" s="7">
        <v>37011</v>
      </c>
      <c r="E165" s="1" t="s">
        <v>841</v>
      </c>
      <c r="F165" s="1" t="s">
        <v>842</v>
      </c>
      <c r="H165" s="1" t="s">
        <v>1001</v>
      </c>
      <c r="I165" s="1" t="s">
        <v>2281</v>
      </c>
      <c r="J165" s="1" t="s">
        <v>2227</v>
      </c>
      <c r="K165" s="1" t="s">
        <v>2282</v>
      </c>
    </row>
    <row r="166" spans="1:11" x14ac:dyDescent="0.35">
      <c r="A166" s="1">
        <v>1972</v>
      </c>
      <c r="B166" s="1" t="s">
        <v>2222</v>
      </c>
      <c r="C166" s="1" t="s">
        <v>2302</v>
      </c>
      <c r="D166" s="7">
        <v>38085</v>
      </c>
      <c r="E166" s="1" t="s">
        <v>2303</v>
      </c>
      <c r="F166" s="1" t="s">
        <v>683</v>
      </c>
      <c r="H166" s="1" t="s">
        <v>2304</v>
      </c>
      <c r="I166" s="1" t="s">
        <v>2305</v>
      </c>
      <c r="J166" s="1" t="s">
        <v>2227</v>
      </c>
      <c r="K166" s="1" t="s">
        <v>2306</v>
      </c>
    </row>
    <row r="167" spans="1:11" x14ac:dyDescent="0.35">
      <c r="A167" s="1">
        <v>1972</v>
      </c>
      <c r="B167" s="1" t="s">
        <v>2222</v>
      </c>
      <c r="C167" s="1" t="s">
        <v>2307</v>
      </c>
      <c r="D167" s="7">
        <v>44431</v>
      </c>
      <c r="E167" s="1" t="s">
        <v>785</v>
      </c>
      <c r="F167" s="1" t="s">
        <v>786</v>
      </c>
      <c r="H167" s="1" t="s">
        <v>1001</v>
      </c>
      <c r="I167" s="1" t="s">
        <v>2305</v>
      </c>
      <c r="J167" s="1" t="s">
        <v>2227</v>
      </c>
      <c r="K167" s="1" t="s">
        <v>2306</v>
      </c>
    </row>
    <row r="168" spans="1:11" x14ac:dyDescent="0.35">
      <c r="A168" s="1">
        <v>1973</v>
      </c>
      <c r="B168" s="1" t="s">
        <v>2222</v>
      </c>
      <c r="C168" s="1" t="s">
        <v>2324</v>
      </c>
      <c r="D168" s="7">
        <v>38934</v>
      </c>
      <c r="E168" s="1" t="s">
        <v>2325</v>
      </c>
      <c r="F168" s="1" t="s">
        <v>719</v>
      </c>
      <c r="H168" s="1" t="s">
        <v>1001</v>
      </c>
      <c r="I168" s="1" t="s">
        <v>2326</v>
      </c>
      <c r="J168" s="1" t="s">
        <v>2227</v>
      </c>
      <c r="K168" s="1" t="s">
        <v>2327</v>
      </c>
    </row>
    <row r="169" spans="1:11" x14ac:dyDescent="0.35">
      <c r="A169" s="1">
        <v>1974</v>
      </c>
      <c r="B169" s="1" t="s">
        <v>2222</v>
      </c>
      <c r="C169" s="1" t="s">
        <v>2356</v>
      </c>
      <c r="D169" s="1" t="s">
        <v>2357</v>
      </c>
      <c r="E169" s="1" t="s">
        <v>931</v>
      </c>
      <c r="F169" s="1" t="s">
        <v>753</v>
      </c>
      <c r="I169" s="1" t="s">
        <v>2358</v>
      </c>
      <c r="J169" s="1" t="s">
        <v>2227</v>
      </c>
      <c r="K169" s="1" t="s">
        <v>2359</v>
      </c>
    </row>
    <row r="170" spans="1:11" x14ac:dyDescent="0.35">
      <c r="A170" s="1">
        <v>1974</v>
      </c>
      <c r="B170" s="1" t="s">
        <v>2222</v>
      </c>
      <c r="C170" s="1" t="s">
        <v>2360</v>
      </c>
      <c r="D170" s="1" t="s">
        <v>2361</v>
      </c>
      <c r="E170" s="1" t="s">
        <v>2362</v>
      </c>
      <c r="F170" s="1" t="s">
        <v>665</v>
      </c>
      <c r="I170" s="1" t="s">
        <v>2358</v>
      </c>
      <c r="J170" s="1" t="s">
        <v>2227</v>
      </c>
      <c r="K170" s="1" t="s">
        <v>2359</v>
      </c>
    </row>
    <row r="171" spans="1:11" x14ac:dyDescent="0.35">
      <c r="A171" s="1">
        <v>1975</v>
      </c>
      <c r="B171" s="1" t="s">
        <v>2222</v>
      </c>
      <c r="C171" s="1" t="s">
        <v>2397</v>
      </c>
      <c r="D171" s="7">
        <v>40927</v>
      </c>
      <c r="E171" s="1" t="s">
        <v>2325</v>
      </c>
      <c r="F171" s="1" t="s">
        <v>867</v>
      </c>
      <c r="H171" s="1" t="s">
        <v>2058</v>
      </c>
      <c r="I171" s="1" t="s">
        <v>2398</v>
      </c>
      <c r="J171" s="1" t="s">
        <v>2227</v>
      </c>
      <c r="K171" s="1" t="s">
        <v>2399</v>
      </c>
    </row>
    <row r="172" spans="1:11" x14ac:dyDescent="0.35">
      <c r="A172" s="1">
        <v>1975</v>
      </c>
      <c r="B172" s="1" t="s">
        <v>2222</v>
      </c>
      <c r="C172" s="1" t="s">
        <v>2400</v>
      </c>
      <c r="D172" s="7">
        <v>40418</v>
      </c>
      <c r="E172" s="1" t="s">
        <v>2401</v>
      </c>
      <c r="F172" s="1" t="s">
        <v>583</v>
      </c>
      <c r="H172" s="1" t="s">
        <v>2193</v>
      </c>
      <c r="I172" s="1" t="s">
        <v>2398</v>
      </c>
      <c r="J172" s="1" t="s">
        <v>2227</v>
      </c>
      <c r="K172" s="1" t="s">
        <v>2399</v>
      </c>
    </row>
    <row r="173" spans="1:11" x14ac:dyDescent="0.35">
      <c r="A173" s="1">
        <v>1976</v>
      </c>
      <c r="B173" s="1" t="s">
        <v>2222</v>
      </c>
      <c r="C173" s="1" t="s">
        <v>2426</v>
      </c>
      <c r="D173" s="7">
        <v>41121</v>
      </c>
      <c r="E173" s="1" t="s">
        <v>1371</v>
      </c>
      <c r="F173" s="1" t="s">
        <v>786</v>
      </c>
      <c r="H173" s="1" t="s">
        <v>824</v>
      </c>
      <c r="I173" s="1" t="s">
        <v>2427</v>
      </c>
      <c r="J173" s="1" t="s">
        <v>2227</v>
      </c>
      <c r="K173" s="1" t="s">
        <v>2428</v>
      </c>
    </row>
    <row r="174" spans="1:11" x14ac:dyDescent="0.35">
      <c r="A174" s="1">
        <v>1977</v>
      </c>
      <c r="B174" s="1" t="s">
        <v>2222</v>
      </c>
      <c r="C174" s="1" t="s">
        <v>2450</v>
      </c>
      <c r="D174" s="1" t="s">
        <v>2451</v>
      </c>
      <c r="E174" s="1" t="s">
        <v>2452</v>
      </c>
      <c r="F174" s="1" t="s">
        <v>665</v>
      </c>
      <c r="H174" s="1" t="s">
        <v>2453</v>
      </c>
      <c r="I174" s="1" t="s">
        <v>2454</v>
      </c>
      <c r="J174" s="1" t="s">
        <v>2227</v>
      </c>
      <c r="K174" s="1" t="s">
        <v>2455</v>
      </c>
    </row>
    <row r="175" spans="1:11" x14ac:dyDescent="0.35">
      <c r="A175" s="1">
        <v>1977</v>
      </c>
      <c r="B175" s="1" t="s">
        <v>2222</v>
      </c>
      <c r="C175" s="1" t="s">
        <v>2456</v>
      </c>
      <c r="D175" s="7">
        <v>39256</v>
      </c>
      <c r="E175" s="1" t="s">
        <v>2457</v>
      </c>
      <c r="F175" s="1" t="s">
        <v>683</v>
      </c>
      <c r="H175" s="1" t="s">
        <v>793</v>
      </c>
      <c r="I175" s="1" t="s">
        <v>2454</v>
      </c>
      <c r="J175" s="1" t="s">
        <v>2227</v>
      </c>
      <c r="K175" s="1" t="s">
        <v>2455</v>
      </c>
    </row>
    <row r="176" spans="1:11" x14ac:dyDescent="0.35">
      <c r="A176" s="1">
        <v>1978</v>
      </c>
      <c r="B176" s="1" t="s">
        <v>2222</v>
      </c>
      <c r="C176" s="1" t="s">
        <v>2489</v>
      </c>
      <c r="D176" s="7">
        <v>42536</v>
      </c>
      <c r="E176" s="1" t="s">
        <v>2490</v>
      </c>
      <c r="F176" s="1" t="s">
        <v>786</v>
      </c>
      <c r="H176" s="1" t="s">
        <v>2491</v>
      </c>
      <c r="I176" s="1" t="s">
        <v>2492</v>
      </c>
      <c r="J176" s="1" t="s">
        <v>2227</v>
      </c>
      <c r="K176" s="1" t="s">
        <v>2493</v>
      </c>
    </row>
    <row r="177" spans="1:11" x14ac:dyDescent="0.35">
      <c r="A177" s="1">
        <v>1979</v>
      </c>
      <c r="B177" s="1" t="s">
        <v>2222</v>
      </c>
      <c r="C177" s="1" t="s">
        <v>2527</v>
      </c>
      <c r="D177" s="7">
        <v>42027</v>
      </c>
      <c r="E177" s="1" t="s">
        <v>2528</v>
      </c>
      <c r="F177" s="1" t="s">
        <v>2529</v>
      </c>
      <c r="H177" s="1" t="s">
        <v>1623</v>
      </c>
      <c r="I177" s="1" t="s">
        <v>2530</v>
      </c>
      <c r="J177" s="1" t="s">
        <v>2227</v>
      </c>
      <c r="K177" s="1" t="s">
        <v>2531</v>
      </c>
    </row>
    <row r="178" spans="1:11" x14ac:dyDescent="0.35">
      <c r="A178" s="1">
        <v>1979</v>
      </c>
      <c r="B178" s="1" t="s">
        <v>2222</v>
      </c>
      <c r="C178" s="1" t="s">
        <v>2532</v>
      </c>
      <c r="D178" s="7">
        <v>37376</v>
      </c>
      <c r="E178" s="1" t="s">
        <v>2533</v>
      </c>
      <c r="F178" s="1" t="s">
        <v>786</v>
      </c>
      <c r="H178" s="1" t="s">
        <v>824</v>
      </c>
      <c r="I178" s="1" t="s">
        <v>2530</v>
      </c>
      <c r="J178" s="1" t="s">
        <v>2227</v>
      </c>
      <c r="K178" s="1" t="s">
        <v>2531</v>
      </c>
    </row>
    <row r="179" spans="1:11" x14ac:dyDescent="0.35">
      <c r="A179" s="1">
        <v>1980</v>
      </c>
      <c r="B179" s="1" t="s">
        <v>2222</v>
      </c>
      <c r="C179" s="1" t="s">
        <v>2562</v>
      </c>
      <c r="D179" s="7">
        <v>44088</v>
      </c>
      <c r="E179" s="1" t="s">
        <v>2563</v>
      </c>
      <c r="F179" s="1" t="s">
        <v>786</v>
      </c>
      <c r="H179" s="1" t="s">
        <v>2316</v>
      </c>
      <c r="I179" s="1" t="s">
        <v>2564</v>
      </c>
      <c r="J179" s="1" t="s">
        <v>2227</v>
      </c>
      <c r="K179" s="1" t="s">
        <v>2565</v>
      </c>
    </row>
    <row r="180" spans="1:11" x14ac:dyDescent="0.35">
      <c r="A180" s="1">
        <v>1981</v>
      </c>
      <c r="B180" s="1" t="s">
        <v>2222</v>
      </c>
      <c r="C180" s="1" t="s">
        <v>2595</v>
      </c>
      <c r="D180" s="7">
        <v>43164</v>
      </c>
      <c r="E180" s="1" t="s">
        <v>2596</v>
      </c>
      <c r="F180" s="1" t="s">
        <v>786</v>
      </c>
      <c r="H180" s="1" t="s">
        <v>2193</v>
      </c>
      <c r="I180" s="1" t="s">
        <v>2427</v>
      </c>
      <c r="J180" s="1" t="s">
        <v>2227</v>
      </c>
      <c r="K180" s="1" t="s">
        <v>2597</v>
      </c>
    </row>
    <row r="181" spans="1:11" x14ac:dyDescent="0.35">
      <c r="A181" s="1">
        <v>1982</v>
      </c>
      <c r="B181" s="1" t="s">
        <v>2222</v>
      </c>
      <c r="C181" s="1" t="s">
        <v>2621</v>
      </c>
      <c r="D181" s="7">
        <v>40560</v>
      </c>
      <c r="E181" s="1" t="s">
        <v>2622</v>
      </c>
      <c r="F181" s="1" t="s">
        <v>786</v>
      </c>
      <c r="H181" s="1" t="s">
        <v>824</v>
      </c>
      <c r="I181" s="1" t="s">
        <v>2623</v>
      </c>
      <c r="J181" s="1" t="s">
        <v>2227</v>
      </c>
      <c r="K181" s="1" t="s">
        <v>2624</v>
      </c>
    </row>
    <row r="182" spans="1:11" x14ac:dyDescent="0.35">
      <c r="A182" s="1">
        <v>1983</v>
      </c>
      <c r="B182" s="1" t="s">
        <v>2222</v>
      </c>
      <c r="C182" s="1" t="s">
        <v>2651</v>
      </c>
      <c r="D182" s="7">
        <v>44381</v>
      </c>
      <c r="E182" s="1" t="s">
        <v>2652</v>
      </c>
      <c r="F182" s="1" t="s">
        <v>592</v>
      </c>
      <c r="H182" s="1" t="s">
        <v>1558</v>
      </c>
      <c r="I182" s="1" t="s">
        <v>2653</v>
      </c>
      <c r="J182" s="1" t="s">
        <v>2227</v>
      </c>
      <c r="K182" s="1" t="s">
        <v>2654</v>
      </c>
    </row>
    <row r="183" spans="1:11" x14ac:dyDescent="0.35">
      <c r="A183" s="1">
        <v>1984</v>
      </c>
      <c r="B183" s="1" t="s">
        <v>2222</v>
      </c>
      <c r="C183" s="1" t="s">
        <v>2672</v>
      </c>
      <c r="D183" s="7">
        <v>41516</v>
      </c>
      <c r="E183" s="1" t="s">
        <v>1380</v>
      </c>
      <c r="F183" s="1" t="s">
        <v>683</v>
      </c>
      <c r="H183" s="1" t="s">
        <v>793</v>
      </c>
      <c r="I183" s="1" t="s">
        <v>2673</v>
      </c>
      <c r="J183" s="1" t="s">
        <v>2227</v>
      </c>
      <c r="K183" s="1" t="s">
        <v>2674</v>
      </c>
    </row>
    <row r="184" spans="1:11" x14ac:dyDescent="0.35">
      <c r="A184" s="1">
        <v>1985</v>
      </c>
      <c r="B184" s="1" t="s">
        <v>2222</v>
      </c>
      <c r="C184" s="1" t="s">
        <v>2700</v>
      </c>
      <c r="D184" s="7">
        <v>43269</v>
      </c>
      <c r="E184" s="1" t="s">
        <v>1532</v>
      </c>
      <c r="F184" s="1" t="s">
        <v>771</v>
      </c>
      <c r="H184" s="1" t="s">
        <v>2117</v>
      </c>
      <c r="I184" s="1" t="s">
        <v>2427</v>
      </c>
      <c r="J184" s="1" t="s">
        <v>2227</v>
      </c>
      <c r="K184" s="1" t="s">
        <v>2701</v>
      </c>
    </row>
    <row r="185" spans="1:11" x14ac:dyDescent="0.35">
      <c r="A185" s="1">
        <v>1986</v>
      </c>
      <c r="B185" s="1" t="s">
        <v>2222</v>
      </c>
      <c r="C185" s="1" t="s">
        <v>2727</v>
      </c>
      <c r="D185" s="7">
        <v>43741</v>
      </c>
      <c r="E185" s="1" t="s">
        <v>2728</v>
      </c>
      <c r="F185" s="1" t="s">
        <v>786</v>
      </c>
      <c r="H185" s="1" t="s">
        <v>2729</v>
      </c>
      <c r="I185" s="1" t="s">
        <v>2730</v>
      </c>
      <c r="J185" s="1" t="s">
        <v>2227</v>
      </c>
      <c r="K185" s="1" t="s">
        <v>2731</v>
      </c>
    </row>
    <row r="186" spans="1:11" x14ac:dyDescent="0.35">
      <c r="A186" s="1">
        <v>1987</v>
      </c>
      <c r="B186" s="1" t="s">
        <v>2222</v>
      </c>
      <c r="C186" s="1" t="s">
        <v>2768</v>
      </c>
      <c r="D186" s="7">
        <v>45527</v>
      </c>
      <c r="E186" s="1" t="s">
        <v>1371</v>
      </c>
      <c r="F186" s="1" t="s">
        <v>786</v>
      </c>
      <c r="H186" s="1" t="s">
        <v>2117</v>
      </c>
      <c r="I186" s="1" t="s">
        <v>2769</v>
      </c>
      <c r="J186" s="1" t="s">
        <v>2227</v>
      </c>
      <c r="K186" s="1" t="s">
        <v>2770</v>
      </c>
    </row>
    <row r="187" spans="1:11" x14ac:dyDescent="0.35">
      <c r="A187" s="1">
        <v>1988</v>
      </c>
      <c r="B187" s="1" t="s">
        <v>2222</v>
      </c>
      <c r="C187" s="1" t="s">
        <v>2798</v>
      </c>
      <c r="D187" s="7">
        <v>40694</v>
      </c>
      <c r="E187" s="1" t="s">
        <v>591</v>
      </c>
      <c r="F187" s="1" t="s">
        <v>592</v>
      </c>
      <c r="H187" s="1" t="s">
        <v>2799</v>
      </c>
      <c r="I187" s="1" t="s">
        <v>2253</v>
      </c>
      <c r="J187" s="1" t="s">
        <v>2227</v>
      </c>
      <c r="K187" s="1" t="s">
        <v>2800</v>
      </c>
    </row>
    <row r="188" spans="1:11" x14ac:dyDescent="0.35">
      <c r="A188" s="1">
        <v>1989</v>
      </c>
      <c r="B188" s="1" t="s">
        <v>2222</v>
      </c>
      <c r="C188" s="1" t="s">
        <v>2826</v>
      </c>
      <c r="D188" s="7">
        <v>40890</v>
      </c>
      <c r="E188" s="1" t="s">
        <v>2827</v>
      </c>
      <c r="F188" s="1" t="s">
        <v>671</v>
      </c>
      <c r="H188" s="1" t="s">
        <v>2221</v>
      </c>
      <c r="I188" s="1" t="s">
        <v>2226</v>
      </c>
      <c r="J188" s="1" t="s">
        <v>2227</v>
      </c>
      <c r="K188" s="1" t="s">
        <v>2828</v>
      </c>
    </row>
    <row r="189" spans="1:11" x14ac:dyDescent="0.35">
      <c r="A189" s="1">
        <v>1990</v>
      </c>
      <c r="B189" s="1" t="s">
        <v>2222</v>
      </c>
      <c r="C189" s="1" t="s">
        <v>2854</v>
      </c>
      <c r="D189" s="7">
        <v>46623</v>
      </c>
      <c r="E189" s="1" t="s">
        <v>1869</v>
      </c>
      <c r="F189" s="1" t="s">
        <v>786</v>
      </c>
      <c r="H189" s="1" t="s">
        <v>2855</v>
      </c>
      <c r="I189" s="1" t="s">
        <v>2856</v>
      </c>
      <c r="J189" s="1" t="s">
        <v>2227</v>
      </c>
      <c r="K189" s="1" t="s">
        <v>2857</v>
      </c>
    </row>
    <row r="190" spans="1:11" x14ac:dyDescent="0.35">
      <c r="A190" s="1">
        <v>1990</v>
      </c>
      <c r="B190" s="1" t="s">
        <v>2222</v>
      </c>
      <c r="C190" s="1" t="s">
        <v>2858</v>
      </c>
      <c r="D190" s="7">
        <v>45062</v>
      </c>
      <c r="E190" s="1" t="s">
        <v>1423</v>
      </c>
      <c r="F190" s="1" t="s">
        <v>786</v>
      </c>
      <c r="H190" s="1" t="s">
        <v>824</v>
      </c>
      <c r="I190" s="1" t="s">
        <v>2856</v>
      </c>
      <c r="J190" s="1" t="s">
        <v>2227</v>
      </c>
      <c r="K190" s="1" t="s">
        <v>2857</v>
      </c>
    </row>
    <row r="191" spans="1:11" x14ac:dyDescent="0.35">
      <c r="A191" s="1">
        <v>1990</v>
      </c>
      <c r="B191" s="1" t="s">
        <v>2222</v>
      </c>
      <c r="C191" s="1" t="s">
        <v>2859</v>
      </c>
      <c r="D191" s="7">
        <v>12586</v>
      </c>
      <c r="E191" s="1" t="s">
        <v>1423</v>
      </c>
      <c r="F191" s="1" t="s">
        <v>786</v>
      </c>
      <c r="H191" s="1" t="s">
        <v>1811</v>
      </c>
      <c r="I191" s="1" t="s">
        <v>2856</v>
      </c>
      <c r="J191" s="1" t="s">
        <v>2227</v>
      </c>
      <c r="K191" s="1" t="s">
        <v>2857</v>
      </c>
    </row>
    <row r="192" spans="1:11" x14ac:dyDescent="0.35">
      <c r="A192" s="1">
        <v>1991</v>
      </c>
      <c r="B192" s="1" t="s">
        <v>2222</v>
      </c>
      <c r="C192" s="1" t="s">
        <v>2884</v>
      </c>
      <c r="D192" s="7">
        <v>40541</v>
      </c>
      <c r="E192" s="1" t="s">
        <v>2885</v>
      </c>
      <c r="F192" s="1" t="s">
        <v>683</v>
      </c>
      <c r="H192" s="1" t="s">
        <v>824</v>
      </c>
      <c r="I192" s="1" t="s">
        <v>2886</v>
      </c>
      <c r="J192" s="1" t="s">
        <v>2227</v>
      </c>
      <c r="K192" s="1" t="s">
        <v>2887</v>
      </c>
    </row>
    <row r="193" spans="1:11" x14ac:dyDescent="0.35">
      <c r="A193" s="1">
        <v>1992</v>
      </c>
      <c r="B193" s="1" t="s">
        <v>2222</v>
      </c>
      <c r="C193" s="1" t="s">
        <v>2907</v>
      </c>
      <c r="D193" s="7">
        <v>11294</v>
      </c>
      <c r="E193" s="1" t="s">
        <v>2908</v>
      </c>
      <c r="F193" s="1" t="s">
        <v>786</v>
      </c>
      <c r="H193" s="1" t="s">
        <v>824</v>
      </c>
      <c r="I193" s="1" t="s">
        <v>2909</v>
      </c>
      <c r="J193" s="1" t="s">
        <v>2227</v>
      </c>
      <c r="K193" s="1" t="s">
        <v>2910</v>
      </c>
    </row>
    <row r="194" spans="1:11" x14ac:dyDescent="0.35">
      <c r="A194" s="1">
        <v>1993</v>
      </c>
      <c r="B194" s="1" t="s">
        <v>2222</v>
      </c>
      <c r="C194" s="1" t="s">
        <v>2931</v>
      </c>
      <c r="D194" s="7">
        <v>44140</v>
      </c>
      <c r="E194" s="1" t="s">
        <v>1653</v>
      </c>
      <c r="F194" s="1" t="s">
        <v>786</v>
      </c>
      <c r="H194" s="1" t="s">
        <v>1592</v>
      </c>
      <c r="I194" s="1" t="s">
        <v>2932</v>
      </c>
      <c r="J194" s="1" t="s">
        <v>2227</v>
      </c>
      <c r="K194" s="1" t="s">
        <v>2933</v>
      </c>
    </row>
    <row r="195" spans="1:11" x14ac:dyDescent="0.35">
      <c r="A195" s="1">
        <v>1993</v>
      </c>
      <c r="B195" s="1" t="s">
        <v>2222</v>
      </c>
      <c r="C195" s="1" t="s">
        <v>2934</v>
      </c>
      <c r="D195" s="7">
        <v>46569</v>
      </c>
      <c r="E195" s="1" t="s">
        <v>785</v>
      </c>
      <c r="F195" s="1" t="s">
        <v>786</v>
      </c>
      <c r="H195" s="1" t="s">
        <v>824</v>
      </c>
      <c r="I195" s="1" t="s">
        <v>2932</v>
      </c>
      <c r="J195" s="1" t="s">
        <v>2227</v>
      </c>
      <c r="K195" s="1" t="s">
        <v>2933</v>
      </c>
    </row>
    <row r="196" spans="1:11" x14ac:dyDescent="0.35">
      <c r="A196" s="1">
        <v>1994</v>
      </c>
      <c r="B196" s="1" t="s">
        <v>2222</v>
      </c>
      <c r="C196" s="1" t="s">
        <v>2956</v>
      </c>
      <c r="D196" s="7">
        <v>43980</v>
      </c>
      <c r="E196" s="1" t="s">
        <v>1497</v>
      </c>
      <c r="F196" s="1" t="s">
        <v>2028</v>
      </c>
      <c r="H196" s="1" t="s">
        <v>1558</v>
      </c>
      <c r="I196" s="1" t="s">
        <v>2957</v>
      </c>
      <c r="J196" s="1" t="s">
        <v>2227</v>
      </c>
      <c r="K196" s="1" t="s">
        <v>2958</v>
      </c>
    </row>
    <row r="197" spans="1:11" x14ac:dyDescent="0.35">
      <c r="A197" s="1">
        <v>1994</v>
      </c>
      <c r="B197" s="1" t="s">
        <v>2222</v>
      </c>
      <c r="C197" s="1" t="s">
        <v>2959</v>
      </c>
      <c r="D197" s="7">
        <v>46917</v>
      </c>
      <c r="E197" s="1" t="s">
        <v>2960</v>
      </c>
      <c r="F197" s="1" t="s">
        <v>786</v>
      </c>
      <c r="H197" s="1" t="s">
        <v>1623</v>
      </c>
      <c r="I197" s="1" t="s">
        <v>2957</v>
      </c>
      <c r="J197" s="1" t="s">
        <v>2227</v>
      </c>
      <c r="K197" s="1" t="s">
        <v>2958</v>
      </c>
    </row>
    <row r="198" spans="1:11" x14ac:dyDescent="0.35">
      <c r="A198" s="1">
        <v>1994</v>
      </c>
      <c r="B198" s="1" t="s">
        <v>2222</v>
      </c>
      <c r="C198" s="1" t="s">
        <v>2961</v>
      </c>
      <c r="D198" s="7">
        <v>11236</v>
      </c>
      <c r="E198" s="1" t="s">
        <v>1054</v>
      </c>
      <c r="F198" s="1" t="s">
        <v>1349</v>
      </c>
      <c r="H198" s="1" t="s">
        <v>2962</v>
      </c>
      <c r="I198" s="1" t="s">
        <v>2957</v>
      </c>
      <c r="J198" s="1" t="s">
        <v>2227</v>
      </c>
      <c r="K198" s="1" t="s">
        <v>2958</v>
      </c>
    </row>
    <row r="199" spans="1:11" x14ac:dyDescent="0.35">
      <c r="A199" s="1">
        <v>1995</v>
      </c>
      <c r="B199" s="1" t="s">
        <v>2222</v>
      </c>
      <c r="C199" s="1" t="s">
        <v>2995</v>
      </c>
      <c r="D199" s="7">
        <v>13773</v>
      </c>
      <c r="E199" s="1" t="s">
        <v>2996</v>
      </c>
      <c r="F199" s="1" t="s">
        <v>786</v>
      </c>
      <c r="H199" s="1" t="s">
        <v>824</v>
      </c>
      <c r="I199" s="1" t="s">
        <v>2427</v>
      </c>
      <c r="J199" s="1" t="s">
        <v>2227</v>
      </c>
      <c r="K199" s="1" t="s">
        <v>2997</v>
      </c>
    </row>
    <row r="200" spans="1:11" x14ac:dyDescent="0.35">
      <c r="A200" s="1">
        <v>1996</v>
      </c>
      <c r="B200" s="1" t="s">
        <v>2222</v>
      </c>
      <c r="C200" s="1" t="s">
        <v>3026</v>
      </c>
      <c r="D200" s="7">
        <v>13336</v>
      </c>
      <c r="E200" s="1" t="s">
        <v>3027</v>
      </c>
      <c r="F200" s="1" t="s">
        <v>702</v>
      </c>
      <c r="H200" s="1" t="s">
        <v>793</v>
      </c>
      <c r="I200" s="1" t="s">
        <v>3028</v>
      </c>
      <c r="J200" s="1" t="s">
        <v>2227</v>
      </c>
      <c r="K200" s="1" t="s">
        <v>3029</v>
      </c>
    </row>
    <row r="201" spans="1:11" x14ac:dyDescent="0.35">
      <c r="A201" s="1">
        <v>1996</v>
      </c>
      <c r="B201" s="1" t="s">
        <v>2222</v>
      </c>
      <c r="C201" s="1" t="s">
        <v>3030</v>
      </c>
      <c r="D201" s="7">
        <v>41811</v>
      </c>
      <c r="E201" s="1" t="s">
        <v>3031</v>
      </c>
      <c r="F201" s="1" t="s">
        <v>1171</v>
      </c>
      <c r="H201" s="1" t="s">
        <v>1409</v>
      </c>
      <c r="I201" s="1" t="s">
        <v>3028</v>
      </c>
      <c r="J201" s="1" t="s">
        <v>2227</v>
      </c>
      <c r="K201" s="1" t="s">
        <v>3029</v>
      </c>
    </row>
    <row r="202" spans="1:11" x14ac:dyDescent="0.35">
      <c r="A202" s="1">
        <v>1997</v>
      </c>
      <c r="B202" s="1" t="s">
        <v>2222</v>
      </c>
      <c r="C202" s="1" t="s">
        <v>3062</v>
      </c>
      <c r="D202" s="7">
        <v>15158</v>
      </c>
      <c r="E202" s="1" t="s">
        <v>3063</v>
      </c>
      <c r="F202" s="1" t="s">
        <v>1171</v>
      </c>
      <c r="H202" s="1" t="s">
        <v>3064</v>
      </c>
      <c r="I202" s="1" t="s">
        <v>2856</v>
      </c>
      <c r="J202" s="1" t="s">
        <v>2227</v>
      </c>
      <c r="K202" s="1" t="s">
        <v>3065</v>
      </c>
    </row>
    <row r="203" spans="1:11" x14ac:dyDescent="0.35">
      <c r="A203" s="1">
        <v>1997</v>
      </c>
      <c r="B203" s="1" t="s">
        <v>2222</v>
      </c>
      <c r="C203" s="1" t="s">
        <v>3066</v>
      </c>
      <c r="D203" s="7">
        <v>18110</v>
      </c>
      <c r="E203" s="1" t="s">
        <v>785</v>
      </c>
      <c r="F203" s="1" t="s">
        <v>786</v>
      </c>
      <c r="H203" s="1" t="s">
        <v>1001</v>
      </c>
      <c r="I203" s="1" t="s">
        <v>2856</v>
      </c>
      <c r="J203" s="1" t="s">
        <v>2227</v>
      </c>
      <c r="K203" s="1" t="s">
        <v>3065</v>
      </c>
    </row>
    <row r="204" spans="1:11" x14ac:dyDescent="0.35">
      <c r="A204" s="1">
        <v>1998</v>
      </c>
      <c r="B204" s="1" t="s">
        <v>2222</v>
      </c>
      <c r="C204" s="1" t="s">
        <v>3092</v>
      </c>
      <c r="D204" s="7">
        <v>12361</v>
      </c>
      <c r="E204" s="1" t="s">
        <v>3093</v>
      </c>
      <c r="F204" s="1" t="s">
        <v>640</v>
      </c>
      <c r="H204" s="1" t="s">
        <v>3094</v>
      </c>
      <c r="I204" s="1" t="s">
        <v>3095</v>
      </c>
      <c r="J204" s="1" t="s">
        <v>2227</v>
      </c>
      <c r="K204" s="1" t="s">
        <v>3096</v>
      </c>
    </row>
    <row r="205" spans="1:11" x14ac:dyDescent="0.35">
      <c r="A205" s="1">
        <v>1999</v>
      </c>
      <c r="B205" s="1" t="s">
        <v>2222</v>
      </c>
      <c r="C205" s="1" t="s">
        <v>3125</v>
      </c>
      <c r="D205" s="7">
        <v>11986</v>
      </c>
      <c r="E205" s="1" t="s">
        <v>3126</v>
      </c>
      <c r="F205" s="1" t="s">
        <v>1171</v>
      </c>
      <c r="H205" s="1" t="s">
        <v>1409</v>
      </c>
      <c r="I205" s="1" t="s">
        <v>3127</v>
      </c>
      <c r="J205" s="1" t="s">
        <v>2227</v>
      </c>
      <c r="K205" s="1" t="s">
        <v>3128</v>
      </c>
    </row>
    <row r="206" spans="1:11" x14ac:dyDescent="0.35">
      <c r="A206" s="1">
        <v>2000</v>
      </c>
      <c r="B206" s="1" t="s">
        <v>2222</v>
      </c>
      <c r="C206" s="1" t="s">
        <v>3153</v>
      </c>
      <c r="D206" s="7">
        <v>13725</v>
      </c>
      <c r="E206" s="1" t="s">
        <v>3154</v>
      </c>
      <c r="F206" s="1" t="s">
        <v>786</v>
      </c>
      <c r="H206" s="1" t="s">
        <v>1558</v>
      </c>
      <c r="I206" s="1" t="s">
        <v>2226</v>
      </c>
      <c r="J206" s="1" t="s">
        <v>2227</v>
      </c>
      <c r="K206" s="1" t="s">
        <v>3155</v>
      </c>
    </row>
    <row r="207" spans="1:11" x14ac:dyDescent="0.35">
      <c r="A207" s="1">
        <v>2000</v>
      </c>
      <c r="B207" s="1" t="s">
        <v>2222</v>
      </c>
      <c r="C207" s="1" t="s">
        <v>3156</v>
      </c>
      <c r="D207" s="7">
        <v>16181</v>
      </c>
      <c r="E207" s="1" t="s">
        <v>1869</v>
      </c>
      <c r="F207" s="1" t="s">
        <v>786</v>
      </c>
      <c r="H207" s="1" t="s">
        <v>824</v>
      </c>
      <c r="I207" s="1" t="s">
        <v>2226</v>
      </c>
      <c r="J207" s="1" t="s">
        <v>2227</v>
      </c>
      <c r="K207" s="1" t="s">
        <v>3155</v>
      </c>
    </row>
    <row r="208" spans="1:11" x14ac:dyDescent="0.35">
      <c r="A208" s="1">
        <v>2001</v>
      </c>
      <c r="B208" s="1" t="s">
        <v>2222</v>
      </c>
      <c r="C208" s="1" t="s">
        <v>3192</v>
      </c>
      <c r="D208" s="1" t="s">
        <v>3193</v>
      </c>
      <c r="E208" s="1" t="s">
        <v>1951</v>
      </c>
      <c r="F208" s="1" t="s">
        <v>786</v>
      </c>
      <c r="H208" s="1" t="s">
        <v>1811</v>
      </c>
      <c r="I208" s="1" t="s">
        <v>3028</v>
      </c>
      <c r="J208" s="1" t="s">
        <v>2227</v>
      </c>
      <c r="K208" s="1" t="s">
        <v>3194</v>
      </c>
    </row>
    <row r="209" spans="1:11" x14ac:dyDescent="0.35">
      <c r="A209" s="1">
        <v>2001</v>
      </c>
      <c r="B209" s="1" t="s">
        <v>2222</v>
      </c>
      <c r="C209" s="1" t="s">
        <v>3195</v>
      </c>
      <c r="D209" s="7">
        <v>14779</v>
      </c>
      <c r="E209" s="1" t="s">
        <v>2967</v>
      </c>
      <c r="F209" s="1" t="s">
        <v>786</v>
      </c>
      <c r="H209" s="1" t="s">
        <v>1558</v>
      </c>
      <c r="I209" s="1" t="s">
        <v>3028</v>
      </c>
      <c r="J209" s="1" t="s">
        <v>2227</v>
      </c>
      <c r="K209" s="1" t="s">
        <v>3194</v>
      </c>
    </row>
    <row r="210" spans="1:11" x14ac:dyDescent="0.35">
      <c r="A210" s="1">
        <v>2001</v>
      </c>
      <c r="B210" s="1" t="s">
        <v>2222</v>
      </c>
      <c r="C210" s="1" t="s">
        <v>3196</v>
      </c>
      <c r="D210" s="7">
        <v>15746</v>
      </c>
      <c r="E210" s="1" t="s">
        <v>2252</v>
      </c>
      <c r="F210" s="1" t="s">
        <v>786</v>
      </c>
      <c r="H210" s="1" t="s">
        <v>1409</v>
      </c>
      <c r="I210" s="1" t="s">
        <v>3028</v>
      </c>
      <c r="J210" s="1" t="s">
        <v>2227</v>
      </c>
      <c r="K210" s="1" t="s">
        <v>3194</v>
      </c>
    </row>
    <row r="211" spans="1:11" x14ac:dyDescent="0.35">
      <c r="A211" s="1">
        <v>2002</v>
      </c>
      <c r="B211" s="1" t="s">
        <v>2222</v>
      </c>
      <c r="C211" s="1" t="s">
        <v>3231</v>
      </c>
      <c r="D211" s="7">
        <v>12483</v>
      </c>
      <c r="E211" s="1" t="s">
        <v>3232</v>
      </c>
      <c r="F211" s="1" t="s">
        <v>2981</v>
      </c>
      <c r="H211" s="1" t="s">
        <v>1623</v>
      </c>
      <c r="I211" s="1" t="s">
        <v>3233</v>
      </c>
      <c r="J211" s="1" t="s">
        <v>2227</v>
      </c>
      <c r="K211" s="1" t="s">
        <v>3234</v>
      </c>
    </row>
    <row r="212" spans="1:11" x14ac:dyDescent="0.35">
      <c r="A212" s="1">
        <v>2002</v>
      </c>
      <c r="B212" s="1" t="s">
        <v>2222</v>
      </c>
      <c r="C212" s="1" t="s">
        <v>3235</v>
      </c>
      <c r="D212" s="7">
        <v>46388</v>
      </c>
      <c r="E212" s="1" t="s">
        <v>3236</v>
      </c>
      <c r="F212" s="1" t="s">
        <v>786</v>
      </c>
      <c r="H212" s="1" t="s">
        <v>3237</v>
      </c>
      <c r="I212" s="1" t="s">
        <v>3233</v>
      </c>
      <c r="J212" s="1" t="s">
        <v>2227</v>
      </c>
      <c r="K212" s="1" t="s">
        <v>3234</v>
      </c>
    </row>
    <row r="213" spans="1:11" x14ac:dyDescent="0.35">
      <c r="A213" s="1">
        <v>2003</v>
      </c>
      <c r="B213" s="1" t="s">
        <v>2222</v>
      </c>
      <c r="C213" s="1" t="s">
        <v>3265</v>
      </c>
      <c r="D213" s="7">
        <v>12666</v>
      </c>
      <c r="E213" s="1" t="s">
        <v>3266</v>
      </c>
      <c r="F213" s="1" t="s">
        <v>683</v>
      </c>
      <c r="H213" s="1" t="s">
        <v>3267</v>
      </c>
      <c r="I213" s="1" t="s">
        <v>2226</v>
      </c>
      <c r="J213" s="1" t="s">
        <v>2227</v>
      </c>
      <c r="K213" s="1" t="s">
        <v>3268</v>
      </c>
    </row>
    <row r="214" spans="1:11" x14ac:dyDescent="0.35">
      <c r="A214" s="1">
        <v>2003</v>
      </c>
      <c r="B214" s="1" t="s">
        <v>2222</v>
      </c>
      <c r="C214" s="1" t="s">
        <v>3269</v>
      </c>
      <c r="D214" s="7">
        <v>15655</v>
      </c>
      <c r="E214" s="1" t="s">
        <v>3270</v>
      </c>
      <c r="F214" s="1" t="s">
        <v>786</v>
      </c>
      <c r="H214" s="1" t="s">
        <v>3271</v>
      </c>
      <c r="I214" s="1" t="s">
        <v>2226</v>
      </c>
      <c r="J214" s="1" t="s">
        <v>2227</v>
      </c>
      <c r="K214" s="1" t="s">
        <v>3268</v>
      </c>
    </row>
    <row r="215" spans="1:11" x14ac:dyDescent="0.35">
      <c r="A215" s="1">
        <v>2004</v>
      </c>
      <c r="B215" s="1" t="s">
        <v>2222</v>
      </c>
      <c r="C215" s="1" t="s">
        <v>3299</v>
      </c>
      <c r="D215" s="7">
        <v>14971</v>
      </c>
      <c r="E215" s="1" t="s">
        <v>3300</v>
      </c>
      <c r="F215" s="1" t="s">
        <v>786</v>
      </c>
      <c r="H215" s="1" t="s">
        <v>3301</v>
      </c>
      <c r="I215" s="1" t="s">
        <v>2427</v>
      </c>
      <c r="J215" s="1" t="s">
        <v>2227</v>
      </c>
      <c r="K215" s="1" t="s">
        <v>3302</v>
      </c>
    </row>
    <row r="216" spans="1:11" x14ac:dyDescent="0.35">
      <c r="A216" s="1">
        <v>2004</v>
      </c>
      <c r="B216" s="1" t="s">
        <v>2222</v>
      </c>
      <c r="C216" s="1" t="s">
        <v>3303</v>
      </c>
      <c r="D216" s="7">
        <v>16041</v>
      </c>
      <c r="E216" s="1" t="s">
        <v>3304</v>
      </c>
      <c r="F216" s="1" t="s">
        <v>671</v>
      </c>
      <c r="H216" s="1" t="s">
        <v>3305</v>
      </c>
      <c r="I216" s="1" t="s">
        <v>2427</v>
      </c>
      <c r="J216" s="1" t="s">
        <v>2227</v>
      </c>
      <c r="K216" s="1" t="s">
        <v>3302</v>
      </c>
    </row>
    <row r="217" spans="1:11" x14ac:dyDescent="0.35">
      <c r="A217" s="1">
        <v>2005</v>
      </c>
      <c r="B217" s="1" t="s">
        <v>2222</v>
      </c>
      <c r="C217" s="1" t="s">
        <v>3330</v>
      </c>
      <c r="D217" s="7">
        <v>11117</v>
      </c>
      <c r="E217" s="1" t="s">
        <v>1464</v>
      </c>
      <c r="F217" s="1" t="s">
        <v>634</v>
      </c>
      <c r="H217" s="1" t="s">
        <v>3331</v>
      </c>
      <c r="I217" s="1" t="s">
        <v>2957</v>
      </c>
      <c r="J217" s="1" t="s">
        <v>2227</v>
      </c>
      <c r="K217" s="1" t="s">
        <v>3332</v>
      </c>
    </row>
    <row r="218" spans="1:11" x14ac:dyDescent="0.35">
      <c r="A218" s="1">
        <v>2005</v>
      </c>
      <c r="B218" s="1" t="s">
        <v>2222</v>
      </c>
      <c r="C218" s="1" t="s">
        <v>3333</v>
      </c>
      <c r="D218" s="7">
        <v>44300</v>
      </c>
      <c r="E218" s="1" t="s">
        <v>3334</v>
      </c>
      <c r="F218" s="1" t="s">
        <v>786</v>
      </c>
      <c r="H218" s="1" t="s">
        <v>3335</v>
      </c>
      <c r="I218" s="1" t="s">
        <v>2957</v>
      </c>
      <c r="J218" s="1" t="s">
        <v>2227</v>
      </c>
      <c r="K218" s="1" t="s">
        <v>3332</v>
      </c>
    </row>
    <row r="219" spans="1:11" x14ac:dyDescent="0.35">
      <c r="A219" s="1">
        <v>2006</v>
      </c>
      <c r="B219" s="1" t="s">
        <v>2222</v>
      </c>
      <c r="C219" s="1" t="s">
        <v>3359</v>
      </c>
      <c r="D219" s="7">
        <v>12261</v>
      </c>
      <c r="E219" s="1" t="s">
        <v>3360</v>
      </c>
      <c r="F219" s="1" t="s">
        <v>786</v>
      </c>
      <c r="H219" s="1" t="s">
        <v>1409</v>
      </c>
      <c r="I219" s="1" t="s">
        <v>2427</v>
      </c>
      <c r="J219" s="1" t="s">
        <v>2227</v>
      </c>
      <c r="K219" s="1" t="s">
        <v>3361</v>
      </c>
    </row>
    <row r="220" spans="1:11" x14ac:dyDescent="0.35">
      <c r="A220" s="1">
        <v>2007</v>
      </c>
      <c r="B220" s="1" t="s">
        <v>2222</v>
      </c>
      <c r="C220" s="1" t="s">
        <v>3393</v>
      </c>
      <c r="D220" s="7">
        <v>18609</v>
      </c>
      <c r="E220" s="1" t="s">
        <v>785</v>
      </c>
      <c r="F220" s="1" t="s">
        <v>786</v>
      </c>
      <c r="H220" s="1" t="s">
        <v>1934</v>
      </c>
      <c r="I220" s="1" t="s">
        <v>3394</v>
      </c>
      <c r="J220" s="1" t="s">
        <v>2227</v>
      </c>
      <c r="K220" s="1" t="s">
        <v>3395</v>
      </c>
    </row>
    <row r="221" spans="1:11" x14ac:dyDescent="0.35">
      <c r="A221" s="1">
        <v>2007</v>
      </c>
      <c r="B221" s="1" t="s">
        <v>2222</v>
      </c>
      <c r="C221" s="1" t="s">
        <v>3396</v>
      </c>
      <c r="D221" s="7">
        <v>42968</v>
      </c>
      <c r="E221" s="1" t="s">
        <v>1485</v>
      </c>
      <c r="F221" s="1" t="s">
        <v>719</v>
      </c>
      <c r="H221" s="1" t="s">
        <v>3397</v>
      </c>
      <c r="I221" s="1" t="s">
        <v>3394</v>
      </c>
      <c r="J221" s="1" t="s">
        <v>2227</v>
      </c>
      <c r="K221" s="1" t="s">
        <v>3395</v>
      </c>
    </row>
    <row r="222" spans="1:11" x14ac:dyDescent="0.35">
      <c r="A222" s="1">
        <v>2007</v>
      </c>
      <c r="B222" s="1" t="s">
        <v>2222</v>
      </c>
      <c r="C222" s="1" t="s">
        <v>3398</v>
      </c>
      <c r="D222" s="7">
        <v>18716</v>
      </c>
      <c r="E222" s="1" t="s">
        <v>1423</v>
      </c>
      <c r="F222" s="1" t="s">
        <v>786</v>
      </c>
      <c r="H222" s="1" t="s">
        <v>824</v>
      </c>
      <c r="I222" s="1" t="s">
        <v>3394</v>
      </c>
      <c r="J222" s="1" t="s">
        <v>2227</v>
      </c>
      <c r="K222" s="1" t="s">
        <v>3395</v>
      </c>
    </row>
    <row r="223" spans="1:11" x14ac:dyDescent="0.35">
      <c r="A223" s="1">
        <v>2008</v>
      </c>
      <c r="B223" s="1" t="s">
        <v>2222</v>
      </c>
      <c r="C223" s="1" t="s">
        <v>3429</v>
      </c>
      <c r="D223" s="7">
        <v>19418</v>
      </c>
      <c r="E223" s="1" t="s">
        <v>785</v>
      </c>
      <c r="F223" s="1" t="s">
        <v>786</v>
      </c>
      <c r="H223" s="1" t="s">
        <v>1623</v>
      </c>
      <c r="I223" s="1" t="s">
        <v>3430</v>
      </c>
      <c r="J223" s="1" t="s">
        <v>2227</v>
      </c>
      <c r="K223" s="1" t="s">
        <v>3431</v>
      </c>
    </row>
    <row r="224" spans="1:11" x14ac:dyDescent="0.35">
      <c r="A224" s="1">
        <v>2009</v>
      </c>
      <c r="B224" s="1" t="s">
        <v>2222</v>
      </c>
      <c r="C224" s="1" t="s">
        <v>3463</v>
      </c>
      <c r="D224" s="7">
        <v>12273</v>
      </c>
      <c r="E224" s="1" t="s">
        <v>785</v>
      </c>
      <c r="F224" s="1" t="s">
        <v>786</v>
      </c>
      <c r="H224" s="1" t="s">
        <v>3464</v>
      </c>
      <c r="I224" s="1" t="s">
        <v>3465</v>
      </c>
      <c r="J224" s="1" t="s">
        <v>2227</v>
      </c>
      <c r="K224" s="1" t="s">
        <v>3466</v>
      </c>
    </row>
    <row r="225" spans="1:11" x14ac:dyDescent="0.35">
      <c r="A225" s="1">
        <v>2009</v>
      </c>
      <c r="B225" s="1" t="s">
        <v>2222</v>
      </c>
      <c r="C225" s="1" t="s">
        <v>3467</v>
      </c>
      <c r="D225" s="7">
        <v>11959</v>
      </c>
      <c r="E225" s="1" t="s">
        <v>3468</v>
      </c>
      <c r="F225" s="1" t="s">
        <v>786</v>
      </c>
      <c r="H225" s="1" t="s">
        <v>1558</v>
      </c>
      <c r="I225" s="1" t="s">
        <v>3465</v>
      </c>
      <c r="J225" s="1" t="s">
        <v>2227</v>
      </c>
      <c r="K225" s="1" t="s">
        <v>3466</v>
      </c>
    </row>
    <row r="226" spans="1:11" x14ac:dyDescent="0.35">
      <c r="A226" s="1">
        <v>2010</v>
      </c>
      <c r="B226" s="1" t="s">
        <v>2222</v>
      </c>
      <c r="C226" s="1" t="s">
        <v>3502</v>
      </c>
      <c r="D226" s="1">
        <v>1948</v>
      </c>
      <c r="E226" s="1" t="s">
        <v>3503</v>
      </c>
      <c r="F226" s="1" t="s">
        <v>3504</v>
      </c>
      <c r="H226" s="1" t="s">
        <v>3505</v>
      </c>
      <c r="J226" s="1" t="s">
        <v>2227</v>
      </c>
      <c r="K226" s="1" t="s">
        <v>3506</v>
      </c>
    </row>
    <row r="227" spans="1:11" x14ac:dyDescent="0.35">
      <c r="A227" s="1">
        <v>2010</v>
      </c>
      <c r="B227" s="1" t="s">
        <v>2222</v>
      </c>
      <c r="C227" s="1" t="s">
        <v>3507</v>
      </c>
      <c r="D227" s="1">
        <v>1939</v>
      </c>
      <c r="E227" s="1" t="s">
        <v>3508</v>
      </c>
      <c r="F227" s="1" t="s">
        <v>786</v>
      </c>
      <c r="H227" s="1" t="s">
        <v>3088</v>
      </c>
      <c r="J227" s="1" t="s">
        <v>2227</v>
      </c>
      <c r="K227" s="1" t="s">
        <v>3506</v>
      </c>
    </row>
    <row r="228" spans="1:11" x14ac:dyDescent="0.35">
      <c r="A228" s="1">
        <v>2010</v>
      </c>
      <c r="B228" s="1" t="s">
        <v>2222</v>
      </c>
      <c r="C228" s="1" t="s">
        <v>3509</v>
      </c>
      <c r="D228" s="1">
        <v>1940</v>
      </c>
      <c r="E228" s="1" t="s">
        <v>785</v>
      </c>
      <c r="F228" s="1" t="s">
        <v>786</v>
      </c>
      <c r="H228" s="1" t="s">
        <v>2117</v>
      </c>
      <c r="J228" s="1" t="s">
        <v>2227</v>
      </c>
      <c r="K228" s="1" t="s">
        <v>3506</v>
      </c>
    </row>
    <row r="229" spans="1:11" x14ac:dyDescent="0.35">
      <c r="A229" s="1">
        <v>1901</v>
      </c>
      <c r="B229" s="1" t="s">
        <v>588</v>
      </c>
      <c r="C229" s="1" t="s">
        <v>589</v>
      </c>
      <c r="D229" s="1" t="s">
        <v>590</v>
      </c>
      <c r="E229" s="1" t="s">
        <v>591</v>
      </c>
      <c r="F229" s="1" t="s">
        <v>592</v>
      </c>
      <c r="G229" s="1" t="s">
        <v>592</v>
      </c>
      <c r="I229" s="1" t="s">
        <v>593</v>
      </c>
      <c r="J229" s="1" t="s">
        <v>594</v>
      </c>
      <c r="K229" s="1" t="s">
        <v>595</v>
      </c>
    </row>
    <row r="230" spans="1:11" x14ac:dyDescent="0.35">
      <c r="A230" s="1">
        <v>1902</v>
      </c>
      <c r="B230" s="1" t="s">
        <v>588</v>
      </c>
      <c r="C230" s="1" t="s">
        <v>630</v>
      </c>
      <c r="D230" s="1" t="s">
        <v>631</v>
      </c>
      <c r="E230" s="1" t="s">
        <v>632</v>
      </c>
      <c r="F230" s="1" t="s">
        <v>633</v>
      </c>
      <c r="G230" s="1" t="s">
        <v>634</v>
      </c>
      <c r="I230" s="1" t="s">
        <v>635</v>
      </c>
      <c r="J230" s="1" t="s">
        <v>594</v>
      </c>
      <c r="K230" s="1" t="s">
        <v>636</v>
      </c>
    </row>
    <row r="231" spans="1:11" x14ac:dyDescent="0.35">
      <c r="A231" s="1">
        <v>1903</v>
      </c>
      <c r="B231" s="1" t="s">
        <v>588</v>
      </c>
      <c r="C231" s="1" t="s">
        <v>668</v>
      </c>
      <c r="D231" s="1" t="s">
        <v>669</v>
      </c>
      <c r="E231" s="1" t="s">
        <v>670</v>
      </c>
      <c r="F231" s="1" t="s">
        <v>671</v>
      </c>
      <c r="G231" s="1" t="s">
        <v>671</v>
      </c>
      <c r="I231" s="1" t="s">
        <v>672</v>
      </c>
      <c r="J231" s="1" t="s">
        <v>594</v>
      </c>
      <c r="K231" s="1" t="s">
        <v>673</v>
      </c>
    </row>
    <row r="232" spans="1:11" x14ac:dyDescent="0.35">
      <c r="A232" s="1">
        <v>1904</v>
      </c>
      <c r="B232" s="1" t="s">
        <v>588</v>
      </c>
      <c r="C232" s="1" t="s">
        <v>706</v>
      </c>
      <c r="D232" s="1" t="s">
        <v>707</v>
      </c>
      <c r="E232" s="1" t="s">
        <v>708</v>
      </c>
      <c r="F232" s="1" t="s">
        <v>592</v>
      </c>
      <c r="G232" s="1" t="s">
        <v>592</v>
      </c>
      <c r="I232" s="1" t="s">
        <v>709</v>
      </c>
      <c r="J232" s="1" t="s">
        <v>594</v>
      </c>
      <c r="K232" s="1" t="s">
        <v>710</v>
      </c>
    </row>
    <row r="233" spans="1:11" x14ac:dyDescent="0.35">
      <c r="A233" s="1">
        <v>1904</v>
      </c>
      <c r="B233" s="1" t="s">
        <v>588</v>
      </c>
      <c r="C233" s="1" t="s">
        <v>711</v>
      </c>
      <c r="D233" s="1" t="s">
        <v>712</v>
      </c>
      <c r="E233" s="1" t="s">
        <v>713</v>
      </c>
      <c r="F233" s="1" t="s">
        <v>714</v>
      </c>
      <c r="G233" s="1" t="s">
        <v>714</v>
      </c>
      <c r="I233" s="1" t="s">
        <v>715</v>
      </c>
      <c r="J233" s="1" t="s">
        <v>594</v>
      </c>
      <c r="K233" s="1" t="s">
        <v>710</v>
      </c>
    </row>
    <row r="234" spans="1:11" x14ac:dyDescent="0.35">
      <c r="A234" s="1">
        <v>1905</v>
      </c>
      <c r="B234" s="1" t="s">
        <v>588</v>
      </c>
      <c r="C234" s="1" t="s">
        <v>738</v>
      </c>
      <c r="D234" s="1" t="s">
        <v>739</v>
      </c>
      <c r="E234" s="1" t="s">
        <v>740</v>
      </c>
      <c r="F234" s="1" t="s">
        <v>741</v>
      </c>
      <c r="G234" s="1" t="s">
        <v>741</v>
      </c>
      <c r="I234" s="1" t="s">
        <v>742</v>
      </c>
      <c r="J234" s="1" t="s">
        <v>594</v>
      </c>
      <c r="K234" s="1" t="s">
        <v>743</v>
      </c>
    </row>
    <row r="235" spans="1:11" x14ac:dyDescent="0.35">
      <c r="A235" s="1">
        <v>1906</v>
      </c>
      <c r="B235" s="1" t="s">
        <v>588</v>
      </c>
      <c r="C235" s="1" t="s">
        <v>767</v>
      </c>
      <c r="D235" s="1" t="s">
        <v>768</v>
      </c>
      <c r="E235" s="1" t="s">
        <v>769</v>
      </c>
      <c r="F235" s="1" t="s">
        <v>770</v>
      </c>
      <c r="G235" s="1" t="s">
        <v>771</v>
      </c>
      <c r="I235" s="1" t="s">
        <v>772</v>
      </c>
      <c r="J235" s="1" t="s">
        <v>594</v>
      </c>
      <c r="K235" s="1" t="s">
        <v>773</v>
      </c>
    </row>
    <row r="236" spans="1:11" x14ac:dyDescent="0.35">
      <c r="A236" s="1">
        <v>1907</v>
      </c>
      <c r="B236" s="1" t="s">
        <v>588</v>
      </c>
      <c r="C236" s="1" t="s">
        <v>802</v>
      </c>
      <c r="D236" s="1" t="s">
        <v>803</v>
      </c>
      <c r="E236" s="1" t="s">
        <v>804</v>
      </c>
      <c r="F236" s="1" t="s">
        <v>805</v>
      </c>
      <c r="G236" s="1" t="s">
        <v>683</v>
      </c>
      <c r="I236" s="1" t="s">
        <v>806</v>
      </c>
      <c r="J236" s="1" t="s">
        <v>594</v>
      </c>
      <c r="K236" s="1" t="s">
        <v>807</v>
      </c>
    </row>
    <row r="237" spans="1:11" x14ac:dyDescent="0.35">
      <c r="A237" s="1">
        <v>1908</v>
      </c>
      <c r="B237" s="1" t="s">
        <v>588</v>
      </c>
      <c r="C237" s="1" t="s">
        <v>834</v>
      </c>
      <c r="D237" s="1" t="s">
        <v>835</v>
      </c>
      <c r="E237" s="1" t="s">
        <v>836</v>
      </c>
      <c r="F237" s="1" t="s">
        <v>837</v>
      </c>
      <c r="G237" s="1" t="s">
        <v>634</v>
      </c>
      <c r="I237" s="1" t="s">
        <v>635</v>
      </c>
      <c r="J237" s="1" t="s">
        <v>594</v>
      </c>
      <c r="K237" s="1" t="s">
        <v>838</v>
      </c>
    </row>
    <row r="238" spans="1:11" x14ac:dyDescent="0.35">
      <c r="A238" s="1">
        <v>1909</v>
      </c>
      <c r="B238" s="1" t="s">
        <v>588</v>
      </c>
      <c r="C238" s="1" t="s">
        <v>871</v>
      </c>
      <c r="D238" s="1" t="s">
        <v>872</v>
      </c>
      <c r="E238" s="1" t="s">
        <v>873</v>
      </c>
      <c r="F238" s="1" t="s">
        <v>665</v>
      </c>
      <c r="G238" s="1" t="s">
        <v>665</v>
      </c>
      <c r="I238" s="1" t="s">
        <v>874</v>
      </c>
      <c r="J238" s="1" t="s">
        <v>594</v>
      </c>
      <c r="K238" s="1" t="s">
        <v>875</v>
      </c>
    </row>
    <row r="239" spans="1:11" x14ac:dyDescent="0.35">
      <c r="A239" s="1">
        <v>1910</v>
      </c>
      <c r="B239" s="1" t="s">
        <v>588</v>
      </c>
      <c r="C239" s="1" t="s">
        <v>903</v>
      </c>
      <c r="D239" s="1" t="s">
        <v>904</v>
      </c>
      <c r="E239" s="1" t="s">
        <v>735</v>
      </c>
      <c r="F239" s="1" t="s">
        <v>620</v>
      </c>
      <c r="G239" s="1" t="s">
        <v>634</v>
      </c>
      <c r="I239" s="1" t="s">
        <v>635</v>
      </c>
      <c r="J239" s="1" t="s">
        <v>594</v>
      </c>
      <c r="K239" s="1" t="s">
        <v>905</v>
      </c>
    </row>
    <row r="240" spans="1:11" x14ac:dyDescent="0.35">
      <c r="A240" s="1">
        <v>1911</v>
      </c>
      <c r="B240" s="1" t="s">
        <v>588</v>
      </c>
      <c r="C240" s="1" t="s">
        <v>920</v>
      </c>
      <c r="D240" s="1" t="s">
        <v>921</v>
      </c>
      <c r="E240" s="1" t="s">
        <v>922</v>
      </c>
      <c r="F240" s="1" t="s">
        <v>724</v>
      </c>
      <c r="G240" s="1" t="s">
        <v>724</v>
      </c>
      <c r="I240" s="1" t="s">
        <v>593</v>
      </c>
      <c r="J240" s="1" t="s">
        <v>594</v>
      </c>
      <c r="K240" s="1" t="s">
        <v>923</v>
      </c>
    </row>
    <row r="241" spans="1:11" x14ac:dyDescent="0.35">
      <c r="A241" s="1">
        <v>1912</v>
      </c>
      <c r="B241" s="1" t="s">
        <v>588</v>
      </c>
      <c r="C241" s="1" t="s">
        <v>954</v>
      </c>
      <c r="D241" s="1" t="s">
        <v>955</v>
      </c>
      <c r="E241" s="1" t="s">
        <v>956</v>
      </c>
      <c r="F241" s="1" t="s">
        <v>620</v>
      </c>
      <c r="G241" s="1" t="s">
        <v>634</v>
      </c>
      <c r="I241" s="1" t="s">
        <v>635</v>
      </c>
      <c r="J241" s="1" t="s">
        <v>594</v>
      </c>
      <c r="K241" s="1" t="s">
        <v>957</v>
      </c>
    </row>
    <row r="242" spans="1:11" x14ac:dyDescent="0.35">
      <c r="A242" s="1">
        <v>1913</v>
      </c>
      <c r="B242" s="1" t="s">
        <v>588</v>
      </c>
      <c r="C242" s="1" t="s">
        <v>980</v>
      </c>
      <c r="D242" s="1" t="s">
        <v>981</v>
      </c>
      <c r="E242" s="1" t="s">
        <v>982</v>
      </c>
      <c r="F242" s="1" t="s">
        <v>640</v>
      </c>
      <c r="G242" s="1" t="s">
        <v>640</v>
      </c>
      <c r="I242" s="1" t="s">
        <v>983</v>
      </c>
      <c r="J242" s="1" t="s">
        <v>594</v>
      </c>
      <c r="K242" s="1" t="s">
        <v>984</v>
      </c>
    </row>
    <row r="243" spans="1:11" x14ac:dyDescent="0.35">
      <c r="A243" s="1">
        <v>1915</v>
      </c>
      <c r="B243" s="1" t="s">
        <v>588</v>
      </c>
      <c r="C243" s="1" t="s">
        <v>1018</v>
      </c>
      <c r="D243" s="1" t="s">
        <v>1019</v>
      </c>
      <c r="E243" s="1" t="s">
        <v>1020</v>
      </c>
      <c r="F243" s="1" t="s">
        <v>592</v>
      </c>
      <c r="G243" s="1" t="s">
        <v>592</v>
      </c>
      <c r="I243" s="1" t="s">
        <v>593</v>
      </c>
      <c r="J243" s="1" t="s">
        <v>594</v>
      </c>
      <c r="K243" s="1" t="s">
        <v>1021</v>
      </c>
    </row>
    <row r="244" spans="1:11" x14ac:dyDescent="0.35">
      <c r="A244" s="1">
        <v>1916</v>
      </c>
      <c r="B244" s="1" t="s">
        <v>588</v>
      </c>
      <c r="C244" s="1" t="s">
        <v>1031</v>
      </c>
      <c r="D244" s="1" t="s">
        <v>1032</v>
      </c>
      <c r="E244" s="1" t="s">
        <v>1033</v>
      </c>
      <c r="F244" s="1" t="s">
        <v>665</v>
      </c>
      <c r="G244" s="1" t="s">
        <v>665</v>
      </c>
      <c r="I244" s="1" t="s">
        <v>874</v>
      </c>
      <c r="J244" s="1" t="s">
        <v>594</v>
      </c>
      <c r="K244" s="1" t="s">
        <v>1034</v>
      </c>
    </row>
    <row r="245" spans="1:11" x14ac:dyDescent="0.35">
      <c r="A245" s="1">
        <v>1917</v>
      </c>
      <c r="B245" s="1" t="s">
        <v>588</v>
      </c>
      <c r="C245" s="1" t="s">
        <v>1035</v>
      </c>
      <c r="D245" s="1" t="s">
        <v>1036</v>
      </c>
      <c r="E245" s="1" t="s">
        <v>1037</v>
      </c>
      <c r="F245" s="1" t="s">
        <v>851</v>
      </c>
      <c r="G245" s="1" t="s">
        <v>851</v>
      </c>
      <c r="I245" s="1" t="s">
        <v>1038</v>
      </c>
      <c r="J245" s="1" t="s">
        <v>594</v>
      </c>
      <c r="K245" s="1" t="s">
        <v>1039</v>
      </c>
    </row>
    <row r="246" spans="1:11" x14ac:dyDescent="0.35">
      <c r="A246" s="1">
        <v>1917</v>
      </c>
      <c r="B246" s="1" t="s">
        <v>588</v>
      </c>
      <c r="C246" s="1" t="s">
        <v>1040</v>
      </c>
      <c r="D246" s="1" t="s">
        <v>1041</v>
      </c>
      <c r="E246" s="1" t="s">
        <v>1042</v>
      </c>
      <c r="F246" s="1" t="s">
        <v>851</v>
      </c>
      <c r="G246" s="1" t="s">
        <v>851</v>
      </c>
      <c r="I246" s="1" t="s">
        <v>1038</v>
      </c>
      <c r="J246" s="1" t="s">
        <v>594</v>
      </c>
      <c r="K246" s="1" t="s">
        <v>1039</v>
      </c>
    </row>
    <row r="247" spans="1:11" x14ac:dyDescent="0.35">
      <c r="A247" s="1">
        <v>1919</v>
      </c>
      <c r="B247" s="1" t="s">
        <v>588</v>
      </c>
      <c r="C247" s="1" t="s">
        <v>1063</v>
      </c>
      <c r="D247" s="1" t="s">
        <v>1064</v>
      </c>
      <c r="E247" s="1" t="s">
        <v>1065</v>
      </c>
      <c r="F247" s="1" t="s">
        <v>614</v>
      </c>
      <c r="G247" s="1" t="s">
        <v>614</v>
      </c>
      <c r="I247" s="1" t="s">
        <v>635</v>
      </c>
      <c r="J247" s="1" t="s">
        <v>594</v>
      </c>
      <c r="K247" s="1" t="s">
        <v>1066</v>
      </c>
    </row>
    <row r="248" spans="1:11" x14ac:dyDescent="0.35">
      <c r="A248" s="1">
        <v>1920</v>
      </c>
      <c r="B248" s="1" t="s">
        <v>588</v>
      </c>
      <c r="C248" s="1" t="s">
        <v>1088</v>
      </c>
      <c r="D248" s="1" t="s">
        <v>1089</v>
      </c>
      <c r="E248" s="1" t="s">
        <v>1090</v>
      </c>
      <c r="F248" s="1" t="s">
        <v>671</v>
      </c>
      <c r="G248" s="1" t="s">
        <v>671</v>
      </c>
      <c r="I248" s="1" t="s">
        <v>672</v>
      </c>
      <c r="J248" s="1" t="s">
        <v>594</v>
      </c>
      <c r="K248" s="1" t="s">
        <v>1091</v>
      </c>
    </row>
    <row r="249" spans="1:11" x14ac:dyDescent="0.35">
      <c r="A249" s="1">
        <v>1921</v>
      </c>
      <c r="B249" s="1" t="s">
        <v>588</v>
      </c>
      <c r="C249" s="1" t="s">
        <v>1112</v>
      </c>
      <c r="D249" s="1" t="s">
        <v>1113</v>
      </c>
      <c r="E249" s="1" t="s">
        <v>591</v>
      </c>
      <c r="F249" s="1" t="s">
        <v>592</v>
      </c>
      <c r="G249" s="1" t="s">
        <v>592</v>
      </c>
      <c r="I249" s="1" t="s">
        <v>593</v>
      </c>
      <c r="J249" s="1" t="s">
        <v>594</v>
      </c>
      <c r="K249" s="1" t="s">
        <v>1114</v>
      </c>
    </row>
    <row r="250" spans="1:11" x14ac:dyDescent="0.35">
      <c r="A250" s="1">
        <v>1922</v>
      </c>
      <c r="B250" s="1" t="s">
        <v>588</v>
      </c>
      <c r="C250" s="1" t="s">
        <v>1135</v>
      </c>
      <c r="D250" s="1" t="s">
        <v>1136</v>
      </c>
      <c r="E250" s="1" t="s">
        <v>713</v>
      </c>
      <c r="F250" s="1" t="s">
        <v>714</v>
      </c>
      <c r="G250" s="1" t="s">
        <v>714</v>
      </c>
      <c r="I250" s="1" t="s">
        <v>715</v>
      </c>
      <c r="J250" s="1" t="s">
        <v>594</v>
      </c>
      <c r="K250" s="1" t="s">
        <v>1137</v>
      </c>
    </row>
    <row r="251" spans="1:11" x14ac:dyDescent="0.35">
      <c r="A251" s="1">
        <v>1923</v>
      </c>
      <c r="B251" s="1" t="s">
        <v>588</v>
      </c>
      <c r="C251" s="1" t="s">
        <v>1163</v>
      </c>
      <c r="D251" s="1" t="s">
        <v>1164</v>
      </c>
      <c r="E251" s="1" t="s">
        <v>1165</v>
      </c>
      <c r="F251" s="1" t="s">
        <v>1166</v>
      </c>
      <c r="G251" s="1" t="s">
        <v>1166</v>
      </c>
      <c r="I251" s="1" t="s">
        <v>806</v>
      </c>
      <c r="J251" s="1" t="s">
        <v>594</v>
      </c>
      <c r="K251" s="1" t="s">
        <v>1167</v>
      </c>
    </row>
    <row r="252" spans="1:11" x14ac:dyDescent="0.35">
      <c r="A252" s="1">
        <v>1924</v>
      </c>
      <c r="B252" s="1" t="s">
        <v>588</v>
      </c>
      <c r="C252" s="1" t="s">
        <v>1183</v>
      </c>
      <c r="D252" s="1" t="s">
        <v>1184</v>
      </c>
      <c r="E252" s="1" t="s">
        <v>1185</v>
      </c>
      <c r="F252" s="1" t="s">
        <v>695</v>
      </c>
      <c r="G252" s="1" t="s">
        <v>741</v>
      </c>
      <c r="I252" s="1" t="s">
        <v>742</v>
      </c>
      <c r="J252" s="1" t="s">
        <v>594</v>
      </c>
      <c r="K252" s="1" t="s">
        <v>1186</v>
      </c>
    </row>
    <row r="253" spans="1:11" x14ac:dyDescent="0.35">
      <c r="A253" s="1">
        <v>1925</v>
      </c>
      <c r="B253" s="1" t="s">
        <v>588</v>
      </c>
      <c r="C253" s="1" t="s">
        <v>1201</v>
      </c>
      <c r="D253" s="1" t="s">
        <v>1202</v>
      </c>
      <c r="E253" s="1" t="s">
        <v>1165</v>
      </c>
      <c r="F253" s="1" t="s">
        <v>1166</v>
      </c>
      <c r="G253" s="1" t="s">
        <v>683</v>
      </c>
      <c r="I253" s="1" t="s">
        <v>806</v>
      </c>
      <c r="J253" s="1" t="s">
        <v>594</v>
      </c>
      <c r="K253" s="1" t="s">
        <v>1203</v>
      </c>
    </row>
    <row r="254" spans="1:11" x14ac:dyDescent="0.35">
      <c r="A254" s="1">
        <v>1926</v>
      </c>
      <c r="B254" s="1" t="s">
        <v>588</v>
      </c>
      <c r="C254" s="1" t="s">
        <v>1224</v>
      </c>
      <c r="D254" s="1" t="s">
        <v>1225</v>
      </c>
      <c r="E254" s="1" t="s">
        <v>1226</v>
      </c>
      <c r="F254" s="1" t="s">
        <v>771</v>
      </c>
      <c r="G254" s="1" t="s">
        <v>771</v>
      </c>
      <c r="I254" s="1" t="s">
        <v>772</v>
      </c>
      <c r="J254" s="1" t="s">
        <v>594</v>
      </c>
      <c r="K254" s="1" t="s">
        <v>1227</v>
      </c>
    </row>
    <row r="255" spans="1:11" x14ac:dyDescent="0.35">
      <c r="A255" s="1">
        <v>1927</v>
      </c>
      <c r="B255" s="1" t="s">
        <v>588</v>
      </c>
      <c r="C255" s="1" t="s">
        <v>1249</v>
      </c>
      <c r="D255" s="1" t="s">
        <v>1250</v>
      </c>
      <c r="E255" s="1" t="s">
        <v>591</v>
      </c>
      <c r="F255" s="1" t="s">
        <v>592</v>
      </c>
      <c r="G255" s="1" t="s">
        <v>592</v>
      </c>
      <c r="I255" s="1" t="s">
        <v>593</v>
      </c>
      <c r="J255" s="1" t="s">
        <v>594</v>
      </c>
      <c r="K255" s="1" t="s">
        <v>1251</v>
      </c>
    </row>
    <row r="256" spans="1:11" x14ac:dyDescent="0.35">
      <c r="A256" s="1">
        <v>1928</v>
      </c>
      <c r="B256" s="1" t="s">
        <v>588</v>
      </c>
      <c r="C256" s="1" t="s">
        <v>1276</v>
      </c>
      <c r="D256" s="1" t="s">
        <v>1277</v>
      </c>
      <c r="E256" s="1" t="s">
        <v>1278</v>
      </c>
      <c r="F256" s="1" t="s">
        <v>851</v>
      </c>
      <c r="G256" s="1" t="s">
        <v>671</v>
      </c>
      <c r="I256" s="1" t="s">
        <v>672</v>
      </c>
      <c r="J256" s="1" t="s">
        <v>594</v>
      </c>
      <c r="K256" s="1" t="s">
        <v>1279</v>
      </c>
    </row>
    <row r="257" spans="1:11" x14ac:dyDescent="0.35">
      <c r="A257" s="1">
        <v>1929</v>
      </c>
      <c r="B257" s="1" t="s">
        <v>588</v>
      </c>
      <c r="C257" s="1" t="s">
        <v>1296</v>
      </c>
      <c r="D257" s="1" t="s">
        <v>1297</v>
      </c>
      <c r="E257" s="1" t="s">
        <v>1298</v>
      </c>
      <c r="F257" s="1" t="s">
        <v>634</v>
      </c>
      <c r="G257" s="1" t="s">
        <v>634</v>
      </c>
      <c r="I257" s="1" t="s">
        <v>635</v>
      </c>
      <c r="J257" s="1" t="s">
        <v>594</v>
      </c>
      <c r="K257" s="1" t="s">
        <v>1299</v>
      </c>
    </row>
    <row r="258" spans="1:11" x14ac:dyDescent="0.35">
      <c r="A258" s="1">
        <v>1930</v>
      </c>
      <c r="B258" s="1" t="s">
        <v>588</v>
      </c>
      <c r="C258" s="1" t="s">
        <v>1322</v>
      </c>
      <c r="D258" s="1" t="s">
        <v>1323</v>
      </c>
      <c r="E258" s="1" t="s">
        <v>1324</v>
      </c>
      <c r="F258" s="1" t="s">
        <v>786</v>
      </c>
      <c r="G258" s="1" t="s">
        <v>786</v>
      </c>
      <c r="I258" s="1" t="s">
        <v>806</v>
      </c>
      <c r="J258" s="1" t="s">
        <v>594</v>
      </c>
      <c r="K258" s="1" t="s">
        <v>1325</v>
      </c>
    </row>
    <row r="259" spans="1:11" x14ac:dyDescent="0.35">
      <c r="A259" s="1">
        <v>1931</v>
      </c>
      <c r="B259" s="1" t="s">
        <v>588</v>
      </c>
      <c r="C259" s="1" t="s">
        <v>1351</v>
      </c>
      <c r="D259" s="1" t="s">
        <v>1352</v>
      </c>
      <c r="E259" s="1" t="s">
        <v>1353</v>
      </c>
      <c r="F259" s="1" t="s">
        <v>665</v>
      </c>
      <c r="G259" s="1" t="s">
        <v>665</v>
      </c>
      <c r="I259" s="1" t="s">
        <v>874</v>
      </c>
      <c r="J259" s="1" t="s">
        <v>594</v>
      </c>
      <c r="K259" s="1" t="s">
        <v>1354</v>
      </c>
    </row>
    <row r="260" spans="1:11" x14ac:dyDescent="0.35">
      <c r="A260" s="1">
        <v>1932</v>
      </c>
      <c r="B260" s="1" t="s">
        <v>588</v>
      </c>
      <c r="C260" s="1" t="s">
        <v>1374</v>
      </c>
      <c r="D260" s="1" t="s">
        <v>1375</v>
      </c>
      <c r="E260" s="1" t="s">
        <v>1376</v>
      </c>
      <c r="F260" s="1" t="s">
        <v>683</v>
      </c>
      <c r="G260" s="1" t="s">
        <v>683</v>
      </c>
      <c r="I260" s="1" t="s">
        <v>806</v>
      </c>
      <c r="J260" s="1" t="s">
        <v>594</v>
      </c>
      <c r="K260" s="1" t="s">
        <v>1377</v>
      </c>
    </row>
    <row r="261" spans="1:11" x14ac:dyDescent="0.35">
      <c r="A261" s="1">
        <v>1933</v>
      </c>
      <c r="B261" s="1" t="s">
        <v>588</v>
      </c>
      <c r="C261" s="1" t="s">
        <v>1387</v>
      </c>
      <c r="D261" s="1" t="s">
        <v>1388</v>
      </c>
      <c r="E261" s="1" t="s">
        <v>1389</v>
      </c>
      <c r="F261" s="1" t="s">
        <v>719</v>
      </c>
      <c r="I261" s="1" t="s">
        <v>1390</v>
      </c>
      <c r="J261" s="1" t="s">
        <v>594</v>
      </c>
      <c r="K261" s="1" t="s">
        <v>1391</v>
      </c>
    </row>
    <row r="262" spans="1:11" x14ac:dyDescent="0.35">
      <c r="A262" s="1">
        <v>1934</v>
      </c>
      <c r="B262" s="1" t="s">
        <v>588</v>
      </c>
      <c r="C262" s="1" t="s">
        <v>1412</v>
      </c>
      <c r="D262" s="1" t="s">
        <v>1413</v>
      </c>
      <c r="E262" s="1" t="s">
        <v>1414</v>
      </c>
      <c r="F262" s="1" t="s">
        <v>771</v>
      </c>
      <c r="G262" s="1" t="s">
        <v>771</v>
      </c>
      <c r="I262" s="1" t="s">
        <v>772</v>
      </c>
      <c r="J262" s="1" t="s">
        <v>594</v>
      </c>
      <c r="K262" s="1" t="s">
        <v>1415</v>
      </c>
    </row>
    <row r="263" spans="1:11" x14ac:dyDescent="0.35">
      <c r="A263" s="1">
        <v>1936</v>
      </c>
      <c r="B263" s="1" t="s">
        <v>588</v>
      </c>
      <c r="C263" s="1" t="s">
        <v>1459</v>
      </c>
      <c r="D263" s="1" t="s">
        <v>1460</v>
      </c>
      <c r="E263" s="1" t="s">
        <v>785</v>
      </c>
      <c r="F263" s="1" t="s">
        <v>786</v>
      </c>
      <c r="G263" s="1" t="s">
        <v>786</v>
      </c>
      <c r="I263" s="1" t="s">
        <v>806</v>
      </c>
      <c r="J263" s="1" t="s">
        <v>594</v>
      </c>
      <c r="K263" s="1" t="s">
        <v>1461</v>
      </c>
    </row>
    <row r="264" spans="1:11" x14ac:dyDescent="0.35">
      <c r="A264" s="1">
        <v>1937</v>
      </c>
      <c r="B264" s="1" t="s">
        <v>588</v>
      </c>
      <c r="C264" s="1" t="s">
        <v>1491</v>
      </c>
      <c r="D264" s="1" t="s">
        <v>1492</v>
      </c>
      <c r="E264" s="1" t="s">
        <v>1493</v>
      </c>
      <c r="F264" s="1" t="s">
        <v>592</v>
      </c>
      <c r="G264" s="1" t="s">
        <v>592</v>
      </c>
      <c r="I264" s="1" t="s">
        <v>593</v>
      </c>
      <c r="J264" s="1" t="s">
        <v>594</v>
      </c>
      <c r="K264" s="1" t="s">
        <v>1494</v>
      </c>
    </row>
    <row r="265" spans="1:11" x14ac:dyDescent="0.35">
      <c r="A265" s="1">
        <v>1938</v>
      </c>
      <c r="B265" s="1" t="s">
        <v>588</v>
      </c>
      <c r="C265" s="1" t="s">
        <v>1518</v>
      </c>
      <c r="D265" s="1" t="s">
        <v>1519</v>
      </c>
      <c r="E265" s="1" t="s">
        <v>1520</v>
      </c>
      <c r="F265" s="1" t="s">
        <v>786</v>
      </c>
      <c r="G265" s="1" t="s">
        <v>786</v>
      </c>
      <c r="I265" s="1" t="s">
        <v>806</v>
      </c>
      <c r="J265" s="1" t="s">
        <v>594</v>
      </c>
      <c r="K265" s="1" t="s">
        <v>1521</v>
      </c>
    </row>
    <row r="266" spans="1:11" x14ac:dyDescent="0.35">
      <c r="A266" s="1">
        <v>1939</v>
      </c>
      <c r="B266" s="1" t="s">
        <v>588</v>
      </c>
      <c r="C266" s="1" t="s">
        <v>1544</v>
      </c>
      <c r="D266" s="1" t="s">
        <v>1545</v>
      </c>
      <c r="E266" s="1" t="s">
        <v>1546</v>
      </c>
      <c r="F266" s="1" t="s">
        <v>1547</v>
      </c>
      <c r="G266" s="1" t="s">
        <v>1548</v>
      </c>
      <c r="I266" s="1" t="s">
        <v>1549</v>
      </c>
      <c r="J266" s="1" t="s">
        <v>594</v>
      </c>
      <c r="K266" s="1" t="s">
        <v>1550</v>
      </c>
    </row>
    <row r="267" spans="1:11" x14ac:dyDescent="0.35">
      <c r="A267" s="1">
        <v>1944</v>
      </c>
      <c r="B267" s="1" t="s">
        <v>588</v>
      </c>
      <c r="C267" s="1" t="s">
        <v>1581</v>
      </c>
      <c r="D267" s="1" t="s">
        <v>1582</v>
      </c>
      <c r="E267" s="1" t="s">
        <v>1583</v>
      </c>
      <c r="F267" s="1" t="s">
        <v>851</v>
      </c>
      <c r="G267" s="1" t="s">
        <v>851</v>
      </c>
      <c r="I267" s="1" t="s">
        <v>1038</v>
      </c>
      <c r="J267" s="1" t="s">
        <v>594</v>
      </c>
      <c r="K267" s="1" t="s">
        <v>1584</v>
      </c>
    </row>
    <row r="268" spans="1:11" x14ac:dyDescent="0.35">
      <c r="A268" s="1">
        <v>1945</v>
      </c>
      <c r="B268" s="1" t="s">
        <v>588</v>
      </c>
      <c r="C268" s="1" t="s">
        <v>1605</v>
      </c>
      <c r="D268" s="1" t="s">
        <v>1606</v>
      </c>
      <c r="E268" s="1" t="s">
        <v>1607</v>
      </c>
      <c r="F268" s="1" t="s">
        <v>1608</v>
      </c>
      <c r="G268" s="1" t="s">
        <v>1608</v>
      </c>
      <c r="I268" s="1" t="s">
        <v>715</v>
      </c>
      <c r="J268" s="1" t="s">
        <v>594</v>
      </c>
      <c r="K268" s="1" t="s">
        <v>1609</v>
      </c>
    </row>
    <row r="269" spans="1:11" x14ac:dyDescent="0.35">
      <c r="A269" s="1">
        <v>1946</v>
      </c>
      <c r="B269" s="1" t="s">
        <v>588</v>
      </c>
      <c r="C269" s="1" t="s">
        <v>1636</v>
      </c>
      <c r="D269" s="1" t="s">
        <v>1637</v>
      </c>
      <c r="E269" s="1" t="s">
        <v>1638</v>
      </c>
      <c r="F269" s="1" t="s">
        <v>634</v>
      </c>
      <c r="G269" s="1" t="s">
        <v>614</v>
      </c>
      <c r="I269" s="1" t="s">
        <v>635</v>
      </c>
      <c r="J269" s="1" t="s">
        <v>594</v>
      </c>
      <c r="K269" s="1" t="s">
        <v>1639</v>
      </c>
    </row>
    <row r="270" spans="1:11" x14ac:dyDescent="0.35">
      <c r="A270" s="1">
        <v>1947</v>
      </c>
      <c r="B270" s="1" t="s">
        <v>588</v>
      </c>
      <c r="C270" s="1" t="s">
        <v>1660</v>
      </c>
      <c r="D270" s="1" t="s">
        <v>1661</v>
      </c>
      <c r="E270" s="1" t="s">
        <v>591</v>
      </c>
      <c r="F270" s="1" t="s">
        <v>592</v>
      </c>
      <c r="G270" s="1" t="s">
        <v>592</v>
      </c>
      <c r="I270" s="1" t="s">
        <v>593</v>
      </c>
      <c r="J270" s="1" t="s">
        <v>594</v>
      </c>
      <c r="K270" s="1" t="s">
        <v>1662</v>
      </c>
    </row>
    <row r="271" spans="1:11" x14ac:dyDescent="0.35">
      <c r="A271" s="1">
        <v>1948</v>
      </c>
      <c r="B271" s="1" t="s">
        <v>588</v>
      </c>
      <c r="C271" s="1" t="s">
        <v>1687</v>
      </c>
      <c r="D271" s="1" t="s">
        <v>1688</v>
      </c>
      <c r="E271" s="1" t="s">
        <v>1689</v>
      </c>
      <c r="F271" s="1" t="s">
        <v>786</v>
      </c>
      <c r="G271" s="1" t="s">
        <v>683</v>
      </c>
      <c r="I271" s="1" t="s">
        <v>806</v>
      </c>
      <c r="J271" s="1" t="s">
        <v>594</v>
      </c>
      <c r="K271" s="1" t="s">
        <v>1690</v>
      </c>
    </row>
    <row r="272" spans="1:11" x14ac:dyDescent="0.35">
      <c r="A272" s="1">
        <v>1949</v>
      </c>
      <c r="B272" s="1" t="s">
        <v>588</v>
      </c>
      <c r="C272" s="1" t="s">
        <v>1703</v>
      </c>
      <c r="D272" s="1" t="s">
        <v>1704</v>
      </c>
      <c r="E272" s="1" t="s">
        <v>1705</v>
      </c>
      <c r="F272" s="1" t="s">
        <v>786</v>
      </c>
      <c r="G272" s="1" t="s">
        <v>786</v>
      </c>
      <c r="I272" s="1" t="s">
        <v>806</v>
      </c>
      <c r="J272" s="1" t="s">
        <v>594</v>
      </c>
      <c r="K272" s="1" t="s">
        <v>1706</v>
      </c>
    </row>
    <row r="273" spans="1:11" x14ac:dyDescent="0.35">
      <c r="A273" s="1">
        <v>1950</v>
      </c>
      <c r="B273" s="1" t="s">
        <v>588</v>
      </c>
      <c r="C273" s="1" t="s">
        <v>1733</v>
      </c>
      <c r="D273" s="1" t="s">
        <v>1734</v>
      </c>
      <c r="E273" s="1" t="s">
        <v>1735</v>
      </c>
      <c r="F273" s="1" t="s">
        <v>683</v>
      </c>
      <c r="G273" s="1" t="s">
        <v>683</v>
      </c>
      <c r="I273" s="1" t="s">
        <v>806</v>
      </c>
      <c r="J273" s="1" t="s">
        <v>594</v>
      </c>
      <c r="K273" s="1" t="s">
        <v>1736</v>
      </c>
    </row>
    <row r="274" spans="1:11" x14ac:dyDescent="0.35">
      <c r="A274" s="1">
        <v>1951</v>
      </c>
      <c r="B274" s="1" t="s">
        <v>588</v>
      </c>
      <c r="C274" s="1" t="s">
        <v>1762</v>
      </c>
      <c r="D274" s="1" t="s">
        <v>1763</v>
      </c>
      <c r="E274" s="1" t="s">
        <v>1764</v>
      </c>
      <c r="F274" s="1" t="s">
        <v>665</v>
      </c>
      <c r="G274" s="1" t="s">
        <v>665</v>
      </c>
      <c r="I274" s="1" t="s">
        <v>874</v>
      </c>
      <c r="J274" s="1" t="s">
        <v>594</v>
      </c>
      <c r="K274" s="1" t="s">
        <v>1765</v>
      </c>
    </row>
    <row r="275" spans="1:11" x14ac:dyDescent="0.35">
      <c r="A275" s="1">
        <v>1952</v>
      </c>
      <c r="B275" s="1" t="s">
        <v>588</v>
      </c>
      <c r="C275" s="1" t="s">
        <v>1791</v>
      </c>
      <c r="D275" s="1" t="s">
        <v>1792</v>
      </c>
      <c r="E275" s="1" t="s">
        <v>1793</v>
      </c>
      <c r="F275" s="1" t="s">
        <v>592</v>
      </c>
      <c r="G275" s="1" t="s">
        <v>592</v>
      </c>
      <c r="I275" s="1" t="s">
        <v>593</v>
      </c>
      <c r="J275" s="1" t="s">
        <v>594</v>
      </c>
      <c r="K275" s="1" t="s">
        <v>1794</v>
      </c>
    </row>
    <row r="276" spans="1:11" x14ac:dyDescent="0.35">
      <c r="A276" s="1">
        <v>1953</v>
      </c>
      <c r="B276" s="1" t="s">
        <v>588</v>
      </c>
      <c r="C276" s="1" t="s">
        <v>1817</v>
      </c>
      <c r="D276" s="1" t="s">
        <v>1818</v>
      </c>
      <c r="E276" s="1" t="s">
        <v>1819</v>
      </c>
      <c r="F276" s="1" t="s">
        <v>683</v>
      </c>
      <c r="G276" s="1" t="s">
        <v>683</v>
      </c>
      <c r="I276" s="1" t="s">
        <v>806</v>
      </c>
      <c r="J276" s="1" t="s">
        <v>594</v>
      </c>
      <c r="K276" s="1" t="s">
        <v>1820</v>
      </c>
    </row>
    <row r="277" spans="1:11" x14ac:dyDescent="0.35">
      <c r="A277" s="1">
        <v>1954</v>
      </c>
      <c r="B277" s="1" t="s">
        <v>588</v>
      </c>
      <c r="C277" s="1" t="s">
        <v>1842</v>
      </c>
      <c r="D277" s="1" t="s">
        <v>1843</v>
      </c>
      <c r="E277" s="1" t="s">
        <v>1844</v>
      </c>
      <c r="F277" s="1" t="s">
        <v>786</v>
      </c>
      <c r="G277" s="1" t="s">
        <v>786</v>
      </c>
      <c r="I277" s="1" t="s">
        <v>806</v>
      </c>
      <c r="J277" s="1" t="s">
        <v>594</v>
      </c>
      <c r="K277" s="1" t="s">
        <v>1845</v>
      </c>
    </row>
    <row r="278" spans="1:11" x14ac:dyDescent="0.35">
      <c r="A278" s="1">
        <v>1955</v>
      </c>
      <c r="B278" s="1" t="s">
        <v>588</v>
      </c>
      <c r="C278" s="1" t="s">
        <v>1871</v>
      </c>
      <c r="D278" s="7">
        <v>37369</v>
      </c>
      <c r="E278" s="1" t="s">
        <v>1872</v>
      </c>
      <c r="F278" s="1" t="s">
        <v>1873</v>
      </c>
      <c r="G278" s="1" t="s">
        <v>1873</v>
      </c>
      <c r="I278" s="1" t="s">
        <v>1874</v>
      </c>
      <c r="J278" s="1" t="s">
        <v>594</v>
      </c>
      <c r="K278" s="1" t="s">
        <v>1875</v>
      </c>
    </row>
    <row r="279" spans="1:11" x14ac:dyDescent="0.35">
      <c r="A279" s="1">
        <v>1956</v>
      </c>
      <c r="B279" s="1" t="s">
        <v>588</v>
      </c>
      <c r="C279" s="1" t="s">
        <v>1892</v>
      </c>
      <c r="D279" s="1" t="s">
        <v>1893</v>
      </c>
      <c r="E279" s="1" t="s">
        <v>1894</v>
      </c>
      <c r="F279" s="1" t="s">
        <v>1895</v>
      </c>
      <c r="G279" s="1" t="s">
        <v>714</v>
      </c>
      <c r="I279" s="1" t="s">
        <v>715</v>
      </c>
      <c r="J279" s="1" t="s">
        <v>594</v>
      </c>
      <c r="K279" s="1" t="s">
        <v>1896</v>
      </c>
    </row>
    <row r="280" spans="1:11" x14ac:dyDescent="0.35">
      <c r="A280" s="1">
        <v>1957</v>
      </c>
      <c r="B280" s="1" t="s">
        <v>588</v>
      </c>
      <c r="C280" s="1" t="s">
        <v>1918</v>
      </c>
      <c r="D280" s="7">
        <v>41585</v>
      </c>
      <c r="E280" s="1" t="s">
        <v>1919</v>
      </c>
      <c r="F280" s="1" t="s">
        <v>1920</v>
      </c>
      <c r="G280" s="1" t="s">
        <v>592</v>
      </c>
      <c r="I280" s="1" t="s">
        <v>593</v>
      </c>
      <c r="J280" s="1" t="s">
        <v>594</v>
      </c>
      <c r="K280" s="1" t="s">
        <v>1921</v>
      </c>
    </row>
    <row r="281" spans="1:11" x14ac:dyDescent="0.35">
      <c r="A281" s="1">
        <v>1958</v>
      </c>
      <c r="B281" s="1" t="s">
        <v>588</v>
      </c>
      <c r="C281" s="1" t="s">
        <v>1941</v>
      </c>
      <c r="D281" s="1" t="s">
        <v>1942</v>
      </c>
      <c r="E281" s="1" t="s">
        <v>1485</v>
      </c>
      <c r="F281" s="1" t="s">
        <v>719</v>
      </c>
      <c r="G281" s="1" t="s">
        <v>1943</v>
      </c>
      <c r="I281" s="1" t="s">
        <v>1390</v>
      </c>
      <c r="J281" s="1" t="s">
        <v>594</v>
      </c>
      <c r="K281" s="1" t="s">
        <v>1944</v>
      </c>
    </row>
    <row r="282" spans="1:11" x14ac:dyDescent="0.35">
      <c r="A282" s="1">
        <v>1959</v>
      </c>
      <c r="B282" s="1" t="s">
        <v>588</v>
      </c>
      <c r="C282" s="1" t="s">
        <v>1972</v>
      </c>
      <c r="D282" s="7">
        <v>37123</v>
      </c>
      <c r="E282" s="1" t="s">
        <v>1973</v>
      </c>
      <c r="F282" s="1" t="s">
        <v>771</v>
      </c>
      <c r="G282" s="1" t="s">
        <v>771</v>
      </c>
      <c r="I282" s="1" t="s">
        <v>772</v>
      </c>
      <c r="J282" s="1" t="s">
        <v>594</v>
      </c>
      <c r="K282" s="1" t="s">
        <v>1974</v>
      </c>
    </row>
    <row r="283" spans="1:11" x14ac:dyDescent="0.35">
      <c r="A283" s="1">
        <v>1960</v>
      </c>
      <c r="B283" s="1" t="s">
        <v>588</v>
      </c>
      <c r="C283" s="1" t="s">
        <v>1993</v>
      </c>
      <c r="D283" s="1" t="s">
        <v>1994</v>
      </c>
      <c r="E283" s="1" t="s">
        <v>1995</v>
      </c>
      <c r="F283" s="1" t="s">
        <v>1996</v>
      </c>
      <c r="G283" s="1" t="s">
        <v>592</v>
      </c>
      <c r="I283" s="1" t="s">
        <v>593</v>
      </c>
      <c r="J283" s="1" t="s">
        <v>594</v>
      </c>
      <c r="K283" s="1" t="s">
        <v>1997</v>
      </c>
    </row>
    <row r="284" spans="1:11" x14ac:dyDescent="0.35">
      <c r="A284" s="1">
        <v>1961</v>
      </c>
      <c r="B284" s="1" t="s">
        <v>588</v>
      </c>
      <c r="C284" s="1" t="s">
        <v>2019</v>
      </c>
      <c r="D284" s="1" t="s">
        <v>2020</v>
      </c>
      <c r="E284" s="1" t="s">
        <v>2021</v>
      </c>
      <c r="F284" s="1" t="s">
        <v>2022</v>
      </c>
      <c r="G284" s="1" t="s">
        <v>2023</v>
      </c>
      <c r="I284" s="1" t="s">
        <v>2024</v>
      </c>
      <c r="J284" s="1" t="s">
        <v>594</v>
      </c>
      <c r="K284" s="1" t="s">
        <v>2025</v>
      </c>
    </row>
    <row r="285" spans="1:11" x14ac:dyDescent="0.35">
      <c r="A285" s="1">
        <v>1962</v>
      </c>
      <c r="B285" s="1" t="s">
        <v>588</v>
      </c>
      <c r="C285" s="1" t="s">
        <v>2044</v>
      </c>
      <c r="D285" s="7">
        <v>37314</v>
      </c>
      <c r="E285" s="1" t="s">
        <v>2045</v>
      </c>
      <c r="F285" s="1" t="s">
        <v>786</v>
      </c>
      <c r="G285" s="1" t="s">
        <v>786</v>
      </c>
      <c r="I285" s="1" t="s">
        <v>806</v>
      </c>
      <c r="J285" s="1" t="s">
        <v>594</v>
      </c>
      <c r="K285" s="1" t="s">
        <v>2046</v>
      </c>
    </row>
    <row r="286" spans="1:11" x14ac:dyDescent="0.35">
      <c r="A286" s="1">
        <v>1963</v>
      </c>
      <c r="B286" s="1" t="s">
        <v>588</v>
      </c>
      <c r="C286" s="1" t="s">
        <v>2070</v>
      </c>
      <c r="D286" s="7">
        <v>36598</v>
      </c>
      <c r="E286" s="1" t="s">
        <v>2071</v>
      </c>
      <c r="F286" s="1" t="s">
        <v>2072</v>
      </c>
      <c r="G286" s="1" t="s">
        <v>2073</v>
      </c>
      <c r="I286" s="1" t="s">
        <v>2074</v>
      </c>
      <c r="J286" s="1" t="s">
        <v>594</v>
      </c>
      <c r="K286" s="1" t="s">
        <v>2075</v>
      </c>
    </row>
    <row r="287" spans="1:11" x14ac:dyDescent="0.35">
      <c r="A287" s="1">
        <v>1964</v>
      </c>
      <c r="B287" s="1" t="s">
        <v>588</v>
      </c>
      <c r="C287" s="1" t="s">
        <v>2100</v>
      </c>
      <c r="D287" s="7">
        <v>38524</v>
      </c>
      <c r="E287" s="1" t="s">
        <v>591</v>
      </c>
      <c r="F287" s="1" t="s">
        <v>592</v>
      </c>
      <c r="G287" s="1" t="s">
        <v>592</v>
      </c>
      <c r="I287" s="1" t="s">
        <v>593</v>
      </c>
      <c r="J287" s="1" t="s">
        <v>594</v>
      </c>
      <c r="K287" s="1" t="s">
        <v>2101</v>
      </c>
    </row>
    <row r="288" spans="1:11" x14ac:dyDescent="0.35">
      <c r="A288" s="1">
        <v>1965</v>
      </c>
      <c r="B288" s="1" t="s">
        <v>588</v>
      </c>
      <c r="C288" s="1" t="s">
        <v>2123</v>
      </c>
      <c r="D288" s="7">
        <v>38527</v>
      </c>
      <c r="E288" s="1" t="s">
        <v>2124</v>
      </c>
      <c r="F288" s="1" t="s">
        <v>719</v>
      </c>
      <c r="G288" s="1" t="s">
        <v>1943</v>
      </c>
      <c r="I288" s="1" t="s">
        <v>1390</v>
      </c>
      <c r="J288" s="1" t="s">
        <v>594</v>
      </c>
      <c r="K288" s="1" t="s">
        <v>2125</v>
      </c>
    </row>
    <row r="289" spans="1:11" x14ac:dyDescent="0.35">
      <c r="A289" s="1">
        <v>1966</v>
      </c>
      <c r="B289" s="1" t="s">
        <v>588</v>
      </c>
      <c r="C289" s="1" t="s">
        <v>2147</v>
      </c>
      <c r="D289" s="1" t="s">
        <v>2148</v>
      </c>
      <c r="E289" s="1" t="s">
        <v>735</v>
      </c>
      <c r="F289" s="1" t="s">
        <v>634</v>
      </c>
      <c r="G289" s="1" t="s">
        <v>665</v>
      </c>
      <c r="I289" s="1" t="s">
        <v>635</v>
      </c>
      <c r="J289" s="1" t="s">
        <v>594</v>
      </c>
      <c r="K289" s="1" t="s">
        <v>2149</v>
      </c>
    </row>
    <row r="290" spans="1:11" x14ac:dyDescent="0.35">
      <c r="A290" s="1">
        <v>1966</v>
      </c>
      <c r="B290" s="1" t="s">
        <v>588</v>
      </c>
      <c r="C290" s="1" t="s">
        <v>2150</v>
      </c>
      <c r="D290" s="1" t="s">
        <v>2151</v>
      </c>
      <c r="E290" s="1" t="s">
        <v>2152</v>
      </c>
      <c r="F290" s="1" t="s">
        <v>2153</v>
      </c>
      <c r="G290" s="1" t="s">
        <v>2154</v>
      </c>
      <c r="I290" s="1" t="s">
        <v>2155</v>
      </c>
      <c r="J290" s="1" t="s">
        <v>594</v>
      </c>
      <c r="K290" s="1" t="s">
        <v>2149</v>
      </c>
    </row>
    <row r="291" spans="1:11" x14ac:dyDescent="0.35">
      <c r="A291" s="1">
        <v>1967</v>
      </c>
      <c r="B291" s="1" t="s">
        <v>588</v>
      </c>
      <c r="C291" s="1" t="s">
        <v>2177</v>
      </c>
      <c r="D291" s="1" t="s">
        <v>2178</v>
      </c>
      <c r="E291" s="1" t="s">
        <v>2179</v>
      </c>
      <c r="F291" s="1" t="s">
        <v>2180</v>
      </c>
      <c r="G291" s="1" t="s">
        <v>2180</v>
      </c>
      <c r="I291" s="1" t="s">
        <v>715</v>
      </c>
      <c r="J291" s="1" t="s">
        <v>594</v>
      </c>
      <c r="K291" s="1" t="s">
        <v>2181</v>
      </c>
    </row>
    <row r="292" spans="1:11" x14ac:dyDescent="0.35">
      <c r="A292" s="1">
        <v>1968</v>
      </c>
      <c r="B292" s="1" t="s">
        <v>588</v>
      </c>
      <c r="C292" s="1" t="s">
        <v>2195</v>
      </c>
      <c r="D292" s="1" t="s">
        <v>2196</v>
      </c>
      <c r="E292" s="1" t="s">
        <v>2197</v>
      </c>
      <c r="F292" s="1" t="s">
        <v>1723</v>
      </c>
      <c r="G292" s="1" t="s">
        <v>1723</v>
      </c>
      <c r="I292" s="1" t="s">
        <v>2198</v>
      </c>
      <c r="J292" s="1" t="s">
        <v>594</v>
      </c>
      <c r="K292" s="1" t="s">
        <v>2199</v>
      </c>
    </row>
    <row r="293" spans="1:11" x14ac:dyDescent="0.35">
      <c r="A293" s="1">
        <v>1969</v>
      </c>
      <c r="B293" s="1" t="s">
        <v>588</v>
      </c>
      <c r="C293" s="1" t="s">
        <v>2232</v>
      </c>
      <c r="D293" s="7">
        <v>38820</v>
      </c>
      <c r="E293" s="1" t="s">
        <v>1165</v>
      </c>
      <c r="F293" s="1" t="s">
        <v>1166</v>
      </c>
      <c r="G293" s="1" t="s">
        <v>1166</v>
      </c>
      <c r="I293" s="1" t="s">
        <v>2233</v>
      </c>
      <c r="J293" s="1" t="s">
        <v>594</v>
      </c>
      <c r="K293" s="1" t="s">
        <v>2234</v>
      </c>
    </row>
    <row r="294" spans="1:11" x14ac:dyDescent="0.35">
      <c r="A294" s="1">
        <v>1970</v>
      </c>
      <c r="B294" s="1" t="s">
        <v>588</v>
      </c>
      <c r="C294" s="1" t="s">
        <v>2255</v>
      </c>
      <c r="D294" s="7">
        <v>43445</v>
      </c>
      <c r="E294" s="1" t="s">
        <v>2256</v>
      </c>
      <c r="F294" s="1" t="s">
        <v>719</v>
      </c>
      <c r="G294" s="1" t="s">
        <v>1943</v>
      </c>
      <c r="I294" s="1" t="s">
        <v>1390</v>
      </c>
      <c r="J294" s="1" t="s">
        <v>594</v>
      </c>
      <c r="K294" s="1" t="s">
        <v>2257</v>
      </c>
    </row>
    <row r="295" spans="1:11" x14ac:dyDescent="0.35">
      <c r="A295" s="1">
        <v>1971</v>
      </c>
      <c r="B295" s="1" t="s">
        <v>588</v>
      </c>
      <c r="C295" s="1" t="s">
        <v>2283</v>
      </c>
      <c r="D295" s="7">
        <v>38180</v>
      </c>
      <c r="E295" s="1" t="s">
        <v>2284</v>
      </c>
      <c r="F295" s="1" t="s">
        <v>1608</v>
      </c>
      <c r="G295" s="1" t="s">
        <v>1608</v>
      </c>
      <c r="I295" s="1" t="s">
        <v>715</v>
      </c>
      <c r="J295" s="1" t="s">
        <v>594</v>
      </c>
      <c r="K295" s="1" t="s">
        <v>2285</v>
      </c>
    </row>
    <row r="296" spans="1:11" x14ac:dyDescent="0.35">
      <c r="A296" s="1">
        <v>1972</v>
      </c>
      <c r="B296" s="1" t="s">
        <v>588</v>
      </c>
      <c r="C296" s="1" t="s">
        <v>2308</v>
      </c>
      <c r="D296" s="7">
        <v>43090</v>
      </c>
      <c r="E296" s="1" t="s">
        <v>1342</v>
      </c>
      <c r="F296" s="1" t="s">
        <v>634</v>
      </c>
      <c r="G296" s="1" t="s">
        <v>2291</v>
      </c>
      <c r="I296" s="1" t="s">
        <v>635</v>
      </c>
      <c r="J296" s="1" t="s">
        <v>594</v>
      </c>
      <c r="K296" s="1" t="s">
        <v>2309</v>
      </c>
    </row>
    <row r="297" spans="1:11" x14ac:dyDescent="0.35">
      <c r="A297" s="1">
        <v>1973</v>
      </c>
      <c r="B297" s="1" t="s">
        <v>588</v>
      </c>
      <c r="C297" s="1" t="s">
        <v>2328</v>
      </c>
      <c r="D297" s="7">
        <v>41057</v>
      </c>
      <c r="E297" s="1" t="s">
        <v>1380</v>
      </c>
      <c r="F297" s="1" t="s">
        <v>683</v>
      </c>
      <c r="G297" s="1" t="s">
        <v>1030</v>
      </c>
      <c r="I297" s="1" t="s">
        <v>806</v>
      </c>
      <c r="J297" s="1" t="s">
        <v>594</v>
      </c>
      <c r="K297" s="1" t="s">
        <v>2329</v>
      </c>
    </row>
    <row r="298" spans="1:11" x14ac:dyDescent="0.35">
      <c r="A298" s="1">
        <v>1974</v>
      </c>
      <c r="B298" s="1" t="s">
        <v>588</v>
      </c>
      <c r="C298" s="1" t="s">
        <v>2363</v>
      </c>
      <c r="D298" s="7">
        <v>36736</v>
      </c>
      <c r="E298" s="1" t="s">
        <v>2364</v>
      </c>
      <c r="F298" s="1" t="s">
        <v>665</v>
      </c>
      <c r="G298" s="1" t="s">
        <v>665</v>
      </c>
      <c r="I298" s="1" t="s">
        <v>874</v>
      </c>
      <c r="J298" s="1" t="s">
        <v>594</v>
      </c>
      <c r="K298" s="1" t="s">
        <v>2365</v>
      </c>
    </row>
    <row r="299" spans="1:11" x14ac:dyDescent="0.35">
      <c r="A299" s="1">
        <v>1974</v>
      </c>
      <c r="B299" s="1" t="s">
        <v>588</v>
      </c>
      <c r="C299" s="1" t="s">
        <v>2366</v>
      </c>
      <c r="D299" s="7">
        <v>38113</v>
      </c>
      <c r="E299" s="1" t="s">
        <v>2367</v>
      </c>
      <c r="F299" s="1" t="s">
        <v>665</v>
      </c>
      <c r="G299" s="1" t="s">
        <v>665</v>
      </c>
      <c r="I299" s="1" t="s">
        <v>874</v>
      </c>
      <c r="J299" s="1" t="s">
        <v>594</v>
      </c>
      <c r="K299" s="1" t="s">
        <v>2365</v>
      </c>
    </row>
    <row r="300" spans="1:11" x14ac:dyDescent="0.35">
      <c r="A300" s="1">
        <v>1975</v>
      </c>
      <c r="B300" s="1" t="s">
        <v>588</v>
      </c>
      <c r="C300" s="1" t="s">
        <v>2402</v>
      </c>
      <c r="D300" s="1" t="s">
        <v>2403</v>
      </c>
      <c r="E300" s="1" t="s">
        <v>2404</v>
      </c>
      <c r="F300" s="1" t="s">
        <v>771</v>
      </c>
      <c r="G300" s="1" t="s">
        <v>771</v>
      </c>
      <c r="I300" s="1" t="s">
        <v>772</v>
      </c>
      <c r="J300" s="1" t="s">
        <v>594</v>
      </c>
      <c r="K300" s="1" t="s">
        <v>2405</v>
      </c>
    </row>
    <row r="301" spans="1:11" x14ac:dyDescent="0.35">
      <c r="A301" s="1">
        <v>1976</v>
      </c>
      <c r="B301" s="1" t="s">
        <v>588</v>
      </c>
      <c r="C301" s="1" t="s">
        <v>2429</v>
      </c>
      <c r="D301" s="7">
        <v>42165</v>
      </c>
      <c r="E301" s="1" t="s">
        <v>2430</v>
      </c>
      <c r="F301" s="1" t="s">
        <v>1171</v>
      </c>
      <c r="G301" s="1" t="s">
        <v>786</v>
      </c>
      <c r="I301" s="1" t="s">
        <v>806</v>
      </c>
      <c r="J301" s="1" t="s">
        <v>594</v>
      </c>
      <c r="K301" s="1" t="s">
        <v>2431</v>
      </c>
    </row>
    <row r="302" spans="1:11" x14ac:dyDescent="0.35">
      <c r="A302" s="1">
        <v>1977</v>
      </c>
      <c r="B302" s="1" t="s">
        <v>588</v>
      </c>
      <c r="C302" s="1" t="s">
        <v>2458</v>
      </c>
      <c r="D302" s="1" t="s">
        <v>2459</v>
      </c>
      <c r="E302" s="1" t="s">
        <v>2460</v>
      </c>
      <c r="F302" s="1" t="s">
        <v>714</v>
      </c>
      <c r="G302" s="1" t="s">
        <v>714</v>
      </c>
      <c r="I302" s="1" t="s">
        <v>715</v>
      </c>
      <c r="J302" s="1" t="s">
        <v>594</v>
      </c>
      <c r="K302" s="1" t="s">
        <v>2461</v>
      </c>
    </row>
    <row r="303" spans="1:11" x14ac:dyDescent="0.35">
      <c r="A303" s="1">
        <v>1978</v>
      </c>
      <c r="B303" s="1" t="s">
        <v>588</v>
      </c>
      <c r="C303" s="1" t="s">
        <v>2494</v>
      </c>
      <c r="D303" s="7">
        <v>38182</v>
      </c>
      <c r="E303" s="1" t="s">
        <v>2495</v>
      </c>
      <c r="F303" s="1" t="s">
        <v>695</v>
      </c>
      <c r="G303" s="1" t="s">
        <v>786</v>
      </c>
      <c r="I303" s="1" t="s">
        <v>2496</v>
      </c>
      <c r="J303" s="1" t="s">
        <v>594</v>
      </c>
      <c r="K303" s="1" t="s">
        <v>2497</v>
      </c>
    </row>
    <row r="304" spans="1:11" x14ac:dyDescent="0.35">
      <c r="A304" s="1">
        <v>1979</v>
      </c>
      <c r="B304" s="1" t="s">
        <v>588</v>
      </c>
      <c r="C304" s="1" t="s">
        <v>2534</v>
      </c>
      <c r="D304" s="7">
        <v>40849</v>
      </c>
      <c r="E304" s="1" t="s">
        <v>2535</v>
      </c>
      <c r="F304" s="1" t="s">
        <v>2536</v>
      </c>
      <c r="G304" s="1" t="s">
        <v>2073</v>
      </c>
      <c r="I304" s="1" t="s">
        <v>2074</v>
      </c>
      <c r="J304" s="1" t="s">
        <v>594</v>
      </c>
      <c r="K304" s="1" t="s">
        <v>2537</v>
      </c>
    </row>
    <row r="305" spans="1:11" x14ac:dyDescent="0.35">
      <c r="A305" s="1">
        <v>1980</v>
      </c>
      <c r="B305" s="1" t="s">
        <v>588</v>
      </c>
      <c r="C305" s="1" t="s">
        <v>2566</v>
      </c>
      <c r="D305" s="7">
        <v>40724</v>
      </c>
      <c r="E305" s="1" t="s">
        <v>2567</v>
      </c>
      <c r="F305" s="1" t="s">
        <v>2568</v>
      </c>
      <c r="G305" s="1" t="s">
        <v>2569</v>
      </c>
      <c r="I305" s="1" t="s">
        <v>742</v>
      </c>
      <c r="J305" s="1" t="s">
        <v>594</v>
      </c>
      <c r="K305" s="1" t="s">
        <v>2570</v>
      </c>
    </row>
    <row r="306" spans="1:11" x14ac:dyDescent="0.35">
      <c r="A306" s="1">
        <v>1981</v>
      </c>
      <c r="B306" s="1" t="s">
        <v>588</v>
      </c>
      <c r="C306" s="1" t="s">
        <v>2598</v>
      </c>
      <c r="D306" s="7">
        <v>38558</v>
      </c>
      <c r="E306" s="1" t="s">
        <v>2599</v>
      </c>
      <c r="F306" s="1" t="s">
        <v>2600</v>
      </c>
      <c r="G306" s="1" t="s">
        <v>683</v>
      </c>
      <c r="I306" s="1" t="s">
        <v>635</v>
      </c>
      <c r="J306" s="1" t="s">
        <v>594</v>
      </c>
      <c r="K306" s="1" t="s">
        <v>2601</v>
      </c>
    </row>
    <row r="307" spans="1:11" x14ac:dyDescent="0.35">
      <c r="A307" s="1">
        <v>1982</v>
      </c>
      <c r="B307" s="1" t="s">
        <v>588</v>
      </c>
      <c r="C307" s="1" t="s">
        <v>2625</v>
      </c>
      <c r="D307" s="7">
        <v>46818</v>
      </c>
      <c r="E307" s="1" t="s">
        <v>2626</v>
      </c>
      <c r="F307" s="1" t="s">
        <v>2627</v>
      </c>
      <c r="G307" s="1" t="s">
        <v>2627</v>
      </c>
      <c r="I307" s="1" t="s">
        <v>715</v>
      </c>
      <c r="J307" s="1" t="s">
        <v>594</v>
      </c>
      <c r="K307" s="1" t="s">
        <v>2628</v>
      </c>
    </row>
    <row r="308" spans="1:11" x14ac:dyDescent="0.35">
      <c r="A308" s="1">
        <v>1983</v>
      </c>
      <c r="B308" s="1" t="s">
        <v>588</v>
      </c>
      <c r="C308" s="1" t="s">
        <v>2655</v>
      </c>
      <c r="D308" s="7">
        <v>40805</v>
      </c>
      <c r="E308" s="1" t="s">
        <v>2656</v>
      </c>
      <c r="F308" s="1" t="s">
        <v>683</v>
      </c>
      <c r="G308" s="1" t="s">
        <v>683</v>
      </c>
      <c r="I308" s="1" t="s">
        <v>806</v>
      </c>
      <c r="J308" s="1" t="s">
        <v>594</v>
      </c>
      <c r="K308" s="1" t="s">
        <v>2657</v>
      </c>
    </row>
    <row r="309" spans="1:11" x14ac:dyDescent="0.35">
      <c r="A309" s="1">
        <v>1984</v>
      </c>
      <c r="B309" s="1" t="s">
        <v>588</v>
      </c>
      <c r="C309" s="1" t="s">
        <v>2675</v>
      </c>
      <c r="D309" s="7">
        <v>37157</v>
      </c>
      <c r="E309" s="1" t="s">
        <v>751</v>
      </c>
      <c r="F309" s="1" t="s">
        <v>1669</v>
      </c>
      <c r="G309" s="1" t="s">
        <v>2676</v>
      </c>
      <c r="I309" s="1" t="s">
        <v>2677</v>
      </c>
      <c r="J309" s="1" t="s">
        <v>594</v>
      </c>
      <c r="K309" s="1" t="s">
        <v>2678</v>
      </c>
    </row>
    <row r="310" spans="1:11" x14ac:dyDescent="0.35">
      <c r="A310" s="1">
        <v>1985</v>
      </c>
      <c r="B310" s="1" t="s">
        <v>588</v>
      </c>
      <c r="C310" s="1" t="s">
        <v>2702</v>
      </c>
      <c r="D310" s="7">
        <v>41557</v>
      </c>
      <c r="E310" s="1" t="s">
        <v>2703</v>
      </c>
      <c r="F310" s="1" t="s">
        <v>2704</v>
      </c>
      <c r="G310" s="1" t="s">
        <v>592</v>
      </c>
      <c r="I310" s="1" t="s">
        <v>593</v>
      </c>
      <c r="J310" s="1" t="s">
        <v>594</v>
      </c>
      <c r="K310" s="1" t="s">
        <v>2705</v>
      </c>
    </row>
    <row r="311" spans="1:11" x14ac:dyDescent="0.35">
      <c r="A311" s="1">
        <v>1986</v>
      </c>
      <c r="B311" s="1" t="s">
        <v>588</v>
      </c>
      <c r="C311" s="1" t="s">
        <v>2732</v>
      </c>
      <c r="D311" s="7">
        <v>12613</v>
      </c>
      <c r="E311" s="1" t="s">
        <v>2733</v>
      </c>
      <c r="F311" s="1" t="s">
        <v>2734</v>
      </c>
      <c r="G311" s="1" t="s">
        <v>2734</v>
      </c>
      <c r="I311" s="1" t="s">
        <v>806</v>
      </c>
      <c r="J311" s="1" t="s">
        <v>594</v>
      </c>
      <c r="K311" s="1" t="s">
        <v>2735</v>
      </c>
    </row>
    <row r="312" spans="1:11" x14ac:dyDescent="0.35">
      <c r="A312" s="1">
        <v>1987</v>
      </c>
      <c r="B312" s="1" t="s">
        <v>588</v>
      </c>
      <c r="C312" s="1" t="s">
        <v>2771</v>
      </c>
      <c r="D312" s="7">
        <v>14755</v>
      </c>
      <c r="E312" s="1" t="s">
        <v>2772</v>
      </c>
      <c r="F312" s="1" t="s">
        <v>2773</v>
      </c>
      <c r="G312" s="1" t="s">
        <v>786</v>
      </c>
      <c r="I312" s="1" t="s">
        <v>2774</v>
      </c>
      <c r="J312" s="1" t="s">
        <v>594</v>
      </c>
      <c r="K312" s="1" t="s">
        <v>2775</v>
      </c>
    </row>
    <row r="313" spans="1:11" x14ac:dyDescent="0.35">
      <c r="A313" s="1">
        <v>1988</v>
      </c>
      <c r="B313" s="1" t="s">
        <v>588</v>
      </c>
      <c r="C313" s="1" t="s">
        <v>2801</v>
      </c>
      <c r="D313" s="7">
        <v>40888</v>
      </c>
      <c r="E313" s="1" t="s">
        <v>2096</v>
      </c>
      <c r="F313" s="1" t="s">
        <v>2097</v>
      </c>
      <c r="G313" s="1" t="s">
        <v>2097</v>
      </c>
      <c r="I313" s="1" t="s">
        <v>2802</v>
      </c>
      <c r="J313" s="1" t="s">
        <v>594</v>
      </c>
      <c r="K313" s="1" t="s">
        <v>2803</v>
      </c>
    </row>
    <row r="314" spans="1:11" x14ac:dyDescent="0.35">
      <c r="A314" s="1">
        <v>1989</v>
      </c>
      <c r="B314" s="1" t="s">
        <v>588</v>
      </c>
      <c r="C314" s="1" t="s">
        <v>2829</v>
      </c>
      <c r="D314" s="7">
        <v>42501</v>
      </c>
      <c r="E314" s="1" t="s">
        <v>2830</v>
      </c>
      <c r="F314" s="1" t="s">
        <v>714</v>
      </c>
      <c r="G314" s="1" t="s">
        <v>714</v>
      </c>
      <c r="I314" s="1" t="s">
        <v>715</v>
      </c>
      <c r="J314" s="1" t="s">
        <v>594</v>
      </c>
      <c r="K314" s="1" t="s">
        <v>2831</v>
      </c>
    </row>
    <row r="315" spans="1:11" x14ac:dyDescent="0.35">
      <c r="A315" s="1">
        <v>1990</v>
      </c>
      <c r="B315" s="1" t="s">
        <v>588</v>
      </c>
      <c r="C315" s="1" t="s">
        <v>2860</v>
      </c>
      <c r="D315" s="7">
        <v>41729</v>
      </c>
      <c r="E315" s="1" t="s">
        <v>2861</v>
      </c>
      <c r="F315" s="1" t="s">
        <v>2638</v>
      </c>
      <c r="G315" s="1" t="s">
        <v>2638</v>
      </c>
      <c r="I315" s="1" t="s">
        <v>715</v>
      </c>
      <c r="J315" s="1" t="s">
        <v>594</v>
      </c>
      <c r="K315" s="1" t="s">
        <v>2862</v>
      </c>
    </row>
    <row r="316" spans="1:11" x14ac:dyDescent="0.35">
      <c r="A316" s="1">
        <v>1991</v>
      </c>
      <c r="B316" s="1" t="s">
        <v>588</v>
      </c>
      <c r="C316" s="1" t="s">
        <v>2888</v>
      </c>
      <c r="D316" s="7">
        <v>45250</v>
      </c>
      <c r="E316" s="1" t="s">
        <v>2889</v>
      </c>
      <c r="F316" s="1" t="s">
        <v>1769</v>
      </c>
      <c r="G316" s="1" t="s">
        <v>1769</v>
      </c>
      <c r="I316" s="1" t="s">
        <v>806</v>
      </c>
      <c r="J316" s="1" t="s">
        <v>594</v>
      </c>
      <c r="K316" s="1" t="s">
        <v>2890</v>
      </c>
    </row>
    <row r="317" spans="1:11" x14ac:dyDescent="0.35">
      <c r="A317" s="1">
        <v>1992</v>
      </c>
      <c r="B317" s="1" t="s">
        <v>588</v>
      </c>
      <c r="C317" s="1" t="s">
        <v>2911</v>
      </c>
      <c r="D317" s="7">
        <v>10981</v>
      </c>
      <c r="E317" s="1" t="s">
        <v>2528</v>
      </c>
      <c r="F317" s="1" t="s">
        <v>2912</v>
      </c>
      <c r="G317" s="1" t="s">
        <v>2912</v>
      </c>
      <c r="I317" s="1" t="s">
        <v>806</v>
      </c>
      <c r="J317" s="1" t="s">
        <v>594</v>
      </c>
      <c r="K317" s="1" t="s">
        <v>2913</v>
      </c>
    </row>
    <row r="318" spans="1:11" x14ac:dyDescent="0.35">
      <c r="A318" s="1">
        <v>1993</v>
      </c>
      <c r="B318" s="1" t="s">
        <v>588</v>
      </c>
      <c r="C318" s="1" t="s">
        <v>2935</v>
      </c>
      <c r="D318" s="7">
        <v>11372</v>
      </c>
      <c r="E318" s="1" t="s">
        <v>2936</v>
      </c>
      <c r="F318" s="1" t="s">
        <v>786</v>
      </c>
      <c r="G318" s="1" t="s">
        <v>786</v>
      </c>
      <c r="I318" s="1" t="s">
        <v>806</v>
      </c>
      <c r="J318" s="1" t="s">
        <v>594</v>
      </c>
      <c r="K318" s="1" t="s">
        <v>2937</v>
      </c>
    </row>
    <row r="319" spans="1:11" x14ac:dyDescent="0.35">
      <c r="A319" s="1">
        <v>1994</v>
      </c>
      <c r="B319" s="1" t="s">
        <v>588</v>
      </c>
      <c r="C319" s="1" t="s">
        <v>2963</v>
      </c>
      <c r="D319" s="7">
        <v>12815</v>
      </c>
      <c r="E319" s="1" t="s">
        <v>2964</v>
      </c>
      <c r="F319" s="1" t="s">
        <v>1723</v>
      </c>
      <c r="G319" s="1" t="s">
        <v>1723</v>
      </c>
      <c r="I319" s="1" t="s">
        <v>2198</v>
      </c>
      <c r="J319" s="1" t="s">
        <v>594</v>
      </c>
      <c r="K319" s="1" t="s">
        <v>2965</v>
      </c>
    </row>
    <row r="320" spans="1:11" x14ac:dyDescent="0.35">
      <c r="A320" s="1">
        <v>1995</v>
      </c>
      <c r="B320" s="1" t="s">
        <v>588</v>
      </c>
      <c r="C320" s="1" t="s">
        <v>2998</v>
      </c>
      <c r="D320" s="7">
        <v>14348</v>
      </c>
      <c r="E320" s="1" t="s">
        <v>2999</v>
      </c>
      <c r="F320" s="1" t="s">
        <v>2438</v>
      </c>
      <c r="G320" s="1" t="s">
        <v>1166</v>
      </c>
      <c r="I320" s="1" t="s">
        <v>806</v>
      </c>
      <c r="J320" s="1" t="s">
        <v>594</v>
      </c>
      <c r="K320" s="1" t="s">
        <v>3000</v>
      </c>
    </row>
    <row r="321" spans="1:11" x14ac:dyDescent="0.35">
      <c r="A321" s="1">
        <v>1996</v>
      </c>
      <c r="B321" s="1" t="s">
        <v>588</v>
      </c>
      <c r="C321" s="1" t="s">
        <v>3032</v>
      </c>
      <c r="D321" s="7">
        <v>45109</v>
      </c>
      <c r="E321" s="1" t="s">
        <v>3033</v>
      </c>
      <c r="F321" s="1" t="s">
        <v>741</v>
      </c>
      <c r="G321" s="1" t="s">
        <v>741</v>
      </c>
      <c r="I321" s="1" t="s">
        <v>742</v>
      </c>
      <c r="J321" s="1" t="s">
        <v>594</v>
      </c>
      <c r="K321" s="1" t="s">
        <v>3034</v>
      </c>
    </row>
    <row r="322" spans="1:11" x14ac:dyDescent="0.35">
      <c r="A322" s="1">
        <v>1997</v>
      </c>
      <c r="B322" s="1" t="s">
        <v>588</v>
      </c>
      <c r="C322" s="1" t="s">
        <v>3067</v>
      </c>
      <c r="D322" s="7">
        <v>46105</v>
      </c>
      <c r="E322" s="1" t="s">
        <v>3068</v>
      </c>
      <c r="F322" s="1" t="s">
        <v>771</v>
      </c>
      <c r="G322" s="1" t="s">
        <v>771</v>
      </c>
      <c r="I322" s="1" t="s">
        <v>772</v>
      </c>
      <c r="J322" s="1" t="s">
        <v>594</v>
      </c>
      <c r="K322" s="1" t="s">
        <v>3069</v>
      </c>
    </row>
    <row r="323" spans="1:11" x14ac:dyDescent="0.35">
      <c r="A323" s="1">
        <v>1998</v>
      </c>
      <c r="B323" s="1" t="s">
        <v>588</v>
      </c>
      <c r="C323" s="1" t="s">
        <v>3097</v>
      </c>
      <c r="D323" s="7">
        <v>44881</v>
      </c>
      <c r="E323" s="1" t="s">
        <v>3098</v>
      </c>
      <c r="F323" s="1" t="s">
        <v>1710</v>
      </c>
      <c r="G323" s="1" t="s">
        <v>1710</v>
      </c>
      <c r="I323" s="1" t="s">
        <v>3099</v>
      </c>
      <c r="J323" s="1" t="s">
        <v>594</v>
      </c>
      <c r="K323" s="1" t="s">
        <v>3100</v>
      </c>
    </row>
    <row r="324" spans="1:11" x14ac:dyDescent="0.35">
      <c r="A324" s="1">
        <v>1999</v>
      </c>
      <c r="B324" s="1" t="s">
        <v>588</v>
      </c>
      <c r="C324" s="1" t="s">
        <v>3129</v>
      </c>
      <c r="D324" s="7">
        <v>46676</v>
      </c>
      <c r="E324" s="1" t="s">
        <v>3130</v>
      </c>
      <c r="F324" s="1" t="s">
        <v>3131</v>
      </c>
      <c r="G324" s="1" t="s">
        <v>2291</v>
      </c>
      <c r="I324" s="1" t="s">
        <v>635</v>
      </c>
      <c r="J324" s="1" t="s">
        <v>594</v>
      </c>
      <c r="K324" s="1" t="s">
        <v>3132</v>
      </c>
    </row>
    <row r="325" spans="1:11" x14ac:dyDescent="0.35">
      <c r="A325" s="1">
        <v>2000</v>
      </c>
      <c r="B325" s="1" t="s">
        <v>588</v>
      </c>
      <c r="C325" s="1" t="s">
        <v>3157</v>
      </c>
      <c r="D325" s="7">
        <v>14614</v>
      </c>
      <c r="E325" s="1" t="s">
        <v>3158</v>
      </c>
      <c r="F325" s="1" t="s">
        <v>1912</v>
      </c>
      <c r="G325" s="1" t="s">
        <v>592</v>
      </c>
      <c r="I325" s="1" t="s">
        <v>3159</v>
      </c>
      <c r="J325" s="1" t="s">
        <v>594</v>
      </c>
      <c r="K325" s="1" t="s">
        <v>3160</v>
      </c>
    </row>
    <row r="326" spans="1:11" x14ac:dyDescent="0.35">
      <c r="A326" s="1">
        <v>2001</v>
      </c>
      <c r="B326" s="1" t="s">
        <v>588</v>
      </c>
      <c r="C326" s="1" t="s">
        <v>3197</v>
      </c>
      <c r="D326" s="7">
        <v>11918</v>
      </c>
      <c r="F326" s="1" t="s">
        <v>3198</v>
      </c>
      <c r="G326" s="1" t="s">
        <v>683</v>
      </c>
      <c r="I326" s="1" t="s">
        <v>806</v>
      </c>
      <c r="J326" s="1" t="s">
        <v>594</v>
      </c>
      <c r="K326" s="1" t="s">
        <v>3199</v>
      </c>
    </row>
    <row r="327" spans="1:11" x14ac:dyDescent="0.35">
      <c r="A327" s="1">
        <v>2002</v>
      </c>
      <c r="B327" s="1" t="s">
        <v>588</v>
      </c>
      <c r="C327" s="1" t="s">
        <v>3238</v>
      </c>
      <c r="D327" s="7">
        <v>47431</v>
      </c>
      <c r="E327" s="1" t="s">
        <v>1497</v>
      </c>
      <c r="F327" s="1" t="s">
        <v>2028</v>
      </c>
      <c r="G327" s="1" t="s">
        <v>2028</v>
      </c>
      <c r="I327" s="1" t="s">
        <v>3239</v>
      </c>
      <c r="J327" s="1" t="s">
        <v>594</v>
      </c>
      <c r="K327" s="1" t="s">
        <v>3240</v>
      </c>
    </row>
    <row r="328" spans="1:11" x14ac:dyDescent="0.35">
      <c r="A328" s="1">
        <v>2003</v>
      </c>
      <c r="B328" s="1" t="s">
        <v>588</v>
      </c>
      <c r="C328" s="1" t="s">
        <v>3272</v>
      </c>
      <c r="D328" s="7">
        <v>14650</v>
      </c>
      <c r="E328" s="1" t="s">
        <v>3273</v>
      </c>
      <c r="F328" s="1" t="s">
        <v>1769</v>
      </c>
      <c r="G328" s="1" t="s">
        <v>1769</v>
      </c>
      <c r="I328" s="1" t="s">
        <v>806</v>
      </c>
      <c r="J328" s="1" t="s">
        <v>594</v>
      </c>
      <c r="K328" s="1" t="s">
        <v>3274</v>
      </c>
    </row>
    <row r="329" spans="1:11" x14ac:dyDescent="0.35">
      <c r="A329" s="1">
        <v>2004</v>
      </c>
      <c r="B329" s="1" t="s">
        <v>588</v>
      </c>
      <c r="C329" s="1" t="s">
        <v>3306</v>
      </c>
      <c r="D329" s="7">
        <v>17095</v>
      </c>
      <c r="E329" s="1" t="s">
        <v>3307</v>
      </c>
      <c r="F329" s="1" t="s">
        <v>753</v>
      </c>
      <c r="G329" s="1" t="s">
        <v>753</v>
      </c>
      <c r="I329" s="1" t="s">
        <v>635</v>
      </c>
      <c r="J329" s="1" t="s">
        <v>594</v>
      </c>
      <c r="K329" s="1" t="s">
        <v>3308</v>
      </c>
    </row>
    <row r="330" spans="1:11" x14ac:dyDescent="0.35">
      <c r="A330" s="1">
        <v>2005</v>
      </c>
      <c r="B330" s="1" t="s">
        <v>588</v>
      </c>
      <c r="C330" s="1" t="s">
        <v>3336</v>
      </c>
      <c r="D330" s="7">
        <v>11241</v>
      </c>
      <c r="E330" s="1" t="s">
        <v>1380</v>
      </c>
      <c r="F330" s="1" t="s">
        <v>683</v>
      </c>
      <c r="G330" s="1" t="s">
        <v>683</v>
      </c>
      <c r="I330" s="1" t="s">
        <v>806</v>
      </c>
      <c r="J330" s="1" t="s">
        <v>594</v>
      </c>
      <c r="K330" s="1" t="s">
        <v>3337</v>
      </c>
    </row>
    <row r="331" spans="1:11" x14ac:dyDescent="0.35">
      <c r="A331" s="1">
        <v>2006</v>
      </c>
      <c r="B331" s="1" t="s">
        <v>588</v>
      </c>
      <c r="C331" s="1" t="s">
        <v>3362</v>
      </c>
      <c r="D331" s="7">
        <v>19152</v>
      </c>
      <c r="E331" s="1" t="s">
        <v>3363</v>
      </c>
      <c r="F331" s="1" t="s">
        <v>3364</v>
      </c>
      <c r="G331" s="1" t="s">
        <v>3364</v>
      </c>
      <c r="I331" s="1" t="s">
        <v>3365</v>
      </c>
      <c r="J331" s="1" t="s">
        <v>594</v>
      </c>
      <c r="K331" s="1" t="s">
        <v>3366</v>
      </c>
    </row>
    <row r="332" spans="1:11" x14ac:dyDescent="0.35">
      <c r="A332" s="1">
        <v>2007</v>
      </c>
      <c r="B332" s="1" t="s">
        <v>588</v>
      </c>
      <c r="C332" s="1" t="s">
        <v>3399</v>
      </c>
      <c r="D332" s="7">
        <v>43760</v>
      </c>
      <c r="E332" s="1" t="s">
        <v>3400</v>
      </c>
      <c r="F332" s="1" t="s">
        <v>3401</v>
      </c>
      <c r="G332" s="1" t="s">
        <v>683</v>
      </c>
      <c r="I332" s="1" t="s">
        <v>806</v>
      </c>
      <c r="J332" s="1" t="s">
        <v>594</v>
      </c>
      <c r="K332" s="1" t="s">
        <v>3402</v>
      </c>
    </row>
    <row r="333" spans="1:11" x14ac:dyDescent="0.35">
      <c r="A333" s="1">
        <v>2008</v>
      </c>
      <c r="B333" s="1" t="s">
        <v>588</v>
      </c>
      <c r="C333" s="1" t="s">
        <v>3432</v>
      </c>
      <c r="D333" s="7">
        <v>14714</v>
      </c>
      <c r="E333" s="1" t="s">
        <v>3433</v>
      </c>
      <c r="F333" s="1" t="s">
        <v>592</v>
      </c>
      <c r="G333" s="1" t="s">
        <v>3434</v>
      </c>
      <c r="I333" s="1" t="s">
        <v>593</v>
      </c>
      <c r="J333" s="1" t="s">
        <v>594</v>
      </c>
      <c r="K333" s="1" t="s">
        <v>3435</v>
      </c>
    </row>
    <row r="334" spans="1:11" x14ac:dyDescent="0.35">
      <c r="A334" s="1">
        <v>2009</v>
      </c>
      <c r="B334" s="1" t="s">
        <v>588</v>
      </c>
      <c r="C334" s="1" t="s">
        <v>3469</v>
      </c>
      <c r="D334" s="7">
        <v>19588</v>
      </c>
      <c r="E334" s="1" t="s">
        <v>3470</v>
      </c>
      <c r="F334" s="1" t="s">
        <v>2377</v>
      </c>
      <c r="G334" s="1" t="s">
        <v>634</v>
      </c>
      <c r="I334" s="1" t="s">
        <v>635</v>
      </c>
      <c r="J334" s="1" t="s">
        <v>594</v>
      </c>
      <c r="K334" s="1" t="s">
        <v>3471</v>
      </c>
    </row>
    <row r="335" spans="1:11" x14ac:dyDescent="0.35">
      <c r="A335" s="1">
        <v>2010</v>
      </c>
      <c r="B335" s="1" t="s">
        <v>588</v>
      </c>
      <c r="C335" s="1" t="s">
        <v>3510</v>
      </c>
      <c r="D335" s="7">
        <v>13237</v>
      </c>
      <c r="E335" s="1" t="s">
        <v>3511</v>
      </c>
      <c r="F335" s="1" t="s">
        <v>3512</v>
      </c>
      <c r="J335" s="1" t="s">
        <v>594</v>
      </c>
      <c r="K335" s="1" t="s">
        <v>3513</v>
      </c>
    </row>
    <row r="336" spans="1:11" x14ac:dyDescent="0.35">
      <c r="A336" s="1">
        <v>1901</v>
      </c>
      <c r="B336" s="1" t="s">
        <v>596</v>
      </c>
      <c r="C336" s="1" t="s">
        <v>597</v>
      </c>
      <c r="D336" s="1" t="s">
        <v>598</v>
      </c>
      <c r="E336" s="1" t="s">
        <v>599</v>
      </c>
      <c r="F336" s="1" t="s">
        <v>600</v>
      </c>
      <c r="H336" s="1" t="s">
        <v>601</v>
      </c>
      <c r="J336" s="1" t="s">
        <v>602</v>
      </c>
      <c r="K336" s="1" t="s">
        <v>603</v>
      </c>
    </row>
    <row r="337" spans="1:11" x14ac:dyDescent="0.35">
      <c r="A337" s="1">
        <v>1902</v>
      </c>
      <c r="B337" s="1" t="s">
        <v>596</v>
      </c>
      <c r="C337" s="1" t="s">
        <v>637</v>
      </c>
      <c r="D337" s="1" t="s">
        <v>638</v>
      </c>
      <c r="E337" s="1" t="s">
        <v>639</v>
      </c>
      <c r="F337" s="1" t="s">
        <v>640</v>
      </c>
      <c r="H337" s="1" t="s">
        <v>641</v>
      </c>
      <c r="J337" s="1" t="s">
        <v>602</v>
      </c>
      <c r="K337" s="1" t="s">
        <v>642</v>
      </c>
    </row>
    <row r="338" spans="1:11" x14ac:dyDescent="0.35">
      <c r="A338" s="1">
        <v>1903</v>
      </c>
      <c r="B338" s="1" t="s">
        <v>596</v>
      </c>
      <c r="C338" s="1" t="s">
        <v>674</v>
      </c>
      <c r="D338" s="1" t="s">
        <v>675</v>
      </c>
      <c r="E338" s="1" t="s">
        <v>676</v>
      </c>
      <c r="F338" s="1" t="s">
        <v>677</v>
      </c>
      <c r="H338" s="1" t="s">
        <v>678</v>
      </c>
      <c r="J338" s="1" t="s">
        <v>602</v>
      </c>
      <c r="K338" s="1" t="s">
        <v>679</v>
      </c>
    </row>
    <row r="339" spans="1:11" x14ac:dyDescent="0.35">
      <c r="A339" s="1">
        <v>1904</v>
      </c>
      <c r="B339" s="1" t="s">
        <v>596</v>
      </c>
      <c r="C339" s="1" t="s">
        <v>716</v>
      </c>
      <c r="D339" s="1" t="s">
        <v>717</v>
      </c>
      <c r="E339" s="1" t="s">
        <v>718</v>
      </c>
      <c r="F339" s="1" t="s">
        <v>719</v>
      </c>
      <c r="H339" s="1" t="s">
        <v>720</v>
      </c>
      <c r="J339" s="1" t="s">
        <v>602</v>
      </c>
      <c r="K339" s="1" t="s">
        <v>721</v>
      </c>
    </row>
    <row r="340" spans="1:11" x14ac:dyDescent="0.35">
      <c r="A340" s="1">
        <v>1905</v>
      </c>
      <c r="B340" s="1" t="s">
        <v>596</v>
      </c>
      <c r="C340" s="1" t="s">
        <v>744</v>
      </c>
      <c r="D340" s="1" t="s">
        <v>745</v>
      </c>
      <c r="E340" s="1" t="s">
        <v>746</v>
      </c>
      <c r="F340" s="1" t="s">
        <v>634</v>
      </c>
      <c r="H340" s="1" t="s">
        <v>747</v>
      </c>
      <c r="J340" s="1" t="s">
        <v>602</v>
      </c>
      <c r="K340" s="1" t="s">
        <v>748</v>
      </c>
    </row>
    <row r="341" spans="1:11" x14ac:dyDescent="0.35">
      <c r="A341" s="1">
        <v>1906</v>
      </c>
      <c r="B341" s="1" t="s">
        <v>596</v>
      </c>
      <c r="C341" s="1" t="s">
        <v>774</v>
      </c>
      <c r="D341" s="1" t="s">
        <v>775</v>
      </c>
      <c r="E341" s="1" t="s">
        <v>776</v>
      </c>
      <c r="F341" s="1" t="s">
        <v>771</v>
      </c>
      <c r="H341" s="1" t="s">
        <v>777</v>
      </c>
      <c r="J341" s="1" t="s">
        <v>602</v>
      </c>
      <c r="K341" s="1" t="s">
        <v>778</v>
      </c>
    </row>
    <row r="342" spans="1:11" x14ac:dyDescent="0.35">
      <c r="A342" s="1">
        <v>1906</v>
      </c>
      <c r="B342" s="1" t="s">
        <v>596</v>
      </c>
      <c r="C342" s="1" t="s">
        <v>779</v>
      </c>
      <c r="D342" s="1" t="s">
        <v>780</v>
      </c>
      <c r="E342" s="1" t="s">
        <v>781</v>
      </c>
      <c r="F342" s="1" t="s">
        <v>714</v>
      </c>
      <c r="H342" s="1" t="s">
        <v>782</v>
      </c>
      <c r="J342" s="1" t="s">
        <v>602</v>
      </c>
      <c r="K342" s="1" t="s">
        <v>778</v>
      </c>
    </row>
    <row r="343" spans="1:11" x14ac:dyDescent="0.35">
      <c r="A343" s="1">
        <v>1907</v>
      </c>
      <c r="B343" s="1" t="s">
        <v>596</v>
      </c>
      <c r="C343" s="1" t="s">
        <v>808</v>
      </c>
      <c r="D343" s="1" t="s">
        <v>809</v>
      </c>
      <c r="E343" s="1" t="s">
        <v>591</v>
      </c>
      <c r="F343" s="1" t="s">
        <v>592</v>
      </c>
      <c r="H343" s="1" t="s">
        <v>810</v>
      </c>
      <c r="J343" s="1" t="s">
        <v>602</v>
      </c>
      <c r="K343" s="1" t="s">
        <v>811</v>
      </c>
    </row>
    <row r="344" spans="1:11" x14ac:dyDescent="0.35">
      <c r="A344" s="1">
        <v>1908</v>
      </c>
      <c r="B344" s="1" t="s">
        <v>596</v>
      </c>
      <c r="C344" s="1" t="s">
        <v>839</v>
      </c>
      <c r="D344" s="1" t="s">
        <v>840</v>
      </c>
      <c r="E344" s="1" t="s">
        <v>841</v>
      </c>
      <c r="F344" s="1" t="s">
        <v>842</v>
      </c>
      <c r="H344" s="1" t="s">
        <v>810</v>
      </c>
      <c r="J344" s="1" t="s">
        <v>602</v>
      </c>
      <c r="K344" s="1" t="s">
        <v>843</v>
      </c>
    </row>
    <row r="345" spans="1:11" x14ac:dyDescent="0.35">
      <c r="A345" s="1">
        <v>1908</v>
      </c>
      <c r="B345" s="1" t="s">
        <v>596</v>
      </c>
      <c r="C345" s="1" t="s">
        <v>844</v>
      </c>
      <c r="D345" s="1" t="s">
        <v>845</v>
      </c>
      <c r="E345" s="1" t="s">
        <v>846</v>
      </c>
      <c r="F345" s="1" t="s">
        <v>600</v>
      </c>
      <c r="H345" s="1" t="s">
        <v>847</v>
      </c>
      <c r="J345" s="1" t="s">
        <v>602</v>
      </c>
      <c r="K345" s="1" t="s">
        <v>843</v>
      </c>
    </row>
    <row r="346" spans="1:11" x14ac:dyDescent="0.35">
      <c r="A346" s="1">
        <v>1909</v>
      </c>
      <c r="B346" s="1" t="s">
        <v>596</v>
      </c>
      <c r="C346" s="1" t="s">
        <v>876</v>
      </c>
      <c r="D346" s="1" t="s">
        <v>877</v>
      </c>
      <c r="E346" s="1" t="s">
        <v>878</v>
      </c>
      <c r="F346" s="1" t="s">
        <v>614</v>
      </c>
      <c r="H346" s="1" t="s">
        <v>879</v>
      </c>
      <c r="J346" s="1" t="s">
        <v>602</v>
      </c>
      <c r="K346" s="1" t="s">
        <v>880</v>
      </c>
    </row>
    <row r="347" spans="1:11" x14ac:dyDescent="0.35">
      <c r="A347" s="1">
        <v>1910</v>
      </c>
      <c r="B347" s="1" t="s">
        <v>596</v>
      </c>
      <c r="C347" s="1" t="s">
        <v>906</v>
      </c>
      <c r="D347" s="1" t="s">
        <v>907</v>
      </c>
      <c r="E347" s="1" t="s">
        <v>908</v>
      </c>
      <c r="F347" s="1" t="s">
        <v>909</v>
      </c>
      <c r="H347" s="1" t="s">
        <v>910</v>
      </c>
      <c r="J347" s="1" t="s">
        <v>602</v>
      </c>
      <c r="K347" s="1" t="s">
        <v>911</v>
      </c>
    </row>
    <row r="348" spans="1:11" x14ac:dyDescent="0.35">
      <c r="A348" s="1">
        <v>1911</v>
      </c>
      <c r="B348" s="1" t="s">
        <v>596</v>
      </c>
      <c r="C348" s="1" t="s">
        <v>924</v>
      </c>
      <c r="D348" s="1" t="s">
        <v>925</v>
      </c>
      <c r="E348" s="1" t="s">
        <v>926</v>
      </c>
      <c r="F348" s="1" t="s">
        <v>665</v>
      </c>
      <c r="H348" s="1" t="s">
        <v>927</v>
      </c>
      <c r="J348" s="1" t="s">
        <v>602</v>
      </c>
      <c r="K348" s="1" t="s">
        <v>928</v>
      </c>
    </row>
    <row r="349" spans="1:11" x14ac:dyDescent="0.35">
      <c r="A349" s="1">
        <v>1912</v>
      </c>
      <c r="B349" s="1" t="s">
        <v>596</v>
      </c>
      <c r="C349" s="1" t="s">
        <v>958</v>
      </c>
      <c r="D349" s="1" t="s">
        <v>959</v>
      </c>
      <c r="E349" s="1" t="s">
        <v>960</v>
      </c>
      <c r="F349" s="1" t="s">
        <v>592</v>
      </c>
      <c r="H349" s="1" t="s">
        <v>961</v>
      </c>
      <c r="J349" s="1" t="s">
        <v>602</v>
      </c>
      <c r="K349" s="1" t="s">
        <v>962</v>
      </c>
    </row>
    <row r="350" spans="1:11" x14ac:dyDescent="0.35">
      <c r="A350" s="1">
        <v>1913</v>
      </c>
      <c r="B350" s="1" t="s">
        <v>596</v>
      </c>
      <c r="C350" s="1" t="s">
        <v>985</v>
      </c>
      <c r="D350" s="1" t="s">
        <v>986</v>
      </c>
      <c r="E350" s="1" t="s">
        <v>591</v>
      </c>
      <c r="F350" s="1" t="s">
        <v>592</v>
      </c>
      <c r="H350" s="1" t="s">
        <v>765</v>
      </c>
      <c r="J350" s="1" t="s">
        <v>602</v>
      </c>
      <c r="K350" s="1" t="s">
        <v>987</v>
      </c>
    </row>
    <row r="351" spans="1:11" x14ac:dyDescent="0.35">
      <c r="A351" s="1">
        <v>1914</v>
      </c>
      <c r="B351" s="1" t="s">
        <v>596</v>
      </c>
      <c r="C351" s="1" t="s">
        <v>1003</v>
      </c>
      <c r="D351" s="1" t="s">
        <v>1004</v>
      </c>
      <c r="E351" s="1" t="s">
        <v>931</v>
      </c>
      <c r="F351" s="1" t="s">
        <v>753</v>
      </c>
      <c r="H351" s="1" t="s">
        <v>1005</v>
      </c>
      <c r="J351" s="1" t="s">
        <v>602</v>
      </c>
      <c r="K351" s="1" t="s">
        <v>1006</v>
      </c>
    </row>
    <row r="352" spans="1:11" x14ac:dyDescent="0.35">
      <c r="A352" s="1">
        <v>1919</v>
      </c>
      <c r="B352" s="1" t="s">
        <v>596</v>
      </c>
      <c r="C352" s="1" t="s">
        <v>1067</v>
      </c>
      <c r="D352" s="1" t="s">
        <v>1068</v>
      </c>
      <c r="E352" s="1" t="s">
        <v>1069</v>
      </c>
      <c r="F352" s="1" t="s">
        <v>724</v>
      </c>
      <c r="H352" s="1" t="s">
        <v>1070</v>
      </c>
      <c r="J352" s="1" t="s">
        <v>602</v>
      </c>
      <c r="K352" s="1" t="s">
        <v>1071</v>
      </c>
    </row>
    <row r="353" spans="1:11" x14ac:dyDescent="0.35">
      <c r="A353" s="1">
        <v>1920</v>
      </c>
      <c r="B353" s="1" t="s">
        <v>596</v>
      </c>
      <c r="C353" s="1" t="s">
        <v>1092</v>
      </c>
      <c r="D353" s="1" t="s">
        <v>1093</v>
      </c>
      <c r="E353" s="1" t="s">
        <v>1094</v>
      </c>
      <c r="F353" s="1" t="s">
        <v>851</v>
      </c>
      <c r="H353" s="1" t="s">
        <v>1095</v>
      </c>
      <c r="J353" s="1" t="s">
        <v>602</v>
      </c>
      <c r="K353" s="1" t="s">
        <v>1096</v>
      </c>
    </row>
    <row r="354" spans="1:11" x14ac:dyDescent="0.35">
      <c r="A354" s="1">
        <v>1922</v>
      </c>
      <c r="B354" s="1" t="s">
        <v>596</v>
      </c>
      <c r="C354" s="1" t="s">
        <v>1138</v>
      </c>
      <c r="D354" s="1" t="s">
        <v>1139</v>
      </c>
      <c r="E354" s="1" t="s">
        <v>1140</v>
      </c>
      <c r="F354" s="1" t="s">
        <v>683</v>
      </c>
      <c r="H354" s="1" t="s">
        <v>1141</v>
      </c>
      <c r="J354" s="1" t="s">
        <v>602</v>
      </c>
      <c r="K354" s="1" t="s">
        <v>1142</v>
      </c>
    </row>
    <row r="355" spans="1:11" x14ac:dyDescent="0.35">
      <c r="A355" s="1">
        <v>1922</v>
      </c>
      <c r="B355" s="1" t="s">
        <v>596</v>
      </c>
      <c r="C355" s="1" t="s">
        <v>1143</v>
      </c>
      <c r="D355" s="1" t="s">
        <v>1144</v>
      </c>
      <c r="E355" s="1" t="s">
        <v>1145</v>
      </c>
      <c r="F355" s="1" t="s">
        <v>634</v>
      </c>
      <c r="H355" s="1" t="s">
        <v>760</v>
      </c>
      <c r="J355" s="1" t="s">
        <v>602</v>
      </c>
      <c r="K355" s="1" t="s">
        <v>1142</v>
      </c>
    </row>
    <row r="356" spans="1:11" x14ac:dyDescent="0.35">
      <c r="A356" s="1">
        <v>1923</v>
      </c>
      <c r="B356" s="1" t="s">
        <v>596</v>
      </c>
      <c r="C356" s="1" t="s">
        <v>1168</v>
      </c>
      <c r="D356" s="1" t="s">
        <v>1169</v>
      </c>
      <c r="E356" s="1" t="s">
        <v>1170</v>
      </c>
      <c r="F356" s="1" t="s">
        <v>1171</v>
      </c>
      <c r="H356" s="1" t="s">
        <v>1172</v>
      </c>
      <c r="J356" s="1" t="s">
        <v>602</v>
      </c>
      <c r="K356" s="1" t="s">
        <v>1173</v>
      </c>
    </row>
    <row r="357" spans="1:11" x14ac:dyDescent="0.35">
      <c r="A357" s="1">
        <v>1923</v>
      </c>
      <c r="B357" s="1" t="s">
        <v>596</v>
      </c>
      <c r="C357" s="1" t="s">
        <v>1174</v>
      </c>
      <c r="D357" s="1" t="s">
        <v>1175</v>
      </c>
      <c r="E357" s="1" t="s">
        <v>1176</v>
      </c>
      <c r="F357" s="1" t="s">
        <v>702</v>
      </c>
      <c r="H357" s="1" t="s">
        <v>1172</v>
      </c>
      <c r="J357" s="1" t="s">
        <v>602</v>
      </c>
      <c r="K357" s="1" t="s">
        <v>1173</v>
      </c>
    </row>
    <row r="358" spans="1:11" x14ac:dyDescent="0.35">
      <c r="A358" s="1">
        <v>1924</v>
      </c>
      <c r="B358" s="1" t="s">
        <v>596</v>
      </c>
      <c r="C358" s="1" t="s">
        <v>1187</v>
      </c>
      <c r="D358" s="1" t="s">
        <v>1188</v>
      </c>
      <c r="E358" s="1" t="s">
        <v>1189</v>
      </c>
      <c r="F358" s="1" t="s">
        <v>1190</v>
      </c>
      <c r="H358" s="1" t="s">
        <v>655</v>
      </c>
      <c r="J358" s="1" t="s">
        <v>602</v>
      </c>
      <c r="K358" s="1" t="s">
        <v>1191</v>
      </c>
    </row>
    <row r="359" spans="1:11" x14ac:dyDescent="0.35">
      <c r="A359" s="1">
        <v>1926</v>
      </c>
      <c r="B359" s="1" t="s">
        <v>596</v>
      </c>
      <c r="C359" s="1" t="s">
        <v>1228</v>
      </c>
      <c r="D359" s="1" t="s">
        <v>1229</v>
      </c>
      <c r="E359" s="1" t="s">
        <v>1230</v>
      </c>
      <c r="F359" s="1" t="s">
        <v>851</v>
      </c>
      <c r="H359" s="1" t="s">
        <v>1095</v>
      </c>
      <c r="J359" s="1" t="s">
        <v>602</v>
      </c>
      <c r="K359" s="1" t="s">
        <v>1231</v>
      </c>
    </row>
    <row r="360" spans="1:11" x14ac:dyDescent="0.35">
      <c r="A360" s="1">
        <v>1927</v>
      </c>
      <c r="B360" s="1" t="s">
        <v>596</v>
      </c>
      <c r="C360" s="1" t="s">
        <v>1252</v>
      </c>
      <c r="D360" s="1" t="s">
        <v>1253</v>
      </c>
      <c r="E360" s="1" t="s">
        <v>1254</v>
      </c>
      <c r="F360" s="1" t="s">
        <v>753</v>
      </c>
      <c r="H360" s="1" t="s">
        <v>1005</v>
      </c>
      <c r="J360" s="1" t="s">
        <v>602</v>
      </c>
      <c r="K360" s="1" t="s">
        <v>1255</v>
      </c>
    </row>
    <row r="361" spans="1:11" x14ac:dyDescent="0.35">
      <c r="A361" s="1">
        <v>1928</v>
      </c>
      <c r="B361" s="1" t="s">
        <v>596</v>
      </c>
      <c r="C361" s="1" t="s">
        <v>1280</v>
      </c>
      <c r="D361" s="1" t="s">
        <v>1281</v>
      </c>
      <c r="E361" s="1" t="s">
        <v>1282</v>
      </c>
      <c r="F361" s="1" t="s">
        <v>592</v>
      </c>
      <c r="H361" s="1" t="s">
        <v>1283</v>
      </c>
      <c r="J361" s="1" t="s">
        <v>602</v>
      </c>
      <c r="K361" s="1" t="s">
        <v>1284</v>
      </c>
    </row>
    <row r="362" spans="1:11" x14ac:dyDescent="0.35">
      <c r="A362" s="1">
        <v>1929</v>
      </c>
      <c r="B362" s="1" t="s">
        <v>596</v>
      </c>
      <c r="C362" s="1" t="s">
        <v>1300</v>
      </c>
      <c r="D362" s="1" t="s">
        <v>1301</v>
      </c>
      <c r="E362" s="1" t="s">
        <v>1302</v>
      </c>
      <c r="F362" s="1" t="s">
        <v>583</v>
      </c>
      <c r="H362" s="1" t="s">
        <v>1303</v>
      </c>
      <c r="J362" s="1" t="s">
        <v>602</v>
      </c>
      <c r="K362" s="1" t="s">
        <v>1304</v>
      </c>
    </row>
    <row r="363" spans="1:11" x14ac:dyDescent="0.35">
      <c r="A363" s="1">
        <v>1929</v>
      </c>
      <c r="B363" s="1" t="s">
        <v>596</v>
      </c>
      <c r="C363" s="1" t="s">
        <v>1305</v>
      </c>
      <c r="D363" s="1" t="s">
        <v>1306</v>
      </c>
      <c r="E363" s="1" t="s">
        <v>1109</v>
      </c>
      <c r="F363" s="1" t="s">
        <v>683</v>
      </c>
      <c r="H363" s="1" t="s">
        <v>793</v>
      </c>
      <c r="J363" s="1" t="s">
        <v>602</v>
      </c>
      <c r="K363" s="1" t="s">
        <v>1304</v>
      </c>
    </row>
    <row r="364" spans="1:11" x14ac:dyDescent="0.35">
      <c r="A364" s="1">
        <v>1930</v>
      </c>
      <c r="B364" s="1" t="s">
        <v>596</v>
      </c>
      <c r="C364" s="1" t="s">
        <v>1326</v>
      </c>
      <c r="D364" s="1" t="s">
        <v>1327</v>
      </c>
      <c r="E364" s="1" t="s">
        <v>931</v>
      </c>
      <c r="F364" s="1" t="s">
        <v>1198</v>
      </c>
      <c r="H364" s="1" t="s">
        <v>961</v>
      </c>
      <c r="J364" s="1" t="s">
        <v>602</v>
      </c>
      <c r="K364" s="1" t="s">
        <v>1328</v>
      </c>
    </row>
    <row r="365" spans="1:11" x14ac:dyDescent="0.35">
      <c r="A365" s="1">
        <v>1931</v>
      </c>
      <c r="B365" s="1" t="s">
        <v>596</v>
      </c>
      <c r="C365" s="1" t="s">
        <v>1355</v>
      </c>
      <c r="D365" s="1" t="s">
        <v>1356</v>
      </c>
      <c r="E365" s="1" t="s">
        <v>1357</v>
      </c>
      <c r="F365" s="1" t="s">
        <v>634</v>
      </c>
      <c r="H365" s="1" t="s">
        <v>1358</v>
      </c>
      <c r="J365" s="1" t="s">
        <v>602</v>
      </c>
      <c r="K365" s="1" t="s">
        <v>1359</v>
      </c>
    </row>
    <row r="366" spans="1:11" x14ac:dyDescent="0.35">
      <c r="A366" s="1">
        <v>1932</v>
      </c>
      <c r="B366" s="1" t="s">
        <v>596</v>
      </c>
      <c r="C366" s="1" t="s">
        <v>1378</v>
      </c>
      <c r="D366" s="1" t="s">
        <v>1379</v>
      </c>
      <c r="E366" s="1" t="s">
        <v>1380</v>
      </c>
      <c r="F366" s="1" t="s">
        <v>683</v>
      </c>
      <c r="H366" s="1" t="s">
        <v>793</v>
      </c>
      <c r="J366" s="1" t="s">
        <v>602</v>
      </c>
      <c r="K366" s="1" t="s">
        <v>1381</v>
      </c>
    </row>
    <row r="367" spans="1:11" x14ac:dyDescent="0.35">
      <c r="A367" s="1">
        <v>1932</v>
      </c>
      <c r="B367" s="1" t="s">
        <v>596</v>
      </c>
      <c r="C367" s="1" t="s">
        <v>1382</v>
      </c>
      <c r="D367" s="1" t="s">
        <v>1383</v>
      </c>
      <c r="E367" s="1" t="s">
        <v>1380</v>
      </c>
      <c r="F367" s="1" t="s">
        <v>683</v>
      </c>
      <c r="H367" s="1" t="s">
        <v>1110</v>
      </c>
      <c r="J367" s="1" t="s">
        <v>602</v>
      </c>
      <c r="K367" s="1" t="s">
        <v>1381</v>
      </c>
    </row>
    <row r="368" spans="1:11" x14ac:dyDescent="0.35">
      <c r="A368" s="1">
        <v>1933</v>
      </c>
      <c r="B368" s="1" t="s">
        <v>596</v>
      </c>
      <c r="C368" s="1" t="s">
        <v>1392</v>
      </c>
      <c r="D368" s="1" t="s">
        <v>1393</v>
      </c>
      <c r="E368" s="1" t="s">
        <v>1394</v>
      </c>
      <c r="F368" s="1" t="s">
        <v>786</v>
      </c>
      <c r="H368" s="1" t="s">
        <v>1180</v>
      </c>
      <c r="J368" s="1" t="s">
        <v>602</v>
      </c>
      <c r="K368" s="1" t="s">
        <v>1395</v>
      </c>
    </row>
    <row r="369" spans="1:11" x14ac:dyDescent="0.35">
      <c r="A369" s="1">
        <v>1934</v>
      </c>
      <c r="B369" s="1" t="s">
        <v>596</v>
      </c>
      <c r="C369" s="1" t="s">
        <v>1416</v>
      </c>
      <c r="D369" s="1" t="s">
        <v>1417</v>
      </c>
      <c r="E369" s="1" t="s">
        <v>1418</v>
      </c>
      <c r="F369" s="1" t="s">
        <v>786</v>
      </c>
      <c r="H369" s="1" t="s">
        <v>1419</v>
      </c>
      <c r="J369" s="1" t="s">
        <v>602</v>
      </c>
      <c r="K369" s="1" t="s">
        <v>1420</v>
      </c>
    </row>
    <row r="370" spans="1:11" x14ac:dyDescent="0.35">
      <c r="A370" s="1">
        <v>1934</v>
      </c>
      <c r="B370" s="1" t="s">
        <v>596</v>
      </c>
      <c r="C370" s="1" t="s">
        <v>1421</v>
      </c>
      <c r="D370" s="1" t="s">
        <v>1422</v>
      </c>
      <c r="E370" s="1" t="s">
        <v>1423</v>
      </c>
      <c r="F370" s="1" t="s">
        <v>786</v>
      </c>
      <c r="H370" s="1" t="s">
        <v>1001</v>
      </c>
      <c r="J370" s="1" t="s">
        <v>602</v>
      </c>
      <c r="K370" s="1" t="s">
        <v>1420</v>
      </c>
    </row>
    <row r="371" spans="1:11" x14ac:dyDescent="0.35">
      <c r="A371" s="1">
        <v>1934</v>
      </c>
      <c r="B371" s="1" t="s">
        <v>596</v>
      </c>
      <c r="C371" s="1" t="s">
        <v>1424</v>
      </c>
      <c r="D371" s="1" t="s">
        <v>1425</v>
      </c>
      <c r="E371" s="1" t="s">
        <v>1426</v>
      </c>
      <c r="F371" s="1" t="s">
        <v>786</v>
      </c>
      <c r="H371" s="1" t="s">
        <v>1427</v>
      </c>
      <c r="J371" s="1" t="s">
        <v>602</v>
      </c>
      <c r="K371" s="1" t="s">
        <v>1420</v>
      </c>
    </row>
    <row r="372" spans="1:11" x14ac:dyDescent="0.35">
      <c r="A372" s="1">
        <v>1935</v>
      </c>
      <c r="B372" s="1" t="s">
        <v>596</v>
      </c>
      <c r="C372" s="1" t="s">
        <v>1438</v>
      </c>
      <c r="D372" s="1" t="s">
        <v>1439</v>
      </c>
      <c r="E372" s="1" t="s">
        <v>1440</v>
      </c>
      <c r="F372" s="1" t="s">
        <v>1441</v>
      </c>
      <c r="H372" s="1" t="s">
        <v>1442</v>
      </c>
      <c r="J372" s="1" t="s">
        <v>602</v>
      </c>
      <c r="K372" s="1" t="s">
        <v>1443</v>
      </c>
    </row>
    <row r="373" spans="1:11" x14ac:dyDescent="0.35">
      <c r="A373" s="1">
        <v>1936</v>
      </c>
      <c r="B373" s="1" t="s">
        <v>596</v>
      </c>
      <c r="C373" s="1" t="s">
        <v>1462</v>
      </c>
      <c r="D373" s="1" t="s">
        <v>1463</v>
      </c>
      <c r="E373" s="1" t="s">
        <v>1464</v>
      </c>
      <c r="F373" s="1" t="s">
        <v>634</v>
      </c>
      <c r="H373" s="1" t="s">
        <v>1160</v>
      </c>
      <c r="J373" s="1" t="s">
        <v>602</v>
      </c>
      <c r="K373" s="1" t="s">
        <v>1465</v>
      </c>
    </row>
    <row r="374" spans="1:11" x14ac:dyDescent="0.35">
      <c r="A374" s="1">
        <v>1936</v>
      </c>
      <c r="B374" s="1" t="s">
        <v>596</v>
      </c>
      <c r="C374" s="1" t="s">
        <v>1466</v>
      </c>
      <c r="D374" s="1" t="s">
        <v>1467</v>
      </c>
      <c r="E374" s="1" t="s">
        <v>1380</v>
      </c>
      <c r="F374" s="1" t="s">
        <v>683</v>
      </c>
      <c r="H374" s="1" t="s">
        <v>1468</v>
      </c>
      <c r="J374" s="1" t="s">
        <v>602</v>
      </c>
      <c r="K374" s="1" t="s">
        <v>1465</v>
      </c>
    </row>
    <row r="375" spans="1:11" x14ac:dyDescent="0.35">
      <c r="A375" s="1">
        <v>1937</v>
      </c>
      <c r="B375" s="1" t="s">
        <v>596</v>
      </c>
      <c r="C375" s="1" t="s">
        <v>1495</v>
      </c>
      <c r="D375" s="1" t="s">
        <v>1496</v>
      </c>
      <c r="E375" s="1" t="s">
        <v>1497</v>
      </c>
      <c r="F375" s="1" t="s">
        <v>1498</v>
      </c>
      <c r="H375" s="1" t="s">
        <v>1499</v>
      </c>
      <c r="J375" s="1" t="s">
        <v>602</v>
      </c>
      <c r="K375" s="1" t="s">
        <v>1500</v>
      </c>
    </row>
    <row r="376" spans="1:11" x14ac:dyDescent="0.35">
      <c r="A376" s="1">
        <v>1938</v>
      </c>
      <c r="B376" s="1" t="s">
        <v>596</v>
      </c>
      <c r="C376" s="1" t="s">
        <v>1522</v>
      </c>
      <c r="D376" s="1" t="s">
        <v>1523</v>
      </c>
      <c r="E376" s="1" t="s">
        <v>922</v>
      </c>
      <c r="F376" s="1" t="s">
        <v>724</v>
      </c>
      <c r="H376" s="1" t="s">
        <v>1524</v>
      </c>
      <c r="J376" s="1" t="s">
        <v>602</v>
      </c>
      <c r="K376" s="1" t="s">
        <v>1525</v>
      </c>
    </row>
    <row r="377" spans="1:11" x14ac:dyDescent="0.35">
      <c r="A377" s="1">
        <v>1939</v>
      </c>
      <c r="B377" s="1" t="s">
        <v>596</v>
      </c>
      <c r="C377" s="1" t="s">
        <v>1551</v>
      </c>
      <c r="D377" s="1" t="s">
        <v>1552</v>
      </c>
      <c r="E377" s="1" t="s">
        <v>1553</v>
      </c>
      <c r="F377" s="1" t="s">
        <v>634</v>
      </c>
      <c r="H377" s="1" t="s">
        <v>1554</v>
      </c>
      <c r="J377" s="1" t="s">
        <v>602</v>
      </c>
      <c r="K377" s="1" t="s">
        <v>1555</v>
      </c>
    </row>
    <row r="378" spans="1:11" x14ac:dyDescent="0.35">
      <c r="A378" s="1">
        <v>1943</v>
      </c>
      <c r="B378" s="1" t="s">
        <v>596</v>
      </c>
      <c r="C378" s="1" t="s">
        <v>1564</v>
      </c>
      <c r="D378" s="1" t="s">
        <v>1565</v>
      </c>
      <c r="E378" s="1" t="s">
        <v>1566</v>
      </c>
      <c r="F378" s="1" t="s">
        <v>786</v>
      </c>
      <c r="H378" s="1" t="s">
        <v>1567</v>
      </c>
      <c r="J378" s="1" t="s">
        <v>602</v>
      </c>
      <c r="K378" s="1" t="s">
        <v>1568</v>
      </c>
    </row>
    <row r="379" spans="1:11" x14ac:dyDescent="0.35">
      <c r="A379" s="1">
        <v>1943</v>
      </c>
      <c r="B379" s="1" t="s">
        <v>596</v>
      </c>
      <c r="C379" s="1" t="s">
        <v>1569</v>
      </c>
      <c r="D379" s="1" t="s">
        <v>1570</v>
      </c>
      <c r="E379" s="1" t="s">
        <v>1153</v>
      </c>
      <c r="F379" s="1" t="s">
        <v>851</v>
      </c>
      <c r="H379" s="1" t="s">
        <v>1571</v>
      </c>
      <c r="J379" s="1" t="s">
        <v>602</v>
      </c>
      <c r="K379" s="1" t="s">
        <v>1568</v>
      </c>
    </row>
    <row r="380" spans="1:11" x14ac:dyDescent="0.35">
      <c r="A380" s="1">
        <v>1944</v>
      </c>
      <c r="B380" s="1" t="s">
        <v>596</v>
      </c>
      <c r="C380" s="1" t="s">
        <v>1585</v>
      </c>
      <c r="D380" s="1" t="s">
        <v>1586</v>
      </c>
      <c r="E380" s="1" t="s">
        <v>1587</v>
      </c>
      <c r="F380" s="1" t="s">
        <v>786</v>
      </c>
      <c r="H380" s="1" t="s">
        <v>961</v>
      </c>
      <c r="J380" s="1" t="s">
        <v>602</v>
      </c>
      <c r="K380" s="1" t="s">
        <v>1588</v>
      </c>
    </row>
    <row r="381" spans="1:11" x14ac:dyDescent="0.35">
      <c r="A381" s="1">
        <v>1944</v>
      </c>
      <c r="B381" s="1" t="s">
        <v>596</v>
      </c>
      <c r="C381" s="1" t="s">
        <v>1589</v>
      </c>
      <c r="D381" s="1" t="s">
        <v>1590</v>
      </c>
      <c r="E381" s="1" t="s">
        <v>1591</v>
      </c>
      <c r="F381" s="1" t="s">
        <v>786</v>
      </c>
      <c r="H381" s="1" t="s">
        <v>1592</v>
      </c>
      <c r="J381" s="1" t="s">
        <v>602</v>
      </c>
      <c r="K381" s="1" t="s">
        <v>1588</v>
      </c>
    </row>
    <row r="382" spans="1:11" x14ac:dyDescent="0.35">
      <c r="A382" s="1">
        <v>1945</v>
      </c>
      <c r="B382" s="1" t="s">
        <v>596</v>
      </c>
      <c r="C382" s="1" t="s">
        <v>1610</v>
      </c>
      <c r="D382" s="7">
        <v>38887</v>
      </c>
      <c r="E382" s="1" t="s">
        <v>735</v>
      </c>
      <c r="F382" s="1" t="s">
        <v>634</v>
      </c>
      <c r="H382" s="1" t="s">
        <v>1110</v>
      </c>
      <c r="J382" s="1" t="s">
        <v>602</v>
      </c>
      <c r="K382" s="1" t="s">
        <v>1611</v>
      </c>
    </row>
    <row r="383" spans="1:11" x14ac:dyDescent="0.35">
      <c r="A383" s="1">
        <v>1945</v>
      </c>
      <c r="B383" s="1" t="s">
        <v>596</v>
      </c>
      <c r="C383" s="1" t="s">
        <v>1612</v>
      </c>
      <c r="D383" s="1" t="s">
        <v>1613</v>
      </c>
      <c r="E383" s="1" t="s">
        <v>1614</v>
      </c>
      <c r="F383" s="1" t="s">
        <v>702</v>
      </c>
      <c r="H383" s="1" t="s">
        <v>1141</v>
      </c>
      <c r="J383" s="1" t="s">
        <v>602</v>
      </c>
      <c r="K383" s="1" t="s">
        <v>1611</v>
      </c>
    </row>
    <row r="384" spans="1:11" x14ac:dyDescent="0.35">
      <c r="A384" s="1">
        <v>1945</v>
      </c>
      <c r="B384" s="1" t="s">
        <v>596</v>
      </c>
      <c r="C384" s="1" t="s">
        <v>1615</v>
      </c>
      <c r="D384" s="1" t="s">
        <v>1616</v>
      </c>
      <c r="E384" s="1" t="s">
        <v>1029</v>
      </c>
      <c r="F384" s="1" t="s">
        <v>1030</v>
      </c>
      <c r="H384" s="1" t="s">
        <v>1110</v>
      </c>
      <c r="J384" s="1" t="s">
        <v>602</v>
      </c>
      <c r="K384" s="1" t="s">
        <v>1611</v>
      </c>
    </row>
    <row r="385" spans="1:11" x14ac:dyDescent="0.35">
      <c r="A385" s="1">
        <v>1946</v>
      </c>
      <c r="B385" s="1" t="s">
        <v>596</v>
      </c>
      <c r="C385" s="1" t="s">
        <v>1640</v>
      </c>
      <c r="H385" s="1" t="s">
        <v>1641</v>
      </c>
      <c r="J385" s="1" t="s">
        <v>602</v>
      </c>
      <c r="K385" s="1" t="s">
        <v>1642</v>
      </c>
    </row>
    <row r="386" spans="1:11" x14ac:dyDescent="0.35">
      <c r="A386" s="1">
        <v>1947</v>
      </c>
      <c r="B386" s="1" t="s">
        <v>596</v>
      </c>
      <c r="C386" s="1" t="s">
        <v>1663</v>
      </c>
      <c r="D386" s="1" t="s">
        <v>1664</v>
      </c>
      <c r="E386" s="1" t="s">
        <v>1471</v>
      </c>
      <c r="F386" s="1" t="s">
        <v>1472</v>
      </c>
      <c r="H386" s="1" t="s">
        <v>1665</v>
      </c>
      <c r="J386" s="1" t="s">
        <v>602</v>
      </c>
      <c r="K386" s="1" t="s">
        <v>1666</v>
      </c>
    </row>
    <row r="387" spans="1:11" x14ac:dyDescent="0.35">
      <c r="A387" s="1">
        <v>1947</v>
      </c>
      <c r="B387" s="1" t="s">
        <v>596</v>
      </c>
      <c r="C387" s="1" t="s">
        <v>1667</v>
      </c>
      <c r="D387" s="1" t="s">
        <v>1668</v>
      </c>
      <c r="E387" s="1" t="s">
        <v>751</v>
      </c>
      <c r="F387" s="1" t="s">
        <v>1669</v>
      </c>
      <c r="H387" s="1" t="s">
        <v>1592</v>
      </c>
      <c r="J387" s="1" t="s">
        <v>602</v>
      </c>
      <c r="K387" s="1" t="s">
        <v>1666</v>
      </c>
    </row>
    <row r="388" spans="1:11" x14ac:dyDescent="0.35">
      <c r="A388" s="1">
        <v>1947</v>
      </c>
      <c r="B388" s="1" t="s">
        <v>596</v>
      </c>
      <c r="C388" s="1" t="s">
        <v>1670</v>
      </c>
      <c r="D388" s="1" t="s">
        <v>1671</v>
      </c>
      <c r="E388" s="1" t="s">
        <v>751</v>
      </c>
      <c r="F388" s="1" t="s">
        <v>1669</v>
      </c>
      <c r="H388" s="1" t="s">
        <v>1592</v>
      </c>
      <c r="J388" s="1" t="s">
        <v>602</v>
      </c>
      <c r="K388" s="1" t="s">
        <v>1666</v>
      </c>
    </row>
    <row r="389" spans="1:11" x14ac:dyDescent="0.35">
      <c r="A389" s="1">
        <v>1948</v>
      </c>
      <c r="B389" s="1" t="s">
        <v>596</v>
      </c>
      <c r="C389" s="1" t="s">
        <v>1691</v>
      </c>
      <c r="D389" s="1" t="s">
        <v>1692</v>
      </c>
      <c r="E389" s="1" t="s">
        <v>1693</v>
      </c>
      <c r="F389" s="1" t="s">
        <v>614</v>
      </c>
      <c r="H389" s="1" t="s">
        <v>1694</v>
      </c>
      <c r="J389" s="1" t="s">
        <v>602</v>
      </c>
      <c r="K389" s="1" t="s">
        <v>1695</v>
      </c>
    </row>
    <row r="390" spans="1:11" x14ac:dyDescent="0.35">
      <c r="A390" s="1">
        <v>1949</v>
      </c>
      <c r="B390" s="1" t="s">
        <v>596</v>
      </c>
      <c r="C390" s="1" t="s">
        <v>1707</v>
      </c>
      <c r="D390" s="1" t="s">
        <v>1708</v>
      </c>
      <c r="E390" s="1" t="s">
        <v>1709</v>
      </c>
      <c r="F390" s="1" t="s">
        <v>1710</v>
      </c>
      <c r="H390" s="1" t="s">
        <v>1711</v>
      </c>
      <c r="J390" s="1" t="s">
        <v>602</v>
      </c>
      <c r="K390" s="1" t="s">
        <v>1712</v>
      </c>
    </row>
    <row r="391" spans="1:11" x14ac:dyDescent="0.35">
      <c r="A391" s="1">
        <v>1949</v>
      </c>
      <c r="B391" s="1" t="s">
        <v>596</v>
      </c>
      <c r="C391" s="1" t="s">
        <v>1713</v>
      </c>
      <c r="D391" s="1" t="s">
        <v>1714</v>
      </c>
      <c r="E391" s="1" t="s">
        <v>1480</v>
      </c>
      <c r="F391" s="1" t="s">
        <v>614</v>
      </c>
      <c r="H391" s="1" t="s">
        <v>977</v>
      </c>
      <c r="J391" s="1" t="s">
        <v>602</v>
      </c>
      <c r="K391" s="1" t="s">
        <v>1712</v>
      </c>
    </row>
    <row r="392" spans="1:11" x14ac:dyDescent="0.35">
      <c r="A392" s="1">
        <v>1950</v>
      </c>
      <c r="B392" s="1" t="s">
        <v>596</v>
      </c>
      <c r="C392" s="1" t="s">
        <v>1737</v>
      </c>
      <c r="D392" s="1" t="s">
        <v>1738</v>
      </c>
      <c r="E392" s="1" t="s">
        <v>1739</v>
      </c>
      <c r="F392" s="1" t="s">
        <v>786</v>
      </c>
      <c r="H392" s="1" t="s">
        <v>1740</v>
      </c>
      <c r="J392" s="1" t="s">
        <v>602</v>
      </c>
      <c r="K392" s="1" t="s">
        <v>1741</v>
      </c>
    </row>
    <row r="393" spans="1:11" x14ac:dyDescent="0.35">
      <c r="A393" s="1">
        <v>1950</v>
      </c>
      <c r="B393" s="1" t="s">
        <v>596</v>
      </c>
      <c r="C393" s="1" t="s">
        <v>1742</v>
      </c>
      <c r="D393" s="1" t="s">
        <v>1743</v>
      </c>
      <c r="E393" s="1" t="s">
        <v>1744</v>
      </c>
      <c r="F393" s="1" t="s">
        <v>786</v>
      </c>
      <c r="H393" s="1" t="s">
        <v>1740</v>
      </c>
      <c r="J393" s="1" t="s">
        <v>602</v>
      </c>
      <c r="K393" s="1" t="s">
        <v>1741</v>
      </c>
    </row>
    <row r="394" spans="1:11" x14ac:dyDescent="0.35">
      <c r="A394" s="1">
        <v>1950</v>
      </c>
      <c r="B394" s="1" t="s">
        <v>596</v>
      </c>
      <c r="C394" s="1" t="s">
        <v>1745</v>
      </c>
      <c r="D394" s="1" t="s">
        <v>1746</v>
      </c>
      <c r="E394" s="1" t="s">
        <v>1747</v>
      </c>
      <c r="F394" s="1" t="s">
        <v>741</v>
      </c>
      <c r="H394" s="1" t="s">
        <v>1748</v>
      </c>
      <c r="J394" s="1" t="s">
        <v>602</v>
      </c>
      <c r="K394" s="1" t="s">
        <v>1741</v>
      </c>
    </row>
    <row r="395" spans="1:11" x14ac:dyDescent="0.35">
      <c r="A395" s="1">
        <v>1951</v>
      </c>
      <c r="B395" s="1" t="s">
        <v>596</v>
      </c>
      <c r="C395" s="1" t="s">
        <v>1766</v>
      </c>
      <c r="D395" s="1" t="s">
        <v>1767</v>
      </c>
      <c r="E395" s="1" t="s">
        <v>1768</v>
      </c>
      <c r="F395" s="1" t="s">
        <v>1769</v>
      </c>
      <c r="H395" s="1" t="s">
        <v>1770</v>
      </c>
      <c r="J395" s="1" t="s">
        <v>602</v>
      </c>
      <c r="K395" s="1" t="s">
        <v>1771</v>
      </c>
    </row>
    <row r="396" spans="1:11" x14ac:dyDescent="0.35">
      <c r="A396" s="1">
        <v>1952</v>
      </c>
      <c r="B396" s="1" t="s">
        <v>596</v>
      </c>
      <c r="C396" s="1" t="s">
        <v>1795</v>
      </c>
      <c r="D396" s="1" t="s">
        <v>1796</v>
      </c>
      <c r="E396" s="1" t="s">
        <v>1797</v>
      </c>
      <c r="F396" s="1" t="s">
        <v>842</v>
      </c>
      <c r="H396" s="1" t="s">
        <v>1798</v>
      </c>
      <c r="J396" s="1" t="s">
        <v>602</v>
      </c>
      <c r="K396" s="1" t="s">
        <v>1799</v>
      </c>
    </row>
    <row r="397" spans="1:11" x14ac:dyDescent="0.35">
      <c r="A397" s="1">
        <v>1953</v>
      </c>
      <c r="B397" s="1" t="s">
        <v>596</v>
      </c>
      <c r="C397" s="1" t="s">
        <v>1821</v>
      </c>
      <c r="D397" s="1" t="s">
        <v>1822</v>
      </c>
      <c r="E397" s="1" t="s">
        <v>899</v>
      </c>
      <c r="F397" s="1" t="s">
        <v>900</v>
      </c>
      <c r="H397" s="1" t="s">
        <v>1823</v>
      </c>
      <c r="J397" s="1" t="s">
        <v>602</v>
      </c>
      <c r="K397" s="1" t="s">
        <v>1824</v>
      </c>
    </row>
    <row r="398" spans="1:11" x14ac:dyDescent="0.35">
      <c r="A398" s="1">
        <v>1953</v>
      </c>
      <c r="B398" s="1" t="s">
        <v>596</v>
      </c>
      <c r="C398" s="1" t="s">
        <v>1825</v>
      </c>
      <c r="D398" s="7">
        <v>36763</v>
      </c>
      <c r="E398" s="1" t="s">
        <v>1826</v>
      </c>
      <c r="F398" s="1" t="s">
        <v>634</v>
      </c>
      <c r="H398" s="1" t="s">
        <v>1827</v>
      </c>
      <c r="J398" s="1" t="s">
        <v>602</v>
      </c>
      <c r="K398" s="1" t="s">
        <v>1824</v>
      </c>
    </row>
    <row r="399" spans="1:11" x14ac:dyDescent="0.35">
      <c r="A399" s="1">
        <v>1954</v>
      </c>
      <c r="B399" s="1" t="s">
        <v>596</v>
      </c>
      <c r="C399" s="1" t="s">
        <v>1846</v>
      </c>
      <c r="D399" s="7">
        <v>42607</v>
      </c>
      <c r="E399" s="1" t="s">
        <v>1847</v>
      </c>
      <c r="F399" s="1" t="s">
        <v>786</v>
      </c>
      <c r="H399" s="1" t="s">
        <v>1848</v>
      </c>
      <c r="J399" s="1" t="s">
        <v>602</v>
      </c>
      <c r="K399" s="1" t="s">
        <v>1849</v>
      </c>
    </row>
    <row r="400" spans="1:11" x14ac:dyDescent="0.35">
      <c r="A400" s="1">
        <v>1954</v>
      </c>
      <c r="B400" s="1" t="s">
        <v>596</v>
      </c>
      <c r="C400" s="1" t="s">
        <v>1850</v>
      </c>
      <c r="D400" s="1" t="s">
        <v>1851</v>
      </c>
      <c r="E400" s="1" t="s">
        <v>1852</v>
      </c>
      <c r="F400" s="1" t="s">
        <v>786</v>
      </c>
      <c r="H400" s="1" t="s">
        <v>1853</v>
      </c>
      <c r="J400" s="1" t="s">
        <v>602</v>
      </c>
      <c r="K400" s="1" t="s">
        <v>1849</v>
      </c>
    </row>
    <row r="401" spans="1:11" x14ac:dyDescent="0.35">
      <c r="A401" s="1">
        <v>1954</v>
      </c>
      <c r="B401" s="1" t="s">
        <v>596</v>
      </c>
      <c r="C401" s="1" t="s">
        <v>1854</v>
      </c>
      <c r="D401" s="7">
        <v>42170</v>
      </c>
      <c r="E401" s="1" t="s">
        <v>1855</v>
      </c>
      <c r="F401" s="1" t="s">
        <v>786</v>
      </c>
      <c r="H401" s="1" t="s">
        <v>1856</v>
      </c>
      <c r="J401" s="1" t="s">
        <v>602</v>
      </c>
      <c r="K401" s="1" t="s">
        <v>1849</v>
      </c>
    </row>
    <row r="402" spans="1:11" x14ac:dyDescent="0.35">
      <c r="A402" s="1">
        <v>1955</v>
      </c>
      <c r="B402" s="1" t="s">
        <v>596</v>
      </c>
      <c r="C402" s="1" t="s">
        <v>1876</v>
      </c>
      <c r="D402" s="7">
        <v>37808</v>
      </c>
      <c r="E402" s="1" t="s">
        <v>1877</v>
      </c>
      <c r="F402" s="1" t="s">
        <v>665</v>
      </c>
      <c r="H402" s="1" t="s">
        <v>1878</v>
      </c>
      <c r="J402" s="1" t="s">
        <v>602</v>
      </c>
      <c r="K402" s="1" t="s">
        <v>1879</v>
      </c>
    </row>
    <row r="403" spans="1:11" x14ac:dyDescent="0.35">
      <c r="A403" s="1">
        <v>1956</v>
      </c>
      <c r="B403" s="1" t="s">
        <v>596</v>
      </c>
      <c r="C403" s="1" t="s">
        <v>1897</v>
      </c>
      <c r="D403" s="1" t="s">
        <v>1898</v>
      </c>
      <c r="E403" s="1" t="s">
        <v>591</v>
      </c>
      <c r="F403" s="1" t="s">
        <v>592</v>
      </c>
      <c r="H403" s="1" t="s">
        <v>1899</v>
      </c>
      <c r="J403" s="1" t="s">
        <v>602</v>
      </c>
      <c r="K403" s="1" t="s">
        <v>1900</v>
      </c>
    </row>
    <row r="404" spans="1:11" x14ac:dyDescent="0.35">
      <c r="A404" s="1">
        <v>1956</v>
      </c>
      <c r="B404" s="1" t="s">
        <v>596</v>
      </c>
      <c r="C404" s="1" t="s">
        <v>1901</v>
      </c>
      <c r="D404" s="1" t="s">
        <v>1552</v>
      </c>
      <c r="E404" s="1" t="s">
        <v>1902</v>
      </c>
      <c r="F404" s="1" t="s">
        <v>786</v>
      </c>
      <c r="H404" s="1" t="s">
        <v>1409</v>
      </c>
      <c r="J404" s="1" t="s">
        <v>602</v>
      </c>
      <c r="K404" s="1" t="s">
        <v>1900</v>
      </c>
    </row>
    <row r="405" spans="1:11" x14ac:dyDescent="0.35">
      <c r="A405" s="1">
        <v>1956</v>
      </c>
      <c r="B405" s="1" t="s">
        <v>596</v>
      </c>
      <c r="C405" s="1" t="s">
        <v>1903</v>
      </c>
      <c r="D405" s="7">
        <v>38228</v>
      </c>
      <c r="E405" s="1" t="s">
        <v>735</v>
      </c>
      <c r="F405" s="1" t="s">
        <v>634</v>
      </c>
      <c r="H405" s="1" t="s">
        <v>1904</v>
      </c>
      <c r="J405" s="1" t="s">
        <v>602</v>
      </c>
      <c r="K405" s="1" t="s">
        <v>1900</v>
      </c>
    </row>
    <row r="406" spans="1:11" x14ac:dyDescent="0.35">
      <c r="A406" s="1">
        <v>1957</v>
      </c>
      <c r="B406" s="1" t="s">
        <v>596</v>
      </c>
      <c r="C406" s="1" t="s">
        <v>1922</v>
      </c>
      <c r="D406" s="7">
        <v>39164</v>
      </c>
      <c r="E406" s="1" t="s">
        <v>1923</v>
      </c>
      <c r="F406" s="1" t="s">
        <v>614</v>
      </c>
      <c r="H406" s="1" t="s">
        <v>1924</v>
      </c>
      <c r="J406" s="1" t="s">
        <v>602</v>
      </c>
      <c r="K406" s="1" t="s">
        <v>1925</v>
      </c>
    </row>
    <row r="407" spans="1:11" x14ac:dyDescent="0.35">
      <c r="A407" s="1">
        <v>1958</v>
      </c>
      <c r="B407" s="1" t="s">
        <v>596</v>
      </c>
      <c r="C407" s="1" t="s">
        <v>1945</v>
      </c>
      <c r="D407" s="7">
        <v>40161</v>
      </c>
      <c r="E407" s="1" t="s">
        <v>1946</v>
      </c>
      <c r="F407" s="1" t="s">
        <v>786</v>
      </c>
      <c r="H407" s="1" t="s">
        <v>961</v>
      </c>
      <c r="J407" s="1" t="s">
        <v>602</v>
      </c>
      <c r="K407" s="1" t="s">
        <v>1947</v>
      </c>
    </row>
    <row r="408" spans="1:11" x14ac:dyDescent="0.35">
      <c r="A408" s="1">
        <v>1958</v>
      </c>
      <c r="B408" s="1" t="s">
        <v>596</v>
      </c>
      <c r="C408" s="1" t="s">
        <v>1948</v>
      </c>
      <c r="D408" s="7">
        <v>37916</v>
      </c>
      <c r="E408" s="1" t="s">
        <v>1949</v>
      </c>
      <c r="F408" s="1" t="s">
        <v>786</v>
      </c>
      <c r="H408" s="1" t="s">
        <v>1180</v>
      </c>
      <c r="J408" s="1" t="s">
        <v>602</v>
      </c>
      <c r="K408" s="1" t="s">
        <v>1947</v>
      </c>
    </row>
    <row r="409" spans="1:11" x14ac:dyDescent="0.35">
      <c r="A409" s="1">
        <v>1958</v>
      </c>
      <c r="B409" s="1" t="s">
        <v>596</v>
      </c>
      <c r="C409" s="1" t="s">
        <v>1950</v>
      </c>
      <c r="D409" s="7">
        <v>45800</v>
      </c>
      <c r="E409" s="1" t="s">
        <v>1951</v>
      </c>
      <c r="F409" s="1" t="s">
        <v>786</v>
      </c>
      <c r="H409" s="1" t="s">
        <v>1952</v>
      </c>
      <c r="J409" s="1" t="s">
        <v>602</v>
      </c>
      <c r="K409" s="1" t="s">
        <v>1947</v>
      </c>
    </row>
    <row r="410" spans="1:11" x14ac:dyDescent="0.35">
      <c r="A410" s="1">
        <v>1959</v>
      </c>
      <c r="B410" s="1" t="s">
        <v>596</v>
      </c>
      <c r="C410" s="1" t="s">
        <v>1975</v>
      </c>
      <c r="D410" s="7">
        <v>43162</v>
      </c>
      <c r="E410" s="1" t="s">
        <v>1371</v>
      </c>
      <c r="F410" s="1" t="s">
        <v>786</v>
      </c>
      <c r="H410" s="1" t="s">
        <v>1811</v>
      </c>
      <c r="J410" s="1" t="s">
        <v>602</v>
      </c>
      <c r="K410" s="1" t="s">
        <v>1976</v>
      </c>
    </row>
    <row r="411" spans="1:11" x14ac:dyDescent="0.35">
      <c r="A411" s="1">
        <v>1959</v>
      </c>
      <c r="B411" s="1" t="s">
        <v>596</v>
      </c>
      <c r="C411" s="1" t="s">
        <v>1977</v>
      </c>
      <c r="D411" s="7">
        <v>38619</v>
      </c>
      <c r="E411" s="1" t="s">
        <v>1978</v>
      </c>
      <c r="F411" s="1" t="s">
        <v>714</v>
      </c>
      <c r="H411" s="1" t="s">
        <v>1979</v>
      </c>
      <c r="J411" s="1" t="s">
        <v>602</v>
      </c>
      <c r="K411" s="1" t="s">
        <v>1976</v>
      </c>
    </row>
    <row r="412" spans="1:11" x14ac:dyDescent="0.35">
      <c r="A412" s="1">
        <v>1960</v>
      </c>
      <c r="B412" s="1" t="s">
        <v>596</v>
      </c>
      <c r="C412" s="1" t="s">
        <v>1998</v>
      </c>
      <c r="D412" s="7">
        <v>42063</v>
      </c>
      <c r="E412" s="1" t="s">
        <v>1999</v>
      </c>
      <c r="F412" s="1" t="s">
        <v>2000</v>
      </c>
      <c r="H412" s="1" t="s">
        <v>703</v>
      </c>
      <c r="J412" s="1" t="s">
        <v>602</v>
      </c>
      <c r="K412" s="1" t="s">
        <v>2001</v>
      </c>
    </row>
    <row r="413" spans="1:11" x14ac:dyDescent="0.35">
      <c r="A413" s="1">
        <v>1960</v>
      </c>
      <c r="B413" s="1" t="s">
        <v>596</v>
      </c>
      <c r="C413" s="1" t="s">
        <v>2002</v>
      </c>
      <c r="D413" s="1" t="s">
        <v>2003</v>
      </c>
      <c r="E413" s="1" t="s">
        <v>2004</v>
      </c>
      <c r="F413" s="1" t="s">
        <v>1030</v>
      </c>
      <c r="H413" s="1" t="s">
        <v>2005</v>
      </c>
      <c r="J413" s="1" t="s">
        <v>602</v>
      </c>
      <c r="K413" s="1" t="s">
        <v>2001</v>
      </c>
    </row>
    <row r="414" spans="1:11" x14ac:dyDescent="0.35">
      <c r="A414" s="1">
        <v>1961</v>
      </c>
      <c r="B414" s="1" t="s">
        <v>596</v>
      </c>
      <c r="C414" s="1" t="s">
        <v>2026</v>
      </c>
      <c r="D414" s="1" t="s">
        <v>2027</v>
      </c>
      <c r="E414" s="1" t="s">
        <v>1497</v>
      </c>
      <c r="F414" s="1" t="s">
        <v>2028</v>
      </c>
      <c r="H414" s="1" t="s">
        <v>1001</v>
      </c>
      <c r="J414" s="1" t="s">
        <v>602</v>
      </c>
      <c r="K414" s="1" t="s">
        <v>2029</v>
      </c>
    </row>
    <row r="415" spans="1:11" x14ac:dyDescent="0.35">
      <c r="A415" s="1">
        <v>1962</v>
      </c>
      <c r="B415" s="1" t="s">
        <v>596</v>
      </c>
      <c r="C415" s="1" t="s">
        <v>2047</v>
      </c>
      <c r="D415" s="7">
        <v>42529</v>
      </c>
      <c r="E415" s="1" t="s">
        <v>2048</v>
      </c>
      <c r="F415" s="1" t="s">
        <v>683</v>
      </c>
      <c r="H415" s="1" t="s">
        <v>2040</v>
      </c>
      <c r="J415" s="1" t="s">
        <v>602</v>
      </c>
      <c r="K415" s="1" t="s">
        <v>2049</v>
      </c>
    </row>
    <row r="416" spans="1:11" x14ac:dyDescent="0.35">
      <c r="A416" s="1">
        <v>1962</v>
      </c>
      <c r="B416" s="1" t="s">
        <v>596</v>
      </c>
      <c r="C416" s="1" t="s">
        <v>2050</v>
      </c>
      <c r="D416" s="7">
        <v>46849</v>
      </c>
      <c r="E416" s="1" t="s">
        <v>1869</v>
      </c>
      <c r="F416" s="1" t="s">
        <v>786</v>
      </c>
      <c r="H416" s="1" t="s">
        <v>1001</v>
      </c>
      <c r="J416" s="1" t="s">
        <v>602</v>
      </c>
      <c r="K416" s="1" t="s">
        <v>2049</v>
      </c>
    </row>
    <row r="417" spans="1:11" x14ac:dyDescent="0.35">
      <c r="A417" s="1">
        <v>1962</v>
      </c>
      <c r="B417" s="1" t="s">
        <v>596</v>
      </c>
      <c r="C417" s="1" t="s">
        <v>2051</v>
      </c>
      <c r="D417" s="7">
        <v>42719</v>
      </c>
      <c r="E417" s="1" t="s">
        <v>2052</v>
      </c>
      <c r="F417" s="1" t="s">
        <v>830</v>
      </c>
      <c r="H417" s="1" t="s">
        <v>1141</v>
      </c>
      <c r="J417" s="1" t="s">
        <v>602</v>
      </c>
      <c r="K417" s="1" t="s">
        <v>2049</v>
      </c>
    </row>
    <row r="418" spans="1:11" x14ac:dyDescent="0.35">
      <c r="A418" s="1">
        <v>1963</v>
      </c>
      <c r="B418" s="1" t="s">
        <v>596</v>
      </c>
      <c r="C418" s="1" t="s">
        <v>2076</v>
      </c>
      <c r="D418" s="7">
        <v>41675</v>
      </c>
      <c r="E418" s="1" t="s">
        <v>2077</v>
      </c>
      <c r="F418" s="1" t="s">
        <v>683</v>
      </c>
      <c r="H418" s="1" t="s">
        <v>793</v>
      </c>
      <c r="J418" s="1" t="s">
        <v>602</v>
      </c>
      <c r="K418" s="1" t="s">
        <v>2078</v>
      </c>
    </row>
    <row r="419" spans="1:11" x14ac:dyDescent="0.35">
      <c r="A419" s="1">
        <v>1963</v>
      </c>
      <c r="B419" s="1" t="s">
        <v>596</v>
      </c>
      <c r="C419" s="1" t="s">
        <v>2079</v>
      </c>
      <c r="D419" s="7">
        <v>43061</v>
      </c>
      <c r="E419" s="1" t="s">
        <v>2080</v>
      </c>
      <c r="F419" s="1" t="s">
        <v>683</v>
      </c>
      <c r="H419" s="1" t="s">
        <v>703</v>
      </c>
      <c r="J419" s="1" t="s">
        <v>602</v>
      </c>
      <c r="K419" s="1" t="s">
        <v>2078</v>
      </c>
    </row>
    <row r="420" spans="1:11" x14ac:dyDescent="0.35">
      <c r="A420" s="1">
        <v>1963</v>
      </c>
      <c r="B420" s="1" t="s">
        <v>596</v>
      </c>
      <c r="C420" s="1" t="s">
        <v>2081</v>
      </c>
      <c r="D420" s="7">
        <v>37648</v>
      </c>
      <c r="E420" s="1" t="s">
        <v>2082</v>
      </c>
      <c r="F420" s="1" t="s">
        <v>1030</v>
      </c>
      <c r="H420" s="1" t="s">
        <v>2083</v>
      </c>
      <c r="J420" s="1" t="s">
        <v>602</v>
      </c>
      <c r="K420" s="1" t="s">
        <v>2078</v>
      </c>
    </row>
    <row r="421" spans="1:11" x14ac:dyDescent="0.35">
      <c r="A421" s="1">
        <v>1964</v>
      </c>
      <c r="B421" s="1" t="s">
        <v>596</v>
      </c>
      <c r="C421" s="1" t="s">
        <v>2102</v>
      </c>
      <c r="D421" s="7">
        <v>40639</v>
      </c>
      <c r="E421" s="1" t="s">
        <v>797</v>
      </c>
      <c r="F421" s="1" t="s">
        <v>634</v>
      </c>
      <c r="H421" s="1" t="s">
        <v>2103</v>
      </c>
      <c r="J421" s="1" t="s">
        <v>602</v>
      </c>
      <c r="K421" s="1" t="s">
        <v>2104</v>
      </c>
    </row>
    <row r="422" spans="1:11" x14ac:dyDescent="0.35">
      <c r="A422" s="1">
        <v>1964</v>
      </c>
      <c r="B422" s="1" t="s">
        <v>596</v>
      </c>
      <c r="C422" s="1" t="s">
        <v>2105</v>
      </c>
      <c r="D422" s="7">
        <v>40929</v>
      </c>
      <c r="E422" s="1" t="s">
        <v>2106</v>
      </c>
      <c r="F422" s="1" t="s">
        <v>1349</v>
      </c>
      <c r="H422" s="1" t="s">
        <v>1001</v>
      </c>
      <c r="J422" s="1" t="s">
        <v>602</v>
      </c>
      <c r="K422" s="1" t="s">
        <v>2104</v>
      </c>
    </row>
    <row r="423" spans="1:11" x14ac:dyDescent="0.35">
      <c r="A423" s="1">
        <v>1965</v>
      </c>
      <c r="B423" s="1" t="s">
        <v>596</v>
      </c>
      <c r="C423" s="1" t="s">
        <v>2126</v>
      </c>
      <c r="D423" s="7">
        <v>37384</v>
      </c>
      <c r="E423" s="1" t="s">
        <v>2127</v>
      </c>
      <c r="F423" s="1" t="s">
        <v>592</v>
      </c>
      <c r="H423" s="1" t="s">
        <v>810</v>
      </c>
      <c r="J423" s="1" t="s">
        <v>602</v>
      </c>
      <c r="K423" s="1" t="s">
        <v>2128</v>
      </c>
    </row>
    <row r="424" spans="1:11" x14ac:dyDescent="0.35">
      <c r="A424" s="1">
        <v>1965</v>
      </c>
      <c r="B424" s="1" t="s">
        <v>596</v>
      </c>
      <c r="C424" s="1" t="s">
        <v>2129</v>
      </c>
      <c r="D424" s="7">
        <v>43999</v>
      </c>
      <c r="E424" s="1" t="s">
        <v>2130</v>
      </c>
      <c r="F424" s="1" t="s">
        <v>592</v>
      </c>
      <c r="H424" s="1" t="s">
        <v>810</v>
      </c>
      <c r="J424" s="1" t="s">
        <v>602</v>
      </c>
      <c r="K424" s="1" t="s">
        <v>2128</v>
      </c>
    </row>
    <row r="425" spans="1:11" x14ac:dyDescent="0.35">
      <c r="A425" s="1">
        <v>1965</v>
      </c>
      <c r="B425" s="1" t="s">
        <v>596</v>
      </c>
      <c r="C425" s="1" t="s">
        <v>2131</v>
      </c>
      <c r="D425" s="7">
        <v>40218</v>
      </c>
      <c r="E425" s="1" t="s">
        <v>591</v>
      </c>
      <c r="F425" s="1" t="s">
        <v>592</v>
      </c>
      <c r="H425" s="1" t="s">
        <v>810</v>
      </c>
      <c r="J425" s="1" t="s">
        <v>602</v>
      </c>
      <c r="K425" s="1" t="s">
        <v>2128</v>
      </c>
    </row>
    <row r="426" spans="1:11" x14ac:dyDescent="0.35">
      <c r="A426" s="1">
        <v>1966</v>
      </c>
      <c r="B426" s="1" t="s">
        <v>596</v>
      </c>
      <c r="C426" s="1" t="s">
        <v>2156</v>
      </c>
      <c r="D426" s="7">
        <v>37156</v>
      </c>
      <c r="E426" s="1" t="s">
        <v>2157</v>
      </c>
      <c r="F426" s="1" t="s">
        <v>1171</v>
      </c>
      <c r="H426" s="1" t="s">
        <v>2158</v>
      </c>
      <c r="J426" s="1" t="s">
        <v>602</v>
      </c>
      <c r="K426" s="1" t="s">
        <v>2159</v>
      </c>
    </row>
    <row r="427" spans="1:11" x14ac:dyDescent="0.35">
      <c r="A427" s="1">
        <v>1966</v>
      </c>
      <c r="B427" s="1" t="s">
        <v>596</v>
      </c>
      <c r="C427" s="1" t="s">
        <v>2160</v>
      </c>
      <c r="D427" s="1" t="s">
        <v>2161</v>
      </c>
      <c r="E427" s="1" t="s">
        <v>2162</v>
      </c>
      <c r="F427" s="1" t="s">
        <v>786</v>
      </c>
      <c r="H427" s="1" t="s">
        <v>2163</v>
      </c>
      <c r="J427" s="1" t="s">
        <v>602</v>
      </c>
      <c r="K427" s="1" t="s">
        <v>2159</v>
      </c>
    </row>
    <row r="428" spans="1:11" x14ac:dyDescent="0.35">
      <c r="A428" s="1">
        <v>1967</v>
      </c>
      <c r="B428" s="1" t="s">
        <v>596</v>
      </c>
      <c r="C428" s="1" t="s">
        <v>2182</v>
      </c>
      <c r="D428" s="7">
        <v>39039</v>
      </c>
      <c r="E428" s="1" t="s">
        <v>785</v>
      </c>
      <c r="F428" s="1" t="s">
        <v>786</v>
      </c>
      <c r="H428" s="1" t="s">
        <v>1001</v>
      </c>
      <c r="J428" s="1" t="s">
        <v>602</v>
      </c>
      <c r="K428" s="1" t="s">
        <v>2183</v>
      </c>
    </row>
    <row r="429" spans="1:11" x14ac:dyDescent="0.35">
      <c r="A429" s="1">
        <v>1967</v>
      </c>
      <c r="B429" s="1" t="s">
        <v>596</v>
      </c>
      <c r="C429" s="1" t="s">
        <v>2184</v>
      </c>
      <c r="D429" s="7">
        <v>37977</v>
      </c>
      <c r="E429" s="1" t="s">
        <v>2185</v>
      </c>
      <c r="F429" s="1" t="s">
        <v>786</v>
      </c>
      <c r="H429" s="1" t="s">
        <v>2163</v>
      </c>
      <c r="J429" s="1" t="s">
        <v>602</v>
      </c>
      <c r="K429" s="1" t="s">
        <v>2183</v>
      </c>
    </row>
    <row r="430" spans="1:11" x14ac:dyDescent="0.35">
      <c r="A430" s="1">
        <v>1967</v>
      </c>
      <c r="B430" s="1" t="s">
        <v>596</v>
      </c>
      <c r="C430" s="1" t="s">
        <v>2186</v>
      </c>
      <c r="D430" s="7">
        <v>36829</v>
      </c>
      <c r="E430" s="1" t="s">
        <v>1601</v>
      </c>
      <c r="F430" s="1" t="s">
        <v>1548</v>
      </c>
      <c r="H430" s="1" t="s">
        <v>2187</v>
      </c>
      <c r="J430" s="1" t="s">
        <v>602</v>
      </c>
      <c r="K430" s="1" t="s">
        <v>2183</v>
      </c>
    </row>
    <row r="431" spans="1:11" x14ac:dyDescent="0.35">
      <c r="A431" s="1">
        <v>1968</v>
      </c>
      <c r="B431" s="1" t="s">
        <v>596</v>
      </c>
      <c r="C431" s="1" t="s">
        <v>2200</v>
      </c>
      <c r="D431" s="7">
        <v>44570</v>
      </c>
      <c r="E431" s="1" t="s">
        <v>2201</v>
      </c>
      <c r="F431" s="1" t="s">
        <v>640</v>
      </c>
      <c r="H431" s="1" t="s">
        <v>1952</v>
      </c>
      <c r="J431" s="1" t="s">
        <v>602</v>
      </c>
      <c r="K431" s="1" t="s">
        <v>2202</v>
      </c>
    </row>
    <row r="432" spans="1:11" x14ac:dyDescent="0.35">
      <c r="A432" s="1">
        <v>1968</v>
      </c>
      <c r="B432" s="1" t="s">
        <v>596</v>
      </c>
      <c r="C432" s="1" t="s">
        <v>2203</v>
      </c>
      <c r="D432" s="7">
        <v>46487</v>
      </c>
      <c r="E432" s="1" t="s">
        <v>785</v>
      </c>
      <c r="F432" s="1" t="s">
        <v>786</v>
      </c>
      <c r="H432" s="1" t="s">
        <v>2204</v>
      </c>
      <c r="J432" s="1" t="s">
        <v>602</v>
      </c>
      <c r="K432" s="1" t="s">
        <v>2202</v>
      </c>
    </row>
    <row r="433" spans="1:11" x14ac:dyDescent="0.35">
      <c r="A433" s="1">
        <v>1968</v>
      </c>
      <c r="B433" s="1" t="s">
        <v>596</v>
      </c>
      <c r="C433" s="1" t="s">
        <v>2205</v>
      </c>
      <c r="D433" s="7">
        <v>44589</v>
      </c>
      <c r="E433" s="1" t="s">
        <v>2206</v>
      </c>
      <c r="F433" s="1" t="s">
        <v>786</v>
      </c>
      <c r="H433" s="1" t="s">
        <v>1628</v>
      </c>
      <c r="J433" s="1" t="s">
        <v>602</v>
      </c>
      <c r="K433" s="1" t="s">
        <v>2202</v>
      </c>
    </row>
    <row r="434" spans="1:11" x14ac:dyDescent="0.35">
      <c r="A434" s="1">
        <v>1969</v>
      </c>
      <c r="B434" s="1" t="s">
        <v>596</v>
      </c>
      <c r="C434" s="1" t="s">
        <v>2235</v>
      </c>
      <c r="D434" s="7">
        <v>39786</v>
      </c>
      <c r="E434" s="1" t="s">
        <v>2236</v>
      </c>
      <c r="F434" s="1" t="s">
        <v>786</v>
      </c>
      <c r="H434" s="1" t="s">
        <v>2237</v>
      </c>
      <c r="J434" s="1" t="s">
        <v>602</v>
      </c>
      <c r="K434" s="1" t="s">
        <v>2238</v>
      </c>
    </row>
    <row r="435" spans="1:11" x14ac:dyDescent="0.35">
      <c r="A435" s="1">
        <v>1969</v>
      </c>
      <c r="B435" s="1" t="s">
        <v>596</v>
      </c>
      <c r="C435" s="1" t="s">
        <v>2239</v>
      </c>
      <c r="D435" s="7">
        <v>38964</v>
      </c>
      <c r="E435" s="1" t="s">
        <v>735</v>
      </c>
      <c r="F435" s="1" t="s">
        <v>634</v>
      </c>
      <c r="H435" s="1" t="s">
        <v>1180</v>
      </c>
      <c r="J435" s="1" t="s">
        <v>602</v>
      </c>
      <c r="K435" s="1" t="s">
        <v>2238</v>
      </c>
    </row>
    <row r="436" spans="1:11" x14ac:dyDescent="0.35">
      <c r="A436" s="1">
        <v>1969</v>
      </c>
      <c r="B436" s="1" t="s">
        <v>596</v>
      </c>
      <c r="C436" s="1" t="s">
        <v>2240</v>
      </c>
      <c r="D436" s="7">
        <v>41134</v>
      </c>
      <c r="E436" s="1" t="s">
        <v>2241</v>
      </c>
      <c r="F436" s="1" t="s">
        <v>771</v>
      </c>
      <c r="H436" s="1" t="s">
        <v>2117</v>
      </c>
      <c r="J436" s="1" t="s">
        <v>602</v>
      </c>
      <c r="K436" s="1" t="s">
        <v>2238</v>
      </c>
    </row>
    <row r="437" spans="1:11" x14ac:dyDescent="0.35">
      <c r="A437" s="1">
        <v>1970</v>
      </c>
      <c r="B437" s="1" t="s">
        <v>596</v>
      </c>
      <c r="C437" s="1" t="s">
        <v>2258</v>
      </c>
      <c r="D437" s="7">
        <v>41059</v>
      </c>
      <c r="E437" s="1" t="s">
        <v>785</v>
      </c>
      <c r="F437" s="1" t="s">
        <v>786</v>
      </c>
      <c r="H437" s="1" t="s">
        <v>2204</v>
      </c>
      <c r="J437" s="1" t="s">
        <v>602</v>
      </c>
      <c r="K437" s="1" t="s">
        <v>2259</v>
      </c>
    </row>
    <row r="438" spans="1:11" x14ac:dyDescent="0.35">
      <c r="A438" s="1">
        <v>1970</v>
      </c>
      <c r="B438" s="1" t="s">
        <v>596</v>
      </c>
      <c r="C438" s="1" t="s">
        <v>2260</v>
      </c>
      <c r="D438" s="7">
        <v>40628</v>
      </c>
      <c r="E438" s="1" t="s">
        <v>2261</v>
      </c>
      <c r="F438" s="1" t="s">
        <v>634</v>
      </c>
      <c r="H438" s="1" t="s">
        <v>703</v>
      </c>
      <c r="J438" s="1" t="s">
        <v>602</v>
      </c>
      <c r="K438" s="1" t="s">
        <v>2259</v>
      </c>
    </row>
    <row r="439" spans="1:11" x14ac:dyDescent="0.35">
      <c r="A439" s="1">
        <v>1970</v>
      </c>
      <c r="B439" s="1" t="s">
        <v>596</v>
      </c>
      <c r="C439" s="1" t="s">
        <v>2262</v>
      </c>
      <c r="D439" s="7">
        <v>38390</v>
      </c>
      <c r="E439" s="1" t="s">
        <v>1122</v>
      </c>
      <c r="F439" s="1" t="s">
        <v>665</v>
      </c>
      <c r="H439" s="1" t="s">
        <v>2187</v>
      </c>
      <c r="J439" s="1" t="s">
        <v>602</v>
      </c>
      <c r="K439" s="1" t="s">
        <v>2259</v>
      </c>
    </row>
    <row r="440" spans="1:11" x14ac:dyDescent="0.35">
      <c r="A440" s="1">
        <v>1971</v>
      </c>
      <c r="B440" s="1" t="s">
        <v>596</v>
      </c>
      <c r="C440" s="1" t="s">
        <v>2286</v>
      </c>
      <c r="D440" s="7">
        <v>42327</v>
      </c>
      <c r="E440" s="1" t="s">
        <v>2287</v>
      </c>
      <c r="F440" s="1" t="s">
        <v>786</v>
      </c>
      <c r="H440" s="1" t="s">
        <v>2288</v>
      </c>
      <c r="J440" s="1" t="s">
        <v>602</v>
      </c>
      <c r="K440" s="1" t="s">
        <v>2289</v>
      </c>
    </row>
    <row r="441" spans="1:11" x14ac:dyDescent="0.35">
      <c r="A441" s="1">
        <v>1972</v>
      </c>
      <c r="B441" s="1" t="s">
        <v>596</v>
      </c>
      <c r="C441" s="1" t="s">
        <v>2310</v>
      </c>
      <c r="D441" s="7">
        <v>47300</v>
      </c>
      <c r="E441" s="1" t="s">
        <v>785</v>
      </c>
      <c r="F441" s="1" t="s">
        <v>786</v>
      </c>
      <c r="H441" s="1" t="s">
        <v>2163</v>
      </c>
      <c r="J441" s="1" t="s">
        <v>602</v>
      </c>
      <c r="K441" s="1" t="s">
        <v>2311</v>
      </c>
    </row>
    <row r="442" spans="1:11" x14ac:dyDescent="0.35">
      <c r="A442" s="1">
        <v>1972</v>
      </c>
      <c r="B442" s="1" t="s">
        <v>596</v>
      </c>
      <c r="C442" s="1" t="s">
        <v>2312</v>
      </c>
      <c r="D442" s="7">
        <v>43016</v>
      </c>
      <c r="E442" s="1" t="s">
        <v>2313</v>
      </c>
      <c r="F442" s="1" t="s">
        <v>683</v>
      </c>
      <c r="H442" s="1" t="s">
        <v>1110</v>
      </c>
      <c r="J442" s="1" t="s">
        <v>602</v>
      </c>
      <c r="K442" s="1" t="s">
        <v>2311</v>
      </c>
    </row>
    <row r="443" spans="1:11" x14ac:dyDescent="0.35">
      <c r="A443" s="1">
        <v>1973</v>
      </c>
      <c r="B443" s="1" t="s">
        <v>596</v>
      </c>
      <c r="C443" s="1" t="s">
        <v>2330</v>
      </c>
      <c r="D443" s="1" t="s">
        <v>2331</v>
      </c>
      <c r="E443" s="1" t="s">
        <v>931</v>
      </c>
      <c r="F443" s="1" t="s">
        <v>753</v>
      </c>
      <c r="H443" s="1" t="s">
        <v>2332</v>
      </c>
      <c r="J443" s="1" t="s">
        <v>602</v>
      </c>
      <c r="K443" s="1" t="s">
        <v>2333</v>
      </c>
    </row>
    <row r="444" spans="1:11" x14ac:dyDescent="0.35">
      <c r="A444" s="1">
        <v>1973</v>
      </c>
      <c r="B444" s="1" t="s">
        <v>596</v>
      </c>
      <c r="C444" s="1" t="s">
        <v>2334</v>
      </c>
      <c r="D444" s="7">
        <v>37932</v>
      </c>
      <c r="E444" s="1" t="s">
        <v>931</v>
      </c>
      <c r="F444" s="1" t="s">
        <v>753</v>
      </c>
      <c r="H444" s="1" t="s">
        <v>2335</v>
      </c>
      <c r="J444" s="1" t="s">
        <v>602</v>
      </c>
      <c r="K444" s="1" t="s">
        <v>2333</v>
      </c>
    </row>
    <row r="445" spans="1:11" x14ac:dyDescent="0.35">
      <c r="A445" s="1">
        <v>1973</v>
      </c>
      <c r="B445" s="1" t="s">
        <v>596</v>
      </c>
      <c r="C445" s="1" t="s">
        <v>2336</v>
      </c>
      <c r="D445" s="7">
        <v>39187</v>
      </c>
      <c r="E445" s="1" t="s">
        <v>2224</v>
      </c>
      <c r="F445" s="1" t="s">
        <v>583</v>
      </c>
      <c r="H445" s="1" t="s">
        <v>1110</v>
      </c>
      <c r="J445" s="1" t="s">
        <v>602</v>
      </c>
      <c r="K445" s="1" t="s">
        <v>2333</v>
      </c>
    </row>
    <row r="446" spans="1:11" x14ac:dyDescent="0.35">
      <c r="A446" s="1">
        <v>1974</v>
      </c>
      <c r="B446" s="1" t="s">
        <v>596</v>
      </c>
      <c r="C446" s="1" t="s">
        <v>2368</v>
      </c>
      <c r="D446" s="1" t="s">
        <v>2369</v>
      </c>
      <c r="E446" s="1" t="s">
        <v>2370</v>
      </c>
      <c r="F446" s="1" t="s">
        <v>724</v>
      </c>
      <c r="H446" s="1" t="s">
        <v>2371</v>
      </c>
      <c r="J446" s="1" t="s">
        <v>602</v>
      </c>
      <c r="K446" s="1" t="s">
        <v>2372</v>
      </c>
    </row>
    <row r="447" spans="1:11" x14ac:dyDescent="0.35">
      <c r="A447" s="1">
        <v>1974</v>
      </c>
      <c r="B447" s="1" t="s">
        <v>596</v>
      </c>
      <c r="C447" s="1" t="s">
        <v>2373</v>
      </c>
      <c r="D447" s="7">
        <v>43010</v>
      </c>
      <c r="E447" s="1" t="s">
        <v>2374</v>
      </c>
      <c r="F447" s="1" t="s">
        <v>683</v>
      </c>
      <c r="H447" s="1" t="s">
        <v>2163</v>
      </c>
      <c r="J447" s="1" t="s">
        <v>602</v>
      </c>
      <c r="K447" s="1" t="s">
        <v>2372</v>
      </c>
    </row>
    <row r="448" spans="1:11" x14ac:dyDescent="0.35">
      <c r="A448" s="1">
        <v>1974</v>
      </c>
      <c r="B448" s="1" t="s">
        <v>596</v>
      </c>
      <c r="C448" s="1" t="s">
        <v>2375</v>
      </c>
      <c r="D448" s="7">
        <v>41232</v>
      </c>
      <c r="E448" s="1" t="s">
        <v>2376</v>
      </c>
      <c r="F448" s="1" t="s">
        <v>2377</v>
      </c>
      <c r="H448" s="1" t="s">
        <v>2378</v>
      </c>
      <c r="J448" s="1" t="s">
        <v>602</v>
      </c>
      <c r="K448" s="1" t="s">
        <v>2372</v>
      </c>
    </row>
    <row r="449" spans="1:11" x14ac:dyDescent="0.35">
      <c r="A449" s="1">
        <v>1975</v>
      </c>
      <c r="B449" s="1" t="s">
        <v>596</v>
      </c>
      <c r="C449" s="1" t="s">
        <v>2406</v>
      </c>
      <c r="D449" s="7">
        <v>13946</v>
      </c>
      <c r="E449" s="1" t="s">
        <v>785</v>
      </c>
      <c r="F449" s="1" t="s">
        <v>786</v>
      </c>
      <c r="H449" s="1" t="s">
        <v>2117</v>
      </c>
      <c r="J449" s="1" t="s">
        <v>602</v>
      </c>
      <c r="K449" s="1" t="s">
        <v>2407</v>
      </c>
    </row>
    <row r="450" spans="1:11" x14ac:dyDescent="0.35">
      <c r="A450" s="1">
        <v>1975</v>
      </c>
      <c r="B450" s="1" t="s">
        <v>596</v>
      </c>
      <c r="C450" s="1" t="s">
        <v>2408</v>
      </c>
      <c r="D450" s="7">
        <v>12763</v>
      </c>
      <c r="E450" s="1" t="s">
        <v>2409</v>
      </c>
      <c r="F450" s="1" t="s">
        <v>786</v>
      </c>
      <c r="H450" s="1" t="s">
        <v>1952</v>
      </c>
      <c r="J450" s="1" t="s">
        <v>602</v>
      </c>
      <c r="K450" s="1" t="s">
        <v>2407</v>
      </c>
    </row>
    <row r="451" spans="1:11" x14ac:dyDescent="0.35">
      <c r="A451" s="1">
        <v>1975</v>
      </c>
      <c r="B451" s="1" t="s">
        <v>596</v>
      </c>
      <c r="C451" s="1" t="s">
        <v>2410</v>
      </c>
      <c r="D451" s="7">
        <v>41692</v>
      </c>
      <c r="E451" s="1" t="s">
        <v>2411</v>
      </c>
      <c r="F451" s="1" t="s">
        <v>771</v>
      </c>
      <c r="H451" s="1" t="s">
        <v>2412</v>
      </c>
      <c r="J451" s="1" t="s">
        <v>602</v>
      </c>
      <c r="K451" s="1" t="s">
        <v>2407</v>
      </c>
    </row>
    <row r="452" spans="1:11" x14ac:dyDescent="0.35">
      <c r="A452" s="1">
        <v>1976</v>
      </c>
      <c r="B452" s="1" t="s">
        <v>596</v>
      </c>
      <c r="C452" s="1" t="s">
        <v>2432</v>
      </c>
      <c r="D452" s="7">
        <v>45866</v>
      </c>
      <c r="E452" s="1" t="s">
        <v>785</v>
      </c>
      <c r="F452" s="1" t="s">
        <v>786</v>
      </c>
      <c r="H452" s="1" t="s">
        <v>2433</v>
      </c>
      <c r="J452" s="1" t="s">
        <v>602</v>
      </c>
      <c r="K452" s="1" t="s">
        <v>2434</v>
      </c>
    </row>
    <row r="453" spans="1:11" x14ac:dyDescent="0.35">
      <c r="A453" s="1">
        <v>1976</v>
      </c>
      <c r="B453" s="1" t="s">
        <v>596</v>
      </c>
      <c r="C453" s="1" t="s">
        <v>2435</v>
      </c>
      <c r="D453" s="7">
        <v>45178</v>
      </c>
      <c r="E453" s="1" t="s">
        <v>1632</v>
      </c>
      <c r="F453" s="1" t="s">
        <v>786</v>
      </c>
      <c r="H453" s="1" t="s">
        <v>2204</v>
      </c>
      <c r="J453" s="1" t="s">
        <v>602</v>
      </c>
      <c r="K453" s="1" t="s">
        <v>2434</v>
      </c>
    </row>
    <row r="454" spans="1:11" x14ac:dyDescent="0.35">
      <c r="A454" s="1">
        <v>1977</v>
      </c>
      <c r="B454" s="1" t="s">
        <v>596</v>
      </c>
      <c r="C454" s="1" t="s">
        <v>2462</v>
      </c>
      <c r="D454" s="7">
        <v>46356</v>
      </c>
      <c r="E454" s="1" t="s">
        <v>2463</v>
      </c>
      <c r="F454" s="1" t="s">
        <v>2464</v>
      </c>
      <c r="H454" s="1" t="s">
        <v>2465</v>
      </c>
      <c r="J454" s="1" t="s">
        <v>602</v>
      </c>
      <c r="K454" s="1" t="s">
        <v>2466</v>
      </c>
    </row>
    <row r="455" spans="1:11" x14ac:dyDescent="0.35">
      <c r="A455" s="1">
        <v>1977</v>
      </c>
      <c r="B455" s="1" t="s">
        <v>596</v>
      </c>
      <c r="C455" s="1" t="s">
        <v>2467</v>
      </c>
      <c r="D455" s="7">
        <v>45302</v>
      </c>
      <c r="E455" s="1" t="s">
        <v>2468</v>
      </c>
      <c r="F455" s="1" t="s">
        <v>592</v>
      </c>
      <c r="H455" s="1" t="s">
        <v>2469</v>
      </c>
      <c r="J455" s="1" t="s">
        <v>602</v>
      </c>
      <c r="K455" s="1" t="s">
        <v>2466</v>
      </c>
    </row>
    <row r="456" spans="1:11" x14ac:dyDescent="0.35">
      <c r="A456" s="1">
        <v>1977</v>
      </c>
      <c r="B456" s="1" t="s">
        <v>596</v>
      </c>
      <c r="C456" s="1" t="s">
        <v>2470</v>
      </c>
      <c r="D456" s="7">
        <v>44396</v>
      </c>
      <c r="E456" s="1" t="s">
        <v>785</v>
      </c>
      <c r="F456" s="1" t="s">
        <v>786</v>
      </c>
      <c r="H456" s="1" t="s">
        <v>2471</v>
      </c>
      <c r="J456" s="1" t="s">
        <v>602</v>
      </c>
      <c r="K456" s="1" t="s">
        <v>2466</v>
      </c>
    </row>
    <row r="457" spans="1:11" x14ac:dyDescent="0.35">
      <c r="A457" s="1">
        <v>1978</v>
      </c>
      <c r="B457" s="1" t="s">
        <v>596</v>
      </c>
      <c r="C457" s="1" t="s">
        <v>2498</v>
      </c>
      <c r="D457" s="7">
        <v>47056</v>
      </c>
      <c r="E457" s="1" t="s">
        <v>2499</v>
      </c>
      <c r="F457" s="1" t="s">
        <v>786</v>
      </c>
      <c r="H457" s="1" t="s">
        <v>2500</v>
      </c>
      <c r="J457" s="1" t="s">
        <v>602</v>
      </c>
      <c r="K457" s="1" t="s">
        <v>2501</v>
      </c>
    </row>
    <row r="458" spans="1:11" x14ac:dyDescent="0.35">
      <c r="A458" s="1">
        <v>1978</v>
      </c>
      <c r="B458" s="1" t="s">
        <v>596</v>
      </c>
      <c r="C458" s="1" t="s">
        <v>2502</v>
      </c>
      <c r="D458" s="7">
        <v>11558</v>
      </c>
      <c r="E458" s="1" t="s">
        <v>785</v>
      </c>
      <c r="F458" s="1" t="s">
        <v>786</v>
      </c>
      <c r="H458" s="1" t="s">
        <v>2500</v>
      </c>
      <c r="J458" s="1" t="s">
        <v>602</v>
      </c>
      <c r="K458" s="1" t="s">
        <v>2501</v>
      </c>
    </row>
    <row r="459" spans="1:11" x14ac:dyDescent="0.35">
      <c r="A459" s="1">
        <v>1978</v>
      </c>
      <c r="B459" s="1" t="s">
        <v>596</v>
      </c>
      <c r="C459" s="1" t="s">
        <v>2503</v>
      </c>
      <c r="D459" s="7">
        <v>47272</v>
      </c>
      <c r="E459" s="1" t="s">
        <v>2504</v>
      </c>
      <c r="F459" s="1" t="s">
        <v>614</v>
      </c>
      <c r="H459" s="1" t="s">
        <v>2505</v>
      </c>
      <c r="J459" s="1" t="s">
        <v>602</v>
      </c>
      <c r="K459" s="1" t="s">
        <v>2501</v>
      </c>
    </row>
    <row r="460" spans="1:11" x14ac:dyDescent="0.35">
      <c r="A460" s="1">
        <v>1979</v>
      </c>
      <c r="B460" s="1" t="s">
        <v>596</v>
      </c>
      <c r="C460" s="1" t="s">
        <v>2538</v>
      </c>
      <c r="D460" s="7">
        <v>45345</v>
      </c>
      <c r="E460" s="1" t="s">
        <v>2539</v>
      </c>
      <c r="F460" s="1" t="s">
        <v>1769</v>
      </c>
      <c r="H460" s="1" t="s">
        <v>2540</v>
      </c>
      <c r="J460" s="1" t="s">
        <v>602</v>
      </c>
      <c r="K460" s="1" t="s">
        <v>2541</v>
      </c>
    </row>
    <row r="461" spans="1:11" x14ac:dyDescent="0.35">
      <c r="A461" s="1">
        <v>1979</v>
      </c>
      <c r="B461" s="1" t="s">
        <v>596</v>
      </c>
      <c r="C461" s="1" t="s">
        <v>2542</v>
      </c>
      <c r="D461" s="7">
        <v>43705</v>
      </c>
      <c r="E461" s="1" t="s">
        <v>2543</v>
      </c>
      <c r="F461" s="1" t="s">
        <v>683</v>
      </c>
      <c r="H461" s="1" t="s">
        <v>2544</v>
      </c>
      <c r="J461" s="1" t="s">
        <v>602</v>
      </c>
      <c r="K461" s="1" t="s">
        <v>2541</v>
      </c>
    </row>
    <row r="462" spans="1:11" x14ac:dyDescent="0.35">
      <c r="A462" s="1">
        <v>1980</v>
      </c>
      <c r="B462" s="1" t="s">
        <v>596</v>
      </c>
      <c r="C462" s="1" t="s">
        <v>2571</v>
      </c>
      <c r="D462" s="7">
        <v>44133</v>
      </c>
      <c r="E462" s="1" t="s">
        <v>2572</v>
      </c>
      <c r="F462" s="1" t="s">
        <v>1895</v>
      </c>
      <c r="H462" s="1" t="s">
        <v>2573</v>
      </c>
      <c r="J462" s="1" t="s">
        <v>602</v>
      </c>
      <c r="K462" s="1" t="s">
        <v>2574</v>
      </c>
    </row>
    <row r="463" spans="1:11" x14ac:dyDescent="0.35">
      <c r="A463" s="1">
        <v>1980</v>
      </c>
      <c r="B463" s="1" t="s">
        <v>596</v>
      </c>
      <c r="C463" s="1" t="s">
        <v>2575</v>
      </c>
      <c r="D463" s="7">
        <v>37974</v>
      </c>
      <c r="E463" s="1" t="s">
        <v>2576</v>
      </c>
      <c r="F463" s="1" t="s">
        <v>786</v>
      </c>
      <c r="H463" s="1" t="s">
        <v>2577</v>
      </c>
      <c r="J463" s="1" t="s">
        <v>602</v>
      </c>
      <c r="K463" s="1" t="s">
        <v>2574</v>
      </c>
    </row>
    <row r="464" spans="1:11" x14ac:dyDescent="0.35">
      <c r="A464" s="1">
        <v>1980</v>
      </c>
      <c r="B464" s="1" t="s">
        <v>596</v>
      </c>
      <c r="C464" s="1" t="s">
        <v>2578</v>
      </c>
      <c r="D464" s="7">
        <v>42662</v>
      </c>
      <c r="E464" s="1" t="s">
        <v>2579</v>
      </c>
      <c r="F464" s="1" t="s">
        <v>592</v>
      </c>
      <c r="H464" s="1" t="s">
        <v>2580</v>
      </c>
      <c r="J464" s="1" t="s">
        <v>602</v>
      </c>
      <c r="K464" s="1" t="s">
        <v>2574</v>
      </c>
    </row>
    <row r="465" spans="1:11" x14ac:dyDescent="0.35">
      <c r="A465" s="1">
        <v>1981</v>
      </c>
      <c r="B465" s="1" t="s">
        <v>596</v>
      </c>
      <c r="C465" s="1" t="s">
        <v>2602</v>
      </c>
      <c r="D465" s="7">
        <v>46080</v>
      </c>
      <c r="E465" s="1" t="s">
        <v>2603</v>
      </c>
      <c r="F465" s="1" t="s">
        <v>1171</v>
      </c>
      <c r="H465" s="1" t="s">
        <v>2573</v>
      </c>
      <c r="J465" s="1" t="s">
        <v>602</v>
      </c>
      <c r="K465" s="1" t="s">
        <v>2604</v>
      </c>
    </row>
    <row r="466" spans="1:11" x14ac:dyDescent="0.35">
      <c r="A466" s="1">
        <v>1981</v>
      </c>
      <c r="B466" s="1" t="s">
        <v>596</v>
      </c>
      <c r="C466" s="1" t="s">
        <v>2605</v>
      </c>
      <c r="D466" s="7">
        <v>41506</v>
      </c>
      <c r="E466" s="1" t="s">
        <v>2606</v>
      </c>
      <c r="F466" s="1" t="s">
        <v>786</v>
      </c>
      <c r="H466" s="1" t="s">
        <v>1180</v>
      </c>
      <c r="J466" s="1" t="s">
        <v>602</v>
      </c>
      <c r="K466" s="1" t="s">
        <v>2604</v>
      </c>
    </row>
    <row r="467" spans="1:11" x14ac:dyDescent="0.35">
      <c r="A467" s="1">
        <v>1981</v>
      </c>
      <c r="B467" s="1" t="s">
        <v>596</v>
      </c>
      <c r="C467" s="1" t="s">
        <v>2607</v>
      </c>
      <c r="D467" s="7">
        <v>45446</v>
      </c>
      <c r="E467" s="1" t="s">
        <v>2608</v>
      </c>
      <c r="F467" s="1" t="s">
        <v>665</v>
      </c>
      <c r="H467" s="1" t="s">
        <v>2573</v>
      </c>
      <c r="J467" s="1" t="s">
        <v>602</v>
      </c>
      <c r="K467" s="1" t="s">
        <v>2604</v>
      </c>
    </row>
    <row r="468" spans="1:11" x14ac:dyDescent="0.35">
      <c r="A468" s="1">
        <v>1982</v>
      </c>
      <c r="B468" s="1" t="s">
        <v>596</v>
      </c>
      <c r="C468" s="1" t="s">
        <v>2629</v>
      </c>
      <c r="D468" s="7">
        <v>12560</v>
      </c>
      <c r="E468" s="1" t="s">
        <v>2630</v>
      </c>
      <c r="F468" s="1" t="s">
        <v>665</v>
      </c>
      <c r="H468" s="1" t="s">
        <v>2187</v>
      </c>
      <c r="J468" s="1" t="s">
        <v>602</v>
      </c>
      <c r="K468" s="1" t="s">
        <v>2631</v>
      </c>
    </row>
    <row r="469" spans="1:11" x14ac:dyDescent="0.35">
      <c r="A469" s="1">
        <v>1982</v>
      </c>
      <c r="B469" s="1" t="s">
        <v>596</v>
      </c>
      <c r="C469" s="1" t="s">
        <v>2632</v>
      </c>
      <c r="D469" s="7">
        <v>46475</v>
      </c>
      <c r="E469" s="1" t="s">
        <v>2633</v>
      </c>
      <c r="F469" s="1" t="s">
        <v>683</v>
      </c>
      <c r="H469" s="1" t="s">
        <v>2634</v>
      </c>
      <c r="J469" s="1" t="s">
        <v>602</v>
      </c>
      <c r="K469" s="1" t="s">
        <v>2631</v>
      </c>
    </row>
    <row r="470" spans="1:11" x14ac:dyDescent="0.35">
      <c r="A470" s="1">
        <v>1982</v>
      </c>
      <c r="B470" s="1" t="s">
        <v>596</v>
      </c>
      <c r="C470" s="1" t="s">
        <v>2635</v>
      </c>
      <c r="D470" s="7">
        <v>42379</v>
      </c>
      <c r="E470" s="1" t="s">
        <v>1122</v>
      </c>
      <c r="F470" s="1" t="s">
        <v>665</v>
      </c>
      <c r="H470" s="1" t="s">
        <v>2187</v>
      </c>
      <c r="J470" s="1" t="s">
        <v>602</v>
      </c>
      <c r="K470" s="1" t="s">
        <v>2631</v>
      </c>
    </row>
    <row r="471" spans="1:11" x14ac:dyDescent="0.35">
      <c r="A471" s="1">
        <v>1983</v>
      </c>
      <c r="B471" s="1" t="s">
        <v>596</v>
      </c>
      <c r="C471" s="1" t="s">
        <v>2658</v>
      </c>
      <c r="D471" s="7">
        <v>37423</v>
      </c>
      <c r="E471" s="1" t="s">
        <v>2606</v>
      </c>
      <c r="F471" s="1" t="s">
        <v>786</v>
      </c>
      <c r="H471" s="1" t="s">
        <v>2659</v>
      </c>
      <c r="J471" s="1" t="s">
        <v>602</v>
      </c>
      <c r="K471" s="1" t="s">
        <v>2660</v>
      </c>
    </row>
    <row r="472" spans="1:11" x14ac:dyDescent="0.35">
      <c r="A472" s="1">
        <v>1984</v>
      </c>
      <c r="B472" s="1" t="s">
        <v>596</v>
      </c>
      <c r="C472" s="1" t="s">
        <v>2679</v>
      </c>
      <c r="D472" s="7">
        <v>46668</v>
      </c>
      <c r="E472" s="1" t="s">
        <v>2680</v>
      </c>
      <c r="F472" s="1" t="s">
        <v>1472</v>
      </c>
      <c r="H472" s="1" t="s">
        <v>2040</v>
      </c>
      <c r="J472" s="1" t="s">
        <v>602</v>
      </c>
      <c r="K472" s="1" t="s">
        <v>2681</v>
      </c>
    </row>
    <row r="473" spans="1:11" x14ac:dyDescent="0.35">
      <c r="A473" s="1">
        <v>1984</v>
      </c>
      <c r="B473" s="1" t="s">
        <v>596</v>
      </c>
      <c r="C473" s="1" t="s">
        <v>2682</v>
      </c>
      <c r="D473" s="7">
        <v>16909</v>
      </c>
      <c r="E473" s="1" t="s">
        <v>797</v>
      </c>
      <c r="F473" s="1" t="s">
        <v>634</v>
      </c>
      <c r="H473" s="1" t="s">
        <v>2683</v>
      </c>
      <c r="J473" s="1" t="s">
        <v>602</v>
      </c>
      <c r="K473" s="1" t="s">
        <v>2681</v>
      </c>
    </row>
    <row r="474" spans="1:11" x14ac:dyDescent="0.35">
      <c r="A474" s="1">
        <v>1984</v>
      </c>
      <c r="B474" s="1" t="s">
        <v>596</v>
      </c>
      <c r="C474" s="1" t="s">
        <v>2684</v>
      </c>
      <c r="D474" s="7">
        <v>40900</v>
      </c>
      <c r="E474" s="1" t="s">
        <v>1380</v>
      </c>
      <c r="F474" s="1" t="s">
        <v>683</v>
      </c>
      <c r="H474" s="1" t="s">
        <v>2683</v>
      </c>
      <c r="J474" s="1" t="s">
        <v>602</v>
      </c>
      <c r="K474" s="1" t="s">
        <v>2681</v>
      </c>
    </row>
    <row r="475" spans="1:11" x14ac:dyDescent="0.35">
      <c r="A475" s="1">
        <v>1985</v>
      </c>
      <c r="B475" s="1" t="s">
        <v>596</v>
      </c>
      <c r="C475" s="1" t="s">
        <v>2706</v>
      </c>
      <c r="D475" s="7">
        <v>14719</v>
      </c>
      <c r="E475" s="1" t="s">
        <v>2707</v>
      </c>
      <c r="F475" s="1" t="s">
        <v>786</v>
      </c>
      <c r="H475" s="1" t="s">
        <v>2708</v>
      </c>
      <c r="J475" s="1" t="s">
        <v>602</v>
      </c>
      <c r="K475" s="1" t="s">
        <v>2709</v>
      </c>
    </row>
    <row r="476" spans="1:11" x14ac:dyDescent="0.35">
      <c r="A476" s="1">
        <v>1985</v>
      </c>
      <c r="B476" s="1" t="s">
        <v>596</v>
      </c>
      <c r="C476" s="1" t="s">
        <v>2710</v>
      </c>
      <c r="D476" s="7">
        <v>15079</v>
      </c>
      <c r="E476" s="1" t="s">
        <v>785</v>
      </c>
      <c r="F476" s="1" t="s">
        <v>786</v>
      </c>
      <c r="H476" s="1" t="s">
        <v>2708</v>
      </c>
      <c r="J476" s="1" t="s">
        <v>602</v>
      </c>
      <c r="K476" s="1" t="s">
        <v>2709</v>
      </c>
    </row>
    <row r="477" spans="1:11" x14ac:dyDescent="0.35">
      <c r="A477" s="1">
        <v>1986</v>
      </c>
      <c r="B477" s="1" t="s">
        <v>596</v>
      </c>
      <c r="C477" s="1" t="s">
        <v>2736</v>
      </c>
      <c r="D477" s="7">
        <v>39925</v>
      </c>
      <c r="E477" s="1" t="s">
        <v>2737</v>
      </c>
      <c r="F477" s="1" t="s">
        <v>771</v>
      </c>
      <c r="H477" s="1" t="s">
        <v>2738</v>
      </c>
      <c r="J477" s="1" t="s">
        <v>602</v>
      </c>
      <c r="K477" s="1" t="s">
        <v>2739</v>
      </c>
    </row>
    <row r="478" spans="1:11" x14ac:dyDescent="0.35">
      <c r="A478" s="1">
        <v>1986</v>
      </c>
      <c r="B478" s="1" t="s">
        <v>596</v>
      </c>
      <c r="C478" s="1" t="s">
        <v>2740</v>
      </c>
      <c r="D478" s="7">
        <v>44882</v>
      </c>
      <c r="E478" s="1" t="s">
        <v>1371</v>
      </c>
      <c r="F478" s="1" t="s">
        <v>786</v>
      </c>
      <c r="H478" s="1" t="s">
        <v>2741</v>
      </c>
      <c r="J478" s="1" t="s">
        <v>602</v>
      </c>
      <c r="K478" s="1" t="s">
        <v>2739</v>
      </c>
    </row>
    <row r="479" spans="1:11" x14ac:dyDescent="0.35">
      <c r="A479" s="1">
        <v>1987</v>
      </c>
      <c r="B479" s="1" t="s">
        <v>596</v>
      </c>
      <c r="C479" s="1" t="s">
        <v>2776</v>
      </c>
      <c r="D479" s="7">
        <v>14494</v>
      </c>
      <c r="E479" s="1" t="s">
        <v>2777</v>
      </c>
      <c r="F479" s="1" t="s">
        <v>1723</v>
      </c>
      <c r="H479" s="1" t="s">
        <v>2117</v>
      </c>
      <c r="J479" s="1" t="s">
        <v>602</v>
      </c>
      <c r="K479" s="1" t="s">
        <v>2778</v>
      </c>
    </row>
    <row r="480" spans="1:11" x14ac:dyDescent="0.35">
      <c r="A480" s="1">
        <v>1988</v>
      </c>
      <c r="B480" s="1" t="s">
        <v>596</v>
      </c>
      <c r="C480" s="1" t="s">
        <v>2804</v>
      </c>
      <c r="D480" s="7">
        <v>38460</v>
      </c>
      <c r="E480" s="1" t="s">
        <v>2805</v>
      </c>
      <c r="F480" s="1" t="s">
        <v>786</v>
      </c>
      <c r="H480" s="1" t="s">
        <v>2806</v>
      </c>
      <c r="J480" s="1" t="s">
        <v>602</v>
      </c>
      <c r="K480" s="1" t="s">
        <v>2807</v>
      </c>
    </row>
    <row r="481" spans="1:11" x14ac:dyDescent="0.35">
      <c r="A481" s="1">
        <v>1988</v>
      </c>
      <c r="B481" s="1" t="s">
        <v>596</v>
      </c>
      <c r="C481" s="1" t="s">
        <v>2808</v>
      </c>
      <c r="D481" s="7">
        <v>43123</v>
      </c>
      <c r="E481" s="1" t="s">
        <v>785</v>
      </c>
      <c r="F481" s="1" t="s">
        <v>786</v>
      </c>
      <c r="H481" s="1" t="s">
        <v>2806</v>
      </c>
      <c r="J481" s="1" t="s">
        <v>602</v>
      </c>
      <c r="K481" s="1" t="s">
        <v>2807</v>
      </c>
    </row>
    <row r="482" spans="1:11" x14ac:dyDescent="0.35">
      <c r="A482" s="1">
        <v>1988</v>
      </c>
      <c r="B482" s="1" t="s">
        <v>596</v>
      </c>
      <c r="C482" s="1" t="s">
        <v>2809</v>
      </c>
      <c r="D482" s="7">
        <v>45457</v>
      </c>
      <c r="E482" s="1" t="s">
        <v>2810</v>
      </c>
      <c r="F482" s="1" t="s">
        <v>702</v>
      </c>
      <c r="H482" s="1" t="s">
        <v>2811</v>
      </c>
      <c r="J482" s="1" t="s">
        <v>602</v>
      </c>
      <c r="K482" s="1" t="s">
        <v>2807</v>
      </c>
    </row>
    <row r="483" spans="1:11" x14ac:dyDescent="0.35">
      <c r="A483" s="1">
        <v>1989</v>
      </c>
      <c r="B483" s="1" t="s">
        <v>596</v>
      </c>
      <c r="C483" s="1" t="s">
        <v>2832</v>
      </c>
      <c r="D483" s="7">
        <v>14597</v>
      </c>
      <c r="E483" s="1" t="s">
        <v>2833</v>
      </c>
      <c r="F483" s="1" t="s">
        <v>786</v>
      </c>
      <c r="H483" s="1" t="s">
        <v>2834</v>
      </c>
      <c r="J483" s="1" t="s">
        <v>602</v>
      </c>
      <c r="K483" s="1" t="s">
        <v>2835</v>
      </c>
    </row>
    <row r="484" spans="1:11" x14ac:dyDescent="0.35">
      <c r="A484" s="1">
        <v>1989</v>
      </c>
      <c r="B484" s="1" t="s">
        <v>596</v>
      </c>
      <c r="C484" s="1" t="s">
        <v>2836</v>
      </c>
      <c r="D484" s="7">
        <v>13202</v>
      </c>
      <c r="E484" s="1" t="s">
        <v>2837</v>
      </c>
      <c r="F484" s="1" t="s">
        <v>786</v>
      </c>
      <c r="H484" s="1" t="s">
        <v>2834</v>
      </c>
      <c r="J484" s="1" t="s">
        <v>602</v>
      </c>
      <c r="K484" s="1" t="s">
        <v>2835</v>
      </c>
    </row>
    <row r="485" spans="1:11" x14ac:dyDescent="0.35">
      <c r="A485" s="1">
        <v>1990</v>
      </c>
      <c r="B485" s="1" t="s">
        <v>596</v>
      </c>
      <c r="C485" s="1" t="s">
        <v>2863</v>
      </c>
      <c r="D485" s="7">
        <v>43905</v>
      </c>
      <c r="E485" s="1" t="s">
        <v>2864</v>
      </c>
      <c r="F485" s="1" t="s">
        <v>786</v>
      </c>
      <c r="H485" s="1" t="s">
        <v>2865</v>
      </c>
      <c r="J485" s="1" t="s">
        <v>602</v>
      </c>
      <c r="K485" s="1" t="s">
        <v>2866</v>
      </c>
    </row>
    <row r="486" spans="1:11" x14ac:dyDescent="0.35">
      <c r="A486" s="1">
        <v>1990</v>
      </c>
      <c r="B486" s="1" t="s">
        <v>596</v>
      </c>
      <c r="C486" s="1" t="s">
        <v>2867</v>
      </c>
      <c r="D486" s="7">
        <v>43556</v>
      </c>
      <c r="E486" s="1" t="s">
        <v>2868</v>
      </c>
      <c r="F486" s="1" t="s">
        <v>786</v>
      </c>
      <c r="H486" s="1" t="s">
        <v>2869</v>
      </c>
      <c r="J486" s="1" t="s">
        <v>602</v>
      </c>
      <c r="K486" s="1" t="s">
        <v>2866</v>
      </c>
    </row>
    <row r="487" spans="1:11" x14ac:dyDescent="0.35">
      <c r="A487" s="1">
        <v>1991</v>
      </c>
      <c r="B487" s="1" t="s">
        <v>596</v>
      </c>
      <c r="C487" s="1" t="s">
        <v>2891</v>
      </c>
      <c r="D487" s="7">
        <v>15504</v>
      </c>
      <c r="E487" s="1" t="s">
        <v>1440</v>
      </c>
      <c r="F487" s="1" t="s">
        <v>634</v>
      </c>
      <c r="H487" s="1" t="s">
        <v>2892</v>
      </c>
      <c r="J487" s="1" t="s">
        <v>602</v>
      </c>
      <c r="K487" s="1" t="s">
        <v>2893</v>
      </c>
    </row>
    <row r="488" spans="1:11" x14ac:dyDescent="0.35">
      <c r="A488" s="1">
        <v>1991</v>
      </c>
      <c r="B488" s="1" t="s">
        <v>596</v>
      </c>
      <c r="C488" s="1" t="s">
        <v>2894</v>
      </c>
      <c r="D488" s="7">
        <v>16151</v>
      </c>
      <c r="E488" s="1" t="s">
        <v>2895</v>
      </c>
      <c r="F488" s="1" t="s">
        <v>634</v>
      </c>
      <c r="H488" s="1" t="s">
        <v>2896</v>
      </c>
      <c r="J488" s="1" t="s">
        <v>602</v>
      </c>
      <c r="K488" s="1" t="s">
        <v>2893</v>
      </c>
    </row>
    <row r="489" spans="1:11" x14ac:dyDescent="0.35">
      <c r="A489" s="1">
        <v>1992</v>
      </c>
      <c r="B489" s="1" t="s">
        <v>596</v>
      </c>
      <c r="C489" s="1" t="s">
        <v>2914</v>
      </c>
      <c r="D489" s="7">
        <v>43927</v>
      </c>
      <c r="E489" s="1" t="s">
        <v>1937</v>
      </c>
      <c r="F489" s="1" t="s">
        <v>1912</v>
      </c>
      <c r="H489" s="1" t="s">
        <v>2844</v>
      </c>
      <c r="J489" s="1" t="s">
        <v>602</v>
      </c>
      <c r="K489" s="1" t="s">
        <v>2915</v>
      </c>
    </row>
    <row r="490" spans="1:11" x14ac:dyDescent="0.35">
      <c r="A490" s="1">
        <v>1992</v>
      </c>
      <c r="B490" s="1" t="s">
        <v>596</v>
      </c>
      <c r="C490" s="1" t="s">
        <v>2916</v>
      </c>
      <c r="D490" s="7">
        <v>43257</v>
      </c>
      <c r="E490" s="1" t="s">
        <v>2917</v>
      </c>
      <c r="F490" s="1" t="s">
        <v>786</v>
      </c>
      <c r="H490" s="1" t="s">
        <v>2844</v>
      </c>
      <c r="J490" s="1" t="s">
        <v>602</v>
      </c>
      <c r="K490" s="1" t="s">
        <v>2915</v>
      </c>
    </row>
    <row r="491" spans="1:11" x14ac:dyDescent="0.35">
      <c r="A491" s="1">
        <v>1993</v>
      </c>
      <c r="B491" s="1" t="s">
        <v>596</v>
      </c>
      <c r="C491" s="1" t="s">
        <v>2938</v>
      </c>
      <c r="D491" s="7">
        <v>16229</v>
      </c>
      <c r="E491" s="1" t="s">
        <v>2939</v>
      </c>
      <c r="F491" s="1" t="s">
        <v>786</v>
      </c>
      <c r="H491" s="1" t="s">
        <v>2940</v>
      </c>
      <c r="J491" s="1" t="s">
        <v>602</v>
      </c>
      <c r="K491" s="1" t="s">
        <v>2941</v>
      </c>
    </row>
    <row r="492" spans="1:11" x14ac:dyDescent="0.35">
      <c r="A492" s="1">
        <v>1993</v>
      </c>
      <c r="B492" s="1" t="s">
        <v>596</v>
      </c>
      <c r="C492" s="1" t="s">
        <v>2942</v>
      </c>
      <c r="D492" s="7">
        <v>15955</v>
      </c>
      <c r="E492" s="1" t="s">
        <v>2943</v>
      </c>
      <c r="F492" s="1" t="s">
        <v>683</v>
      </c>
      <c r="H492" s="1" t="s">
        <v>2944</v>
      </c>
      <c r="J492" s="1" t="s">
        <v>602</v>
      </c>
      <c r="K492" s="1" t="s">
        <v>2941</v>
      </c>
    </row>
    <row r="493" spans="1:11" x14ac:dyDescent="0.35">
      <c r="A493" s="1">
        <v>1994</v>
      </c>
      <c r="B493" s="1" t="s">
        <v>596</v>
      </c>
      <c r="C493" s="1" t="s">
        <v>2966</v>
      </c>
      <c r="D493" s="7">
        <v>15158</v>
      </c>
      <c r="E493" s="1" t="s">
        <v>2967</v>
      </c>
      <c r="F493" s="1" t="s">
        <v>786</v>
      </c>
      <c r="H493" s="1" t="s">
        <v>2708</v>
      </c>
      <c r="J493" s="1" t="s">
        <v>602</v>
      </c>
      <c r="K493" s="1" t="s">
        <v>2968</v>
      </c>
    </row>
    <row r="494" spans="1:11" x14ac:dyDescent="0.35">
      <c r="A494" s="1">
        <v>1994</v>
      </c>
      <c r="B494" s="1" t="s">
        <v>596</v>
      </c>
      <c r="C494" s="1" t="s">
        <v>2969</v>
      </c>
      <c r="D494" s="7">
        <v>45992</v>
      </c>
      <c r="E494" s="1" t="s">
        <v>2162</v>
      </c>
      <c r="F494" s="1" t="s">
        <v>786</v>
      </c>
      <c r="H494" s="1" t="s">
        <v>2970</v>
      </c>
      <c r="J494" s="1" t="s">
        <v>602</v>
      </c>
      <c r="K494" s="1" t="s">
        <v>2968</v>
      </c>
    </row>
    <row r="495" spans="1:11" x14ac:dyDescent="0.35">
      <c r="A495" s="1">
        <v>1995</v>
      </c>
      <c r="B495" s="1" t="s">
        <v>596</v>
      </c>
      <c r="C495" s="1" t="s">
        <v>3001</v>
      </c>
      <c r="D495" s="7">
        <v>15634</v>
      </c>
      <c r="E495" s="1" t="s">
        <v>3002</v>
      </c>
      <c r="F495" s="1" t="s">
        <v>634</v>
      </c>
      <c r="H495" s="1" t="s">
        <v>3003</v>
      </c>
      <c r="J495" s="1" t="s">
        <v>602</v>
      </c>
      <c r="K495" s="1" t="s">
        <v>3004</v>
      </c>
    </row>
    <row r="496" spans="1:11" x14ac:dyDescent="0.35">
      <c r="A496" s="1">
        <v>1995</v>
      </c>
      <c r="B496" s="1" t="s">
        <v>596</v>
      </c>
      <c r="C496" s="1" t="s">
        <v>3005</v>
      </c>
      <c r="D496" s="7">
        <v>43240</v>
      </c>
      <c r="E496" s="1" t="s">
        <v>3006</v>
      </c>
      <c r="F496" s="1" t="s">
        <v>786</v>
      </c>
      <c r="H496" s="1" t="s">
        <v>1180</v>
      </c>
      <c r="J496" s="1" t="s">
        <v>602</v>
      </c>
      <c r="K496" s="1" t="s">
        <v>3004</v>
      </c>
    </row>
    <row r="497" spans="1:11" x14ac:dyDescent="0.35">
      <c r="A497" s="1">
        <v>1995</v>
      </c>
      <c r="B497" s="1" t="s">
        <v>596</v>
      </c>
      <c r="C497" s="1" t="s">
        <v>3007</v>
      </c>
      <c r="D497" s="7">
        <v>17326</v>
      </c>
      <c r="E497" s="1" t="s">
        <v>3008</v>
      </c>
      <c r="F497" s="1" t="s">
        <v>786</v>
      </c>
      <c r="H497" s="1" t="s">
        <v>1623</v>
      </c>
      <c r="J497" s="1" t="s">
        <v>602</v>
      </c>
      <c r="K497" s="1" t="s">
        <v>3004</v>
      </c>
    </row>
    <row r="498" spans="1:11" x14ac:dyDescent="0.35">
      <c r="A498" s="1">
        <v>1996</v>
      </c>
      <c r="B498" s="1" t="s">
        <v>596</v>
      </c>
      <c r="C498" s="1" t="s">
        <v>3035</v>
      </c>
      <c r="D498" s="7">
        <v>14899</v>
      </c>
      <c r="E498" s="1" t="s">
        <v>3036</v>
      </c>
      <c r="F498" s="1" t="s">
        <v>1030</v>
      </c>
      <c r="H498" s="1" t="s">
        <v>3037</v>
      </c>
      <c r="J498" s="1" t="s">
        <v>602</v>
      </c>
      <c r="K498" s="1" t="s">
        <v>3038</v>
      </c>
    </row>
    <row r="499" spans="1:11" x14ac:dyDescent="0.35">
      <c r="A499" s="1">
        <v>1996</v>
      </c>
      <c r="B499" s="1" t="s">
        <v>596</v>
      </c>
      <c r="C499" s="1" t="s">
        <v>3039</v>
      </c>
      <c r="D499" s="7">
        <v>16077</v>
      </c>
      <c r="E499" s="1" t="s">
        <v>2788</v>
      </c>
      <c r="F499" s="1" t="s">
        <v>614</v>
      </c>
      <c r="H499" s="1" t="s">
        <v>3040</v>
      </c>
      <c r="J499" s="1" t="s">
        <v>602</v>
      </c>
      <c r="K499" s="1" t="s">
        <v>3038</v>
      </c>
    </row>
    <row r="500" spans="1:11" x14ac:dyDescent="0.35">
      <c r="A500" s="1">
        <v>1997</v>
      </c>
      <c r="B500" s="1" t="s">
        <v>596</v>
      </c>
      <c r="C500" s="1" t="s">
        <v>3070</v>
      </c>
      <c r="D500" s="7">
        <v>15489</v>
      </c>
      <c r="E500" s="1" t="s">
        <v>3071</v>
      </c>
      <c r="F500" s="1" t="s">
        <v>786</v>
      </c>
      <c r="H500" s="1" t="s">
        <v>2834</v>
      </c>
      <c r="J500" s="1" t="s">
        <v>602</v>
      </c>
      <c r="K500" s="1" t="s">
        <v>3072</v>
      </c>
    </row>
    <row r="501" spans="1:11" x14ac:dyDescent="0.35">
      <c r="A501" s="1">
        <v>1998</v>
      </c>
      <c r="B501" s="1" t="s">
        <v>596</v>
      </c>
      <c r="C501" s="1" t="s">
        <v>3101</v>
      </c>
      <c r="D501" s="7">
        <v>13407</v>
      </c>
      <c r="E501" s="1" t="s">
        <v>3102</v>
      </c>
      <c r="F501" s="1" t="s">
        <v>786</v>
      </c>
      <c r="H501" s="1" t="s">
        <v>3103</v>
      </c>
      <c r="J501" s="1" t="s">
        <v>602</v>
      </c>
      <c r="K501" s="1" t="s">
        <v>3104</v>
      </c>
    </row>
    <row r="502" spans="1:11" x14ac:dyDescent="0.35">
      <c r="A502" s="1">
        <v>1998</v>
      </c>
      <c r="B502" s="1" t="s">
        <v>596</v>
      </c>
      <c r="C502" s="1" t="s">
        <v>3105</v>
      </c>
      <c r="D502" s="7">
        <v>15127</v>
      </c>
      <c r="E502" s="1" t="s">
        <v>1371</v>
      </c>
      <c r="F502" s="1" t="s">
        <v>786</v>
      </c>
      <c r="H502" s="1" t="s">
        <v>3106</v>
      </c>
      <c r="J502" s="1" t="s">
        <v>602</v>
      </c>
      <c r="K502" s="1" t="s">
        <v>3104</v>
      </c>
    </row>
    <row r="503" spans="1:11" x14ac:dyDescent="0.35">
      <c r="A503" s="1">
        <v>1998</v>
      </c>
      <c r="B503" s="1" t="s">
        <v>596</v>
      </c>
      <c r="C503" s="1" t="s">
        <v>3107</v>
      </c>
      <c r="D503" s="7">
        <v>42525</v>
      </c>
      <c r="E503" s="1" t="s">
        <v>3108</v>
      </c>
      <c r="F503" s="1" t="s">
        <v>786</v>
      </c>
      <c r="H503" s="1" t="s">
        <v>3109</v>
      </c>
      <c r="J503" s="1" t="s">
        <v>602</v>
      </c>
      <c r="K503" s="1" t="s">
        <v>3104</v>
      </c>
    </row>
    <row r="504" spans="1:11" x14ac:dyDescent="0.35">
      <c r="A504" s="1">
        <v>1999</v>
      </c>
      <c r="B504" s="1" t="s">
        <v>596</v>
      </c>
      <c r="C504" s="1" t="s">
        <v>3133</v>
      </c>
      <c r="D504" s="7">
        <v>13291</v>
      </c>
      <c r="E504" s="1" t="s">
        <v>3134</v>
      </c>
      <c r="F504" s="1" t="s">
        <v>1349</v>
      </c>
      <c r="H504" s="1" t="s">
        <v>3135</v>
      </c>
      <c r="J504" s="1" t="s">
        <v>602</v>
      </c>
      <c r="K504" s="1" t="s">
        <v>3136</v>
      </c>
    </row>
    <row r="505" spans="1:11" x14ac:dyDescent="0.35">
      <c r="A505" s="1">
        <v>2000</v>
      </c>
      <c r="B505" s="1" t="s">
        <v>596</v>
      </c>
      <c r="C505" s="1" t="s">
        <v>3161</v>
      </c>
      <c r="D505" s="7">
        <v>44951</v>
      </c>
      <c r="E505" s="1" t="s">
        <v>2608</v>
      </c>
      <c r="F505" s="1" t="s">
        <v>665</v>
      </c>
      <c r="H505" s="1" t="s">
        <v>3162</v>
      </c>
      <c r="J505" s="1" t="s">
        <v>602</v>
      </c>
      <c r="K505" s="1" t="s">
        <v>3163</v>
      </c>
    </row>
    <row r="506" spans="1:11" x14ac:dyDescent="0.35">
      <c r="A506" s="1">
        <v>2000</v>
      </c>
      <c r="B506" s="1" t="s">
        <v>596</v>
      </c>
      <c r="C506" s="1" t="s">
        <v>3164</v>
      </c>
      <c r="D506" s="7">
        <v>47429</v>
      </c>
      <c r="E506" s="1" t="s">
        <v>931</v>
      </c>
      <c r="F506" s="1" t="s">
        <v>753</v>
      </c>
      <c r="H506" s="1" t="s">
        <v>1409</v>
      </c>
      <c r="J506" s="1" t="s">
        <v>602</v>
      </c>
      <c r="K506" s="1" t="s">
        <v>3163</v>
      </c>
    </row>
    <row r="507" spans="1:11" x14ac:dyDescent="0.35">
      <c r="A507" s="1">
        <v>2000</v>
      </c>
      <c r="B507" s="1" t="s">
        <v>596</v>
      </c>
      <c r="C507" s="1" t="s">
        <v>3165</v>
      </c>
      <c r="D507" s="7">
        <v>46002</v>
      </c>
      <c r="E507" s="1" t="s">
        <v>785</v>
      </c>
      <c r="F507" s="1" t="s">
        <v>786</v>
      </c>
      <c r="H507" s="1" t="s">
        <v>2163</v>
      </c>
      <c r="J507" s="1" t="s">
        <v>602</v>
      </c>
      <c r="K507" s="1" t="s">
        <v>3163</v>
      </c>
    </row>
    <row r="508" spans="1:11" x14ac:dyDescent="0.35">
      <c r="A508" s="1">
        <v>2001</v>
      </c>
      <c r="B508" s="1" t="s">
        <v>596</v>
      </c>
      <c r="C508" s="1" t="s">
        <v>3200</v>
      </c>
      <c r="D508" s="7">
        <v>14548</v>
      </c>
      <c r="E508" s="1" t="s">
        <v>1884</v>
      </c>
      <c r="F508" s="1" t="s">
        <v>786</v>
      </c>
      <c r="H508" s="1" t="s">
        <v>2865</v>
      </c>
      <c r="J508" s="1" t="s">
        <v>602</v>
      </c>
      <c r="K508" s="1" t="s">
        <v>3201</v>
      </c>
    </row>
    <row r="509" spans="1:11" x14ac:dyDescent="0.35">
      <c r="A509" s="1">
        <v>2001</v>
      </c>
      <c r="B509" s="1" t="s">
        <v>596</v>
      </c>
      <c r="C509" s="1" t="s">
        <v>3202</v>
      </c>
      <c r="D509" s="7">
        <v>17923</v>
      </c>
      <c r="E509" s="1" t="s">
        <v>3203</v>
      </c>
      <c r="F509" s="1" t="s">
        <v>683</v>
      </c>
      <c r="H509" s="1" t="s">
        <v>3204</v>
      </c>
      <c r="J509" s="1" t="s">
        <v>602</v>
      </c>
      <c r="K509" s="1" t="s">
        <v>3201</v>
      </c>
    </row>
    <row r="510" spans="1:11" x14ac:dyDescent="0.35">
      <c r="A510" s="1">
        <v>2001</v>
      </c>
      <c r="B510" s="1" t="s">
        <v>596</v>
      </c>
      <c r="C510" s="1" t="s">
        <v>3205</v>
      </c>
      <c r="D510" s="7">
        <v>15756</v>
      </c>
      <c r="E510" s="1" t="s">
        <v>3206</v>
      </c>
      <c r="F510" s="1" t="s">
        <v>683</v>
      </c>
      <c r="H510" s="1" t="s">
        <v>3204</v>
      </c>
      <c r="J510" s="1" t="s">
        <v>602</v>
      </c>
      <c r="K510" s="1" t="s">
        <v>3201</v>
      </c>
    </row>
    <row r="511" spans="1:11" x14ac:dyDescent="0.35">
      <c r="A511" s="1">
        <v>2002</v>
      </c>
      <c r="B511" s="1" t="s">
        <v>596</v>
      </c>
      <c r="C511" s="1" t="s">
        <v>3241</v>
      </c>
      <c r="D511" s="7">
        <v>17295</v>
      </c>
      <c r="E511" s="1" t="s">
        <v>1869</v>
      </c>
      <c r="F511" s="1" t="s">
        <v>786</v>
      </c>
      <c r="H511" s="1" t="s">
        <v>2117</v>
      </c>
      <c r="J511" s="1" t="s">
        <v>602</v>
      </c>
      <c r="K511" s="1" t="s">
        <v>3242</v>
      </c>
    </row>
    <row r="512" spans="1:11" x14ac:dyDescent="0.35">
      <c r="A512" s="1">
        <v>2002</v>
      </c>
      <c r="B512" s="1" t="s">
        <v>596</v>
      </c>
      <c r="C512" s="1" t="s">
        <v>3243</v>
      </c>
      <c r="D512" s="7">
        <v>15427</v>
      </c>
      <c r="E512" s="1" t="s">
        <v>1513</v>
      </c>
      <c r="F512" s="1" t="s">
        <v>683</v>
      </c>
      <c r="H512" s="1" t="s">
        <v>3244</v>
      </c>
      <c r="J512" s="1" t="s">
        <v>602</v>
      </c>
      <c r="K512" s="1" t="s">
        <v>3242</v>
      </c>
    </row>
    <row r="513" spans="1:11" x14ac:dyDescent="0.35">
      <c r="A513" s="1">
        <v>2002</v>
      </c>
      <c r="B513" s="1" t="s">
        <v>596</v>
      </c>
      <c r="C513" s="1" t="s">
        <v>3245</v>
      </c>
      <c r="D513" s="7">
        <v>46400</v>
      </c>
      <c r="E513" s="1" t="s">
        <v>3246</v>
      </c>
      <c r="F513" s="1" t="s">
        <v>1769</v>
      </c>
      <c r="H513" s="1" t="s">
        <v>3247</v>
      </c>
      <c r="J513" s="1" t="s">
        <v>602</v>
      </c>
      <c r="K513" s="1" t="s">
        <v>3242</v>
      </c>
    </row>
    <row r="514" spans="1:11" x14ac:dyDescent="0.35">
      <c r="A514" s="1">
        <v>2003</v>
      </c>
      <c r="B514" s="1" t="s">
        <v>596</v>
      </c>
      <c r="C514" s="1" t="s">
        <v>3275</v>
      </c>
      <c r="D514" s="7">
        <v>47244</v>
      </c>
      <c r="E514" s="1" t="s">
        <v>3276</v>
      </c>
      <c r="F514" s="1" t="s">
        <v>786</v>
      </c>
      <c r="H514" s="1" t="s">
        <v>1907</v>
      </c>
      <c r="J514" s="1" t="s">
        <v>602</v>
      </c>
      <c r="K514" s="1" t="s">
        <v>3277</v>
      </c>
    </row>
    <row r="515" spans="1:11" x14ac:dyDescent="0.35">
      <c r="A515" s="1">
        <v>2003</v>
      </c>
      <c r="B515" s="1" t="s">
        <v>596</v>
      </c>
      <c r="C515" s="1" t="s">
        <v>3278</v>
      </c>
      <c r="D515" s="7">
        <v>12336</v>
      </c>
      <c r="E515" s="1" t="s">
        <v>1380</v>
      </c>
      <c r="F515" s="1" t="s">
        <v>683</v>
      </c>
      <c r="H515" s="1" t="s">
        <v>3279</v>
      </c>
      <c r="J515" s="1" t="s">
        <v>602</v>
      </c>
      <c r="K515" s="1" t="s">
        <v>3277</v>
      </c>
    </row>
    <row r="516" spans="1:11" x14ac:dyDescent="0.35">
      <c r="A516" s="1">
        <v>2004</v>
      </c>
      <c r="B516" s="1" t="s">
        <v>596</v>
      </c>
      <c r="C516" s="1" t="s">
        <v>3309</v>
      </c>
      <c r="D516" s="7">
        <v>17196</v>
      </c>
      <c r="E516" s="1" t="s">
        <v>3310</v>
      </c>
      <c r="F516" s="1" t="s">
        <v>786</v>
      </c>
      <c r="H516" s="1" t="s">
        <v>2865</v>
      </c>
      <c r="J516" s="1" t="s">
        <v>602</v>
      </c>
      <c r="K516" s="1" t="s">
        <v>3311</v>
      </c>
    </row>
    <row r="517" spans="1:11" x14ac:dyDescent="0.35">
      <c r="A517" s="1">
        <v>2004</v>
      </c>
      <c r="B517" s="1" t="s">
        <v>596</v>
      </c>
      <c r="C517" s="1" t="s">
        <v>3312</v>
      </c>
      <c r="D517" s="7">
        <v>16985</v>
      </c>
      <c r="E517" s="1" t="s">
        <v>785</v>
      </c>
      <c r="F517" s="1" t="s">
        <v>786</v>
      </c>
      <c r="H517" s="1" t="s">
        <v>1409</v>
      </c>
      <c r="J517" s="1" t="s">
        <v>602</v>
      </c>
      <c r="K517" s="1" t="s">
        <v>3311</v>
      </c>
    </row>
    <row r="518" spans="1:11" x14ac:dyDescent="0.35">
      <c r="A518" s="1">
        <v>2005</v>
      </c>
      <c r="B518" s="1" t="s">
        <v>596</v>
      </c>
      <c r="C518" s="1" t="s">
        <v>3338</v>
      </c>
      <c r="D518" s="7">
        <v>18901</v>
      </c>
      <c r="E518" s="1" t="s">
        <v>3339</v>
      </c>
      <c r="F518" s="1" t="s">
        <v>1030</v>
      </c>
      <c r="H518" s="1" t="s">
        <v>3340</v>
      </c>
      <c r="J518" s="1" t="s">
        <v>602</v>
      </c>
      <c r="K518" s="1" t="s">
        <v>3341</v>
      </c>
    </row>
    <row r="519" spans="1:11" x14ac:dyDescent="0.35">
      <c r="A519" s="1">
        <v>2005</v>
      </c>
      <c r="B519" s="1" t="s">
        <v>596</v>
      </c>
      <c r="C519" s="1" t="s">
        <v>3342</v>
      </c>
      <c r="D519" s="7">
        <v>13677</v>
      </c>
      <c r="E519" s="1" t="s">
        <v>1029</v>
      </c>
      <c r="F519" s="1" t="s">
        <v>1030</v>
      </c>
      <c r="J519" s="1" t="s">
        <v>602</v>
      </c>
      <c r="K519" s="1" t="s">
        <v>3341</v>
      </c>
    </row>
    <row r="520" spans="1:11" x14ac:dyDescent="0.35">
      <c r="A520" s="1">
        <v>2006</v>
      </c>
      <c r="B520" s="1" t="s">
        <v>596</v>
      </c>
      <c r="C520" s="1" t="s">
        <v>3367</v>
      </c>
      <c r="D520" s="7">
        <v>21667</v>
      </c>
      <c r="E520" s="1" t="s">
        <v>3368</v>
      </c>
      <c r="F520" s="1" t="s">
        <v>786</v>
      </c>
      <c r="H520" s="1" t="s">
        <v>3369</v>
      </c>
      <c r="J520" s="1" t="s">
        <v>602</v>
      </c>
      <c r="K520" s="1" t="s">
        <v>3370</v>
      </c>
    </row>
    <row r="521" spans="1:11" x14ac:dyDescent="0.35">
      <c r="A521" s="1">
        <v>2006</v>
      </c>
      <c r="B521" s="1" t="s">
        <v>596</v>
      </c>
      <c r="C521" s="1" t="s">
        <v>3371</v>
      </c>
      <c r="D521" s="7">
        <v>22208</v>
      </c>
      <c r="E521" s="1" t="s">
        <v>2967</v>
      </c>
      <c r="F521" s="1" t="s">
        <v>786</v>
      </c>
      <c r="H521" s="1" t="s">
        <v>3372</v>
      </c>
      <c r="J521" s="1" t="s">
        <v>602</v>
      </c>
      <c r="K521" s="1" t="s">
        <v>3370</v>
      </c>
    </row>
    <row r="522" spans="1:11" x14ac:dyDescent="0.35">
      <c r="A522" s="1">
        <v>2007</v>
      </c>
      <c r="B522" s="1" t="s">
        <v>596</v>
      </c>
      <c r="C522" s="1" t="s">
        <v>3403</v>
      </c>
      <c r="D522" s="7">
        <v>13794</v>
      </c>
      <c r="E522" s="1" t="s">
        <v>3404</v>
      </c>
      <c r="F522" s="1" t="s">
        <v>771</v>
      </c>
      <c r="H522" s="1" t="s">
        <v>3405</v>
      </c>
      <c r="J522" s="1" t="s">
        <v>602</v>
      </c>
      <c r="K522" s="1" t="s">
        <v>3406</v>
      </c>
    </row>
    <row r="523" spans="1:11" x14ac:dyDescent="0.35">
      <c r="A523" s="1">
        <v>2007</v>
      </c>
      <c r="B523" s="1" t="s">
        <v>596</v>
      </c>
      <c r="C523" s="1" t="s">
        <v>3407</v>
      </c>
      <c r="D523" s="7">
        <v>45831</v>
      </c>
      <c r="E523" s="1" t="s">
        <v>2157</v>
      </c>
      <c r="F523" s="1" t="s">
        <v>683</v>
      </c>
      <c r="H523" s="1" t="s">
        <v>3408</v>
      </c>
      <c r="J523" s="1" t="s">
        <v>602</v>
      </c>
      <c r="K523" s="1" t="s">
        <v>3406</v>
      </c>
    </row>
    <row r="524" spans="1:11" x14ac:dyDescent="0.35">
      <c r="A524" s="1">
        <v>2007</v>
      </c>
      <c r="B524" s="1" t="s">
        <v>596</v>
      </c>
      <c r="C524" s="1" t="s">
        <v>3409</v>
      </c>
      <c r="D524" s="7">
        <v>14977</v>
      </c>
      <c r="E524" s="1" t="s">
        <v>3410</v>
      </c>
      <c r="F524" s="1" t="s">
        <v>683</v>
      </c>
      <c r="H524" s="1" t="s">
        <v>3411</v>
      </c>
      <c r="J524" s="1" t="s">
        <v>602</v>
      </c>
      <c r="K524" s="1" t="s">
        <v>3406</v>
      </c>
    </row>
    <row r="525" spans="1:11" x14ac:dyDescent="0.35">
      <c r="A525" s="1">
        <v>2008</v>
      </c>
      <c r="B525" s="1" t="s">
        <v>596</v>
      </c>
      <c r="C525" s="1" t="s">
        <v>3436</v>
      </c>
      <c r="D525" s="7">
        <v>17378</v>
      </c>
      <c r="E525" s="1" t="s">
        <v>591</v>
      </c>
      <c r="F525" s="1" t="s">
        <v>592</v>
      </c>
      <c r="H525" s="1" t="s">
        <v>3437</v>
      </c>
      <c r="J525" s="1" t="s">
        <v>602</v>
      </c>
      <c r="K525" s="1" t="s">
        <v>3438</v>
      </c>
    </row>
    <row r="526" spans="1:11" x14ac:dyDescent="0.35">
      <c r="A526" s="1">
        <v>2008</v>
      </c>
      <c r="B526" s="1" t="s">
        <v>596</v>
      </c>
      <c r="C526" s="1" t="s">
        <v>3439</v>
      </c>
      <c r="D526" s="7">
        <v>13220</v>
      </c>
      <c r="E526" s="1" t="s">
        <v>3440</v>
      </c>
      <c r="F526" s="1" t="s">
        <v>634</v>
      </c>
      <c r="H526" s="1" t="s">
        <v>3441</v>
      </c>
      <c r="J526" s="1" t="s">
        <v>602</v>
      </c>
      <c r="K526" s="1" t="s">
        <v>3438</v>
      </c>
    </row>
    <row r="527" spans="1:11" x14ac:dyDescent="0.35">
      <c r="A527" s="1">
        <v>2008</v>
      </c>
      <c r="B527" s="1" t="s">
        <v>596</v>
      </c>
      <c r="C527" s="1" t="s">
        <v>3442</v>
      </c>
      <c r="D527" s="7">
        <v>11919</v>
      </c>
      <c r="E527" s="1" t="s">
        <v>3443</v>
      </c>
      <c r="F527" s="1" t="s">
        <v>592</v>
      </c>
      <c r="H527" s="1" t="s">
        <v>3444</v>
      </c>
      <c r="J527" s="1" t="s">
        <v>602</v>
      </c>
      <c r="K527" s="1" t="s">
        <v>3438</v>
      </c>
    </row>
    <row r="528" spans="1:11" x14ac:dyDescent="0.35">
      <c r="A528" s="1">
        <v>2009</v>
      </c>
      <c r="B528" s="1" t="s">
        <v>596</v>
      </c>
      <c r="C528" s="1" t="s">
        <v>3472</v>
      </c>
      <c r="D528" s="7">
        <v>22386</v>
      </c>
      <c r="E528" s="1" t="s">
        <v>3473</v>
      </c>
      <c r="F528" s="1" t="s">
        <v>786</v>
      </c>
      <c r="H528" s="1" t="s">
        <v>2500</v>
      </c>
      <c r="J528" s="1" t="s">
        <v>602</v>
      </c>
      <c r="K528" s="1" t="s">
        <v>3474</v>
      </c>
    </row>
    <row r="529" spans="1:11" x14ac:dyDescent="0.35">
      <c r="A529" s="1">
        <v>2009</v>
      </c>
      <c r="B529" s="1" t="s">
        <v>596</v>
      </c>
      <c r="C529" s="1" t="s">
        <v>3475</v>
      </c>
      <c r="D529" s="7">
        <v>17863</v>
      </c>
      <c r="E529" s="1" t="s">
        <v>3476</v>
      </c>
      <c r="F529" s="1" t="s">
        <v>1030</v>
      </c>
      <c r="H529" s="1" t="s">
        <v>3477</v>
      </c>
      <c r="J529" s="1" t="s">
        <v>602</v>
      </c>
      <c r="K529" s="1" t="s">
        <v>3474</v>
      </c>
    </row>
    <row r="530" spans="1:11" x14ac:dyDescent="0.35">
      <c r="A530" s="1">
        <v>2009</v>
      </c>
      <c r="B530" s="1" t="s">
        <v>596</v>
      </c>
      <c r="C530" s="1" t="s">
        <v>3478</v>
      </c>
      <c r="D530" s="7">
        <v>19307</v>
      </c>
      <c r="E530" s="1" t="s">
        <v>1380</v>
      </c>
      <c r="F530" s="1" t="s">
        <v>683</v>
      </c>
      <c r="H530" s="1" t="s">
        <v>3479</v>
      </c>
      <c r="J530" s="1" t="s">
        <v>602</v>
      </c>
      <c r="K530" s="1" t="s">
        <v>3474</v>
      </c>
    </row>
    <row r="531" spans="1:11" x14ac:dyDescent="0.35">
      <c r="A531" s="1">
        <v>2010</v>
      </c>
      <c r="B531" s="1" t="s">
        <v>596</v>
      </c>
      <c r="C531" s="1" t="s">
        <v>3514</v>
      </c>
      <c r="D531" s="1">
        <v>1925</v>
      </c>
      <c r="E531" s="1" t="s">
        <v>3515</v>
      </c>
      <c r="F531" s="1" t="s">
        <v>683</v>
      </c>
      <c r="H531" s="1" t="s">
        <v>793</v>
      </c>
      <c r="J531" s="1" t="s">
        <v>602</v>
      </c>
      <c r="K531" s="1" t="s">
        <v>3516</v>
      </c>
    </row>
    <row r="532" spans="1:11" x14ac:dyDescent="0.35">
      <c r="A532" s="1">
        <v>1901</v>
      </c>
      <c r="B532" s="1" t="s">
        <v>604</v>
      </c>
      <c r="C532" s="1" t="s">
        <v>605</v>
      </c>
      <c r="D532" s="1" t="s">
        <v>606</v>
      </c>
      <c r="E532" s="1" t="s">
        <v>591</v>
      </c>
      <c r="F532" s="1" t="s">
        <v>592</v>
      </c>
      <c r="G532" s="1" t="s">
        <v>592</v>
      </c>
      <c r="H532" s="1" t="s">
        <v>607</v>
      </c>
      <c r="I532" s="1" t="s">
        <v>608</v>
      </c>
      <c r="J532" s="1" t="s">
        <v>609</v>
      </c>
      <c r="K532" s="1" t="s">
        <v>610</v>
      </c>
    </row>
    <row r="533" spans="1:11" x14ac:dyDescent="0.35">
      <c r="A533" s="1">
        <v>1901</v>
      </c>
      <c r="B533" s="1" t="s">
        <v>604</v>
      </c>
      <c r="C533" s="1" t="s">
        <v>611</v>
      </c>
      <c r="D533" s="1" t="s">
        <v>612</v>
      </c>
      <c r="E533" s="1" t="s">
        <v>613</v>
      </c>
      <c r="F533" s="1" t="s">
        <v>614</v>
      </c>
      <c r="G533" s="1" t="s">
        <v>614</v>
      </c>
      <c r="H533" s="1" t="s">
        <v>615</v>
      </c>
      <c r="I533" s="1" t="s">
        <v>608</v>
      </c>
      <c r="J533" s="1" t="s">
        <v>609</v>
      </c>
      <c r="K533" s="1" t="s">
        <v>610</v>
      </c>
    </row>
    <row r="534" spans="1:11" x14ac:dyDescent="0.35">
      <c r="A534" s="1">
        <v>1902</v>
      </c>
      <c r="B534" s="1" t="s">
        <v>604</v>
      </c>
      <c r="C534" s="1" t="s">
        <v>643</v>
      </c>
      <c r="D534" s="1" t="s">
        <v>644</v>
      </c>
      <c r="E534" s="1" t="s">
        <v>645</v>
      </c>
      <c r="F534" s="1" t="s">
        <v>614</v>
      </c>
      <c r="G534" s="1" t="s">
        <v>614</v>
      </c>
      <c r="H534" s="1" t="s">
        <v>646</v>
      </c>
      <c r="I534" s="1" t="s">
        <v>647</v>
      </c>
      <c r="J534" s="1" t="s">
        <v>609</v>
      </c>
      <c r="K534" s="1" t="s">
        <v>648</v>
      </c>
    </row>
    <row r="535" spans="1:11" x14ac:dyDescent="0.35">
      <c r="A535" s="1">
        <v>1902</v>
      </c>
      <c r="B535" s="1" t="s">
        <v>604</v>
      </c>
      <c r="C535" s="1" t="s">
        <v>649</v>
      </c>
      <c r="D535" s="1" t="s">
        <v>650</v>
      </c>
      <c r="E535" s="1" t="s">
        <v>613</v>
      </c>
      <c r="F535" s="1" t="s">
        <v>614</v>
      </c>
      <c r="G535" s="1" t="s">
        <v>614</v>
      </c>
      <c r="H535" s="1" t="s">
        <v>651</v>
      </c>
      <c r="I535" s="1" t="s">
        <v>647</v>
      </c>
      <c r="J535" s="1" t="s">
        <v>609</v>
      </c>
      <c r="K535" s="1" t="s">
        <v>648</v>
      </c>
    </row>
    <row r="536" spans="1:11" x14ac:dyDescent="0.35">
      <c r="A536" s="1">
        <v>1903</v>
      </c>
      <c r="B536" s="1" t="s">
        <v>604</v>
      </c>
      <c r="C536" s="1" t="s">
        <v>680</v>
      </c>
      <c r="D536" s="1" t="s">
        <v>681</v>
      </c>
      <c r="E536" s="1" t="s">
        <v>682</v>
      </c>
      <c r="F536" s="1" t="s">
        <v>683</v>
      </c>
      <c r="G536" s="1" t="s">
        <v>683</v>
      </c>
      <c r="H536" s="1" t="s">
        <v>684</v>
      </c>
      <c r="I536" s="1" t="s">
        <v>685</v>
      </c>
      <c r="J536" s="1" t="s">
        <v>609</v>
      </c>
      <c r="K536" s="1" t="s">
        <v>686</v>
      </c>
    </row>
    <row r="537" spans="1:11" x14ac:dyDescent="0.35">
      <c r="A537" s="1">
        <v>1904</v>
      </c>
      <c r="B537" s="1" t="s">
        <v>604</v>
      </c>
      <c r="C537" s="1" t="s">
        <v>722</v>
      </c>
      <c r="D537" s="1" t="s">
        <v>723</v>
      </c>
      <c r="F537" s="1" t="s">
        <v>724</v>
      </c>
      <c r="H537" s="1" t="s">
        <v>725</v>
      </c>
      <c r="I537" s="1" t="s">
        <v>685</v>
      </c>
      <c r="J537" s="1" t="s">
        <v>609</v>
      </c>
      <c r="K537" s="1" t="s">
        <v>726</v>
      </c>
    </row>
    <row r="538" spans="1:11" x14ac:dyDescent="0.35">
      <c r="A538" s="1">
        <v>1905</v>
      </c>
      <c r="B538" s="1" t="s">
        <v>604</v>
      </c>
      <c r="C538" s="1" t="s">
        <v>749</v>
      </c>
      <c r="D538" s="1" t="s">
        <v>750</v>
      </c>
      <c r="E538" s="1" t="s">
        <v>751</v>
      </c>
      <c r="F538" s="1" t="s">
        <v>752</v>
      </c>
      <c r="G538" s="1" t="s">
        <v>753</v>
      </c>
      <c r="H538" s="1" t="s">
        <v>754</v>
      </c>
      <c r="I538" s="1" t="s">
        <v>647</v>
      </c>
      <c r="J538" s="1" t="s">
        <v>609</v>
      </c>
      <c r="K538" s="1" t="s">
        <v>755</v>
      </c>
    </row>
    <row r="539" spans="1:11" x14ac:dyDescent="0.35">
      <c r="A539" s="1">
        <v>1906</v>
      </c>
      <c r="B539" s="1" t="s">
        <v>604</v>
      </c>
      <c r="C539" s="1" t="s">
        <v>783</v>
      </c>
      <c r="D539" s="1" t="s">
        <v>784</v>
      </c>
      <c r="E539" s="1" t="s">
        <v>785</v>
      </c>
      <c r="F539" s="1" t="s">
        <v>786</v>
      </c>
      <c r="G539" s="1" t="s">
        <v>786</v>
      </c>
      <c r="H539" s="1" t="s">
        <v>787</v>
      </c>
      <c r="I539" s="1" t="s">
        <v>788</v>
      </c>
      <c r="J539" s="1" t="s">
        <v>609</v>
      </c>
      <c r="K539" s="1" t="s">
        <v>789</v>
      </c>
    </row>
    <row r="540" spans="1:11" x14ac:dyDescent="0.35">
      <c r="A540" s="1">
        <v>1907</v>
      </c>
      <c r="B540" s="1" t="s">
        <v>604</v>
      </c>
      <c r="C540" s="1" t="s">
        <v>812</v>
      </c>
      <c r="D540" s="1" t="s">
        <v>813</v>
      </c>
      <c r="E540" s="1" t="s">
        <v>814</v>
      </c>
      <c r="F540" s="1" t="s">
        <v>815</v>
      </c>
      <c r="G540" s="1" t="s">
        <v>771</v>
      </c>
      <c r="H540" s="1" t="s">
        <v>816</v>
      </c>
      <c r="I540" s="1" t="s">
        <v>685</v>
      </c>
      <c r="J540" s="1" t="s">
        <v>609</v>
      </c>
      <c r="K540" s="1" t="s">
        <v>817</v>
      </c>
    </row>
    <row r="541" spans="1:11" x14ac:dyDescent="0.35">
      <c r="A541" s="1">
        <v>1907</v>
      </c>
      <c r="B541" s="1" t="s">
        <v>604</v>
      </c>
      <c r="C541" s="1" t="s">
        <v>818</v>
      </c>
      <c r="D541" s="1" t="s">
        <v>644</v>
      </c>
      <c r="E541" s="1" t="s">
        <v>819</v>
      </c>
      <c r="F541" s="1" t="s">
        <v>592</v>
      </c>
      <c r="G541" s="1" t="s">
        <v>592</v>
      </c>
      <c r="H541" s="1" t="s">
        <v>820</v>
      </c>
      <c r="I541" s="1" t="s">
        <v>685</v>
      </c>
      <c r="J541" s="1" t="s">
        <v>609</v>
      </c>
      <c r="K541" s="1" t="s">
        <v>817</v>
      </c>
    </row>
    <row r="542" spans="1:11" x14ac:dyDescent="0.35">
      <c r="A542" s="1">
        <v>1908</v>
      </c>
      <c r="B542" s="1" t="s">
        <v>604</v>
      </c>
      <c r="C542" s="1" t="s">
        <v>848</v>
      </c>
      <c r="D542" s="1" t="s">
        <v>849</v>
      </c>
      <c r="E542" s="1" t="s">
        <v>850</v>
      </c>
      <c r="F542" s="1" t="s">
        <v>851</v>
      </c>
      <c r="G542" s="1" t="s">
        <v>851</v>
      </c>
      <c r="H542" s="1" t="s">
        <v>852</v>
      </c>
      <c r="I542" s="1" t="s">
        <v>647</v>
      </c>
      <c r="J542" s="1" t="s">
        <v>609</v>
      </c>
      <c r="K542" s="1" t="s">
        <v>853</v>
      </c>
    </row>
    <row r="543" spans="1:11" x14ac:dyDescent="0.35">
      <c r="A543" s="1">
        <v>1908</v>
      </c>
      <c r="B543" s="1" t="s">
        <v>604</v>
      </c>
      <c r="C543" s="1" t="s">
        <v>854</v>
      </c>
      <c r="D543" s="1" t="s">
        <v>855</v>
      </c>
      <c r="E543" s="1" t="s">
        <v>856</v>
      </c>
      <c r="F543" s="1" t="s">
        <v>665</v>
      </c>
      <c r="G543" s="1" t="s">
        <v>665</v>
      </c>
      <c r="H543" s="1" t="s">
        <v>857</v>
      </c>
      <c r="I543" s="1" t="s">
        <v>647</v>
      </c>
      <c r="J543" s="1" t="s">
        <v>609</v>
      </c>
      <c r="K543" s="1" t="s">
        <v>853</v>
      </c>
    </row>
    <row r="544" spans="1:11" x14ac:dyDescent="0.35">
      <c r="A544" s="1">
        <v>1909</v>
      </c>
      <c r="B544" s="1" t="s">
        <v>604</v>
      </c>
      <c r="C544" s="1" t="s">
        <v>881</v>
      </c>
      <c r="D544" s="1" t="s">
        <v>882</v>
      </c>
      <c r="E544" s="1" t="s">
        <v>883</v>
      </c>
      <c r="F544" s="1" t="s">
        <v>724</v>
      </c>
      <c r="G544" s="1" t="s">
        <v>724</v>
      </c>
      <c r="H544" s="1" t="s">
        <v>884</v>
      </c>
      <c r="I544" s="1" t="s">
        <v>685</v>
      </c>
      <c r="J544" s="1" t="s">
        <v>609</v>
      </c>
      <c r="K544" s="1" t="s">
        <v>885</v>
      </c>
    </row>
    <row r="545" spans="1:11" x14ac:dyDescent="0.35">
      <c r="A545" s="1">
        <v>1910</v>
      </c>
      <c r="B545" s="1" t="s">
        <v>604</v>
      </c>
      <c r="C545" s="1" t="s">
        <v>912</v>
      </c>
      <c r="D545" s="1" t="s">
        <v>913</v>
      </c>
      <c r="F545" s="1" t="s">
        <v>614</v>
      </c>
      <c r="I545" s="1" t="s">
        <v>647</v>
      </c>
      <c r="J545" s="1" t="s">
        <v>609</v>
      </c>
      <c r="K545" s="1" t="s">
        <v>914</v>
      </c>
    </row>
    <row r="546" spans="1:11" x14ac:dyDescent="0.35">
      <c r="A546" s="1">
        <v>1911</v>
      </c>
      <c r="B546" s="1" t="s">
        <v>604</v>
      </c>
      <c r="C546" s="1" t="s">
        <v>929</v>
      </c>
      <c r="D546" s="1" t="s">
        <v>930</v>
      </c>
      <c r="E546" s="1" t="s">
        <v>931</v>
      </c>
      <c r="F546" s="1" t="s">
        <v>753</v>
      </c>
      <c r="G546" s="1" t="s">
        <v>753</v>
      </c>
      <c r="H546" s="1" t="s">
        <v>932</v>
      </c>
      <c r="J546" s="1" t="s">
        <v>609</v>
      </c>
      <c r="K546" s="1" t="s">
        <v>933</v>
      </c>
    </row>
    <row r="547" spans="1:11" x14ac:dyDescent="0.35">
      <c r="A547" s="1">
        <v>1911</v>
      </c>
      <c r="B547" s="1" t="s">
        <v>604</v>
      </c>
      <c r="C547" s="1" t="s">
        <v>934</v>
      </c>
      <c r="D547" s="1" t="s">
        <v>935</v>
      </c>
      <c r="E547" s="1" t="s">
        <v>936</v>
      </c>
      <c r="F547" s="1" t="s">
        <v>583</v>
      </c>
      <c r="G547" s="1" t="s">
        <v>583</v>
      </c>
      <c r="H547" s="1" t="s">
        <v>937</v>
      </c>
      <c r="I547" s="1" t="s">
        <v>647</v>
      </c>
      <c r="J547" s="1" t="s">
        <v>609</v>
      </c>
      <c r="K547" s="1" t="s">
        <v>933</v>
      </c>
    </row>
    <row r="548" spans="1:11" x14ac:dyDescent="0.35">
      <c r="A548" s="1">
        <v>1912</v>
      </c>
      <c r="B548" s="1" t="s">
        <v>604</v>
      </c>
      <c r="C548" s="1" t="s">
        <v>963</v>
      </c>
      <c r="D548" s="1" t="s">
        <v>964</v>
      </c>
      <c r="E548" s="1" t="s">
        <v>965</v>
      </c>
      <c r="F548" s="1" t="s">
        <v>786</v>
      </c>
      <c r="G548" s="1" t="s">
        <v>786</v>
      </c>
      <c r="H548" s="1" t="s">
        <v>966</v>
      </c>
      <c r="I548" s="1" t="s">
        <v>788</v>
      </c>
      <c r="J548" s="1" t="s">
        <v>609</v>
      </c>
      <c r="K548" s="1" t="s">
        <v>967</v>
      </c>
    </row>
    <row r="549" spans="1:11" x14ac:dyDescent="0.35">
      <c r="A549" s="1">
        <v>1913</v>
      </c>
      <c r="B549" s="1" t="s">
        <v>604</v>
      </c>
      <c r="C549" s="1" t="s">
        <v>988</v>
      </c>
      <c r="D549" s="1" t="s">
        <v>989</v>
      </c>
      <c r="E549" s="1" t="s">
        <v>990</v>
      </c>
      <c r="F549" s="1" t="s">
        <v>724</v>
      </c>
      <c r="G549" s="1" t="s">
        <v>724</v>
      </c>
      <c r="H549" s="1" t="s">
        <v>991</v>
      </c>
      <c r="I549" s="1" t="s">
        <v>647</v>
      </c>
      <c r="J549" s="1" t="s">
        <v>609</v>
      </c>
      <c r="K549" s="1" t="s">
        <v>992</v>
      </c>
    </row>
    <row r="550" spans="1:11" x14ac:dyDescent="0.35">
      <c r="A550" s="1">
        <v>1917</v>
      </c>
      <c r="B550" s="1" t="s">
        <v>604</v>
      </c>
      <c r="C550" s="1" t="s">
        <v>1043</v>
      </c>
      <c r="D550" s="1" t="s">
        <v>1044</v>
      </c>
      <c r="F550" s="1" t="s">
        <v>614</v>
      </c>
      <c r="I550" s="1" t="s">
        <v>1045</v>
      </c>
      <c r="J550" s="1" t="s">
        <v>609</v>
      </c>
      <c r="K550" s="1" t="s">
        <v>1046</v>
      </c>
    </row>
    <row r="551" spans="1:11" x14ac:dyDescent="0.35">
      <c r="A551" s="1">
        <v>1919</v>
      </c>
      <c r="B551" s="1" t="s">
        <v>604</v>
      </c>
      <c r="C551" s="1" t="s">
        <v>1072</v>
      </c>
      <c r="D551" s="1" t="s">
        <v>1073</v>
      </c>
      <c r="E551" s="1" t="s">
        <v>1074</v>
      </c>
      <c r="F551" s="1" t="s">
        <v>786</v>
      </c>
      <c r="G551" s="1" t="s">
        <v>786</v>
      </c>
      <c r="H551" s="1" t="s">
        <v>1075</v>
      </c>
      <c r="I551" s="1" t="s">
        <v>1076</v>
      </c>
      <c r="J551" s="1" t="s">
        <v>609</v>
      </c>
      <c r="K551" s="1" t="s">
        <v>1077</v>
      </c>
    </row>
    <row r="552" spans="1:11" x14ac:dyDescent="0.35">
      <c r="A552" s="1">
        <v>1920</v>
      </c>
      <c r="B552" s="1" t="s">
        <v>604</v>
      </c>
      <c r="C552" s="1" t="s">
        <v>1097</v>
      </c>
      <c r="D552" s="1" t="s">
        <v>1098</v>
      </c>
      <c r="E552" s="1" t="s">
        <v>591</v>
      </c>
      <c r="F552" s="1" t="s">
        <v>592</v>
      </c>
      <c r="G552" s="1" t="s">
        <v>592</v>
      </c>
      <c r="H552" s="1" t="s">
        <v>1099</v>
      </c>
      <c r="I552" s="1" t="s">
        <v>1076</v>
      </c>
      <c r="J552" s="1" t="s">
        <v>609</v>
      </c>
      <c r="K552" s="1" t="s">
        <v>1100</v>
      </c>
    </row>
    <row r="553" spans="1:11" x14ac:dyDescent="0.35">
      <c r="A553" s="1">
        <v>1921</v>
      </c>
      <c r="B553" s="1" t="s">
        <v>604</v>
      </c>
      <c r="C553" s="1" t="s">
        <v>1115</v>
      </c>
      <c r="D553" s="1" t="s">
        <v>1116</v>
      </c>
      <c r="E553" s="1" t="s">
        <v>1117</v>
      </c>
      <c r="F553" s="1" t="s">
        <v>671</v>
      </c>
      <c r="G553" s="1" t="s">
        <v>671</v>
      </c>
      <c r="H553" s="1" t="s">
        <v>1118</v>
      </c>
      <c r="I553" s="1" t="s">
        <v>647</v>
      </c>
      <c r="J553" s="1" t="s">
        <v>609</v>
      </c>
      <c r="K553" s="1" t="s">
        <v>1119</v>
      </c>
    </row>
    <row r="554" spans="1:11" x14ac:dyDescent="0.35">
      <c r="A554" s="1">
        <v>1921</v>
      </c>
      <c r="B554" s="1" t="s">
        <v>604</v>
      </c>
      <c r="C554" s="1" t="s">
        <v>1120</v>
      </c>
      <c r="D554" s="1" t="s">
        <v>1121</v>
      </c>
      <c r="E554" s="1" t="s">
        <v>1122</v>
      </c>
      <c r="F554" s="1" t="s">
        <v>665</v>
      </c>
      <c r="G554" s="1" t="s">
        <v>665</v>
      </c>
      <c r="H554" s="1" t="s">
        <v>1123</v>
      </c>
      <c r="I554" s="1" t="s">
        <v>1124</v>
      </c>
      <c r="J554" s="1" t="s">
        <v>609</v>
      </c>
      <c r="K554" s="1" t="s">
        <v>1119</v>
      </c>
    </row>
    <row r="555" spans="1:11" x14ac:dyDescent="0.35">
      <c r="A555" s="1">
        <v>1922</v>
      </c>
      <c r="B555" s="1" t="s">
        <v>604</v>
      </c>
      <c r="C555" s="1" t="s">
        <v>1146</v>
      </c>
      <c r="D555" s="1" t="s">
        <v>1147</v>
      </c>
      <c r="E555" s="1" t="s">
        <v>1148</v>
      </c>
      <c r="F555" s="1" t="s">
        <v>671</v>
      </c>
      <c r="G555" s="1" t="s">
        <v>671</v>
      </c>
      <c r="H555" s="1" t="s">
        <v>1149</v>
      </c>
      <c r="I555" s="1" t="s">
        <v>1045</v>
      </c>
      <c r="J555" s="1" t="s">
        <v>609</v>
      </c>
      <c r="K555" s="1" t="s">
        <v>1150</v>
      </c>
    </row>
    <row r="556" spans="1:11" x14ac:dyDescent="0.35">
      <c r="A556" s="1">
        <v>1925</v>
      </c>
      <c r="B556" s="1" t="s">
        <v>604</v>
      </c>
      <c r="C556" s="1" t="s">
        <v>1204</v>
      </c>
      <c r="D556" s="1" t="s">
        <v>1205</v>
      </c>
      <c r="E556" s="1" t="s">
        <v>1206</v>
      </c>
      <c r="F556" s="1" t="s">
        <v>786</v>
      </c>
      <c r="G556" s="1" t="s">
        <v>786</v>
      </c>
      <c r="H556" s="1" t="s">
        <v>1207</v>
      </c>
      <c r="I556" s="1" t="s">
        <v>788</v>
      </c>
      <c r="J556" s="1" t="s">
        <v>609</v>
      </c>
      <c r="K556" s="1" t="s">
        <v>1208</v>
      </c>
    </row>
    <row r="557" spans="1:11" x14ac:dyDescent="0.35">
      <c r="A557" s="1">
        <v>1925</v>
      </c>
      <c r="B557" s="1" t="s">
        <v>604</v>
      </c>
      <c r="C557" s="1" t="s">
        <v>1209</v>
      </c>
      <c r="D557" s="1" t="s">
        <v>1210</v>
      </c>
      <c r="E557" s="1" t="s">
        <v>1211</v>
      </c>
      <c r="F557" s="1" t="s">
        <v>683</v>
      </c>
      <c r="G557" s="1" t="s">
        <v>683</v>
      </c>
      <c r="H557" s="1" t="s">
        <v>1212</v>
      </c>
      <c r="I557" s="1" t="s">
        <v>788</v>
      </c>
      <c r="J557" s="1" t="s">
        <v>609</v>
      </c>
      <c r="K557" s="1" t="s">
        <v>1208</v>
      </c>
    </row>
    <row r="558" spans="1:11" x14ac:dyDescent="0.35">
      <c r="A558" s="1">
        <v>1926</v>
      </c>
      <c r="B558" s="1" t="s">
        <v>604</v>
      </c>
      <c r="C558" s="1" t="s">
        <v>1232</v>
      </c>
      <c r="D558" s="1" t="s">
        <v>1233</v>
      </c>
      <c r="E558" s="1" t="s">
        <v>1234</v>
      </c>
      <c r="F558" s="1" t="s">
        <v>592</v>
      </c>
      <c r="G558" s="1" t="s">
        <v>592</v>
      </c>
      <c r="H558" s="1" t="s">
        <v>1235</v>
      </c>
      <c r="I558" s="1" t="s">
        <v>788</v>
      </c>
      <c r="J558" s="1" t="s">
        <v>609</v>
      </c>
      <c r="K558" s="1" t="s">
        <v>1236</v>
      </c>
    </row>
    <row r="559" spans="1:11" x14ac:dyDescent="0.35">
      <c r="A559" s="1">
        <v>1926</v>
      </c>
      <c r="B559" s="1" t="s">
        <v>604</v>
      </c>
      <c r="C559" s="1" t="s">
        <v>1237</v>
      </c>
      <c r="D559" s="1" t="s">
        <v>1238</v>
      </c>
      <c r="E559" s="1" t="s">
        <v>735</v>
      </c>
      <c r="F559" s="1" t="s">
        <v>634</v>
      </c>
      <c r="G559" s="1" t="s">
        <v>634</v>
      </c>
      <c r="H559" s="1" t="s">
        <v>1239</v>
      </c>
      <c r="I559" s="1" t="s">
        <v>788</v>
      </c>
      <c r="J559" s="1" t="s">
        <v>609</v>
      </c>
      <c r="K559" s="1" t="s">
        <v>1236</v>
      </c>
    </row>
    <row r="560" spans="1:11" x14ac:dyDescent="0.35">
      <c r="A560" s="1">
        <v>1927</v>
      </c>
      <c r="B560" s="1" t="s">
        <v>604</v>
      </c>
      <c r="C560" s="1" t="s">
        <v>1256</v>
      </c>
      <c r="D560" s="1" t="s">
        <v>1257</v>
      </c>
      <c r="E560" s="1" t="s">
        <v>591</v>
      </c>
      <c r="F560" s="1" t="s">
        <v>592</v>
      </c>
      <c r="G560" s="1" t="s">
        <v>592</v>
      </c>
      <c r="H560" s="1" t="s">
        <v>1258</v>
      </c>
      <c r="I560" s="1" t="s">
        <v>1259</v>
      </c>
      <c r="J560" s="1" t="s">
        <v>609</v>
      </c>
      <c r="K560" s="1" t="s">
        <v>1260</v>
      </c>
    </row>
    <row r="561" spans="1:11" x14ac:dyDescent="0.35">
      <c r="A561" s="1">
        <v>1927</v>
      </c>
      <c r="B561" s="1" t="s">
        <v>604</v>
      </c>
      <c r="C561" s="1" t="s">
        <v>1261</v>
      </c>
      <c r="D561" s="1" t="s">
        <v>1262</v>
      </c>
      <c r="E561" s="1" t="s">
        <v>1263</v>
      </c>
      <c r="F561" s="1" t="s">
        <v>634</v>
      </c>
      <c r="G561" s="1" t="s">
        <v>634</v>
      </c>
      <c r="H561" s="1" t="s">
        <v>1264</v>
      </c>
      <c r="I561" s="1" t="s">
        <v>1259</v>
      </c>
      <c r="J561" s="1" t="s">
        <v>609</v>
      </c>
      <c r="K561" s="1" t="s">
        <v>1260</v>
      </c>
    </row>
    <row r="562" spans="1:11" x14ac:dyDescent="0.35">
      <c r="A562" s="1">
        <v>1929</v>
      </c>
      <c r="B562" s="1" t="s">
        <v>604</v>
      </c>
      <c r="C562" s="1" t="s">
        <v>1307</v>
      </c>
      <c r="D562" s="1" t="s">
        <v>1308</v>
      </c>
      <c r="E562" s="1" t="s">
        <v>1309</v>
      </c>
      <c r="F562" s="1" t="s">
        <v>786</v>
      </c>
      <c r="G562" s="1" t="s">
        <v>786</v>
      </c>
      <c r="H562" s="1" t="s">
        <v>1310</v>
      </c>
      <c r="I562" s="1" t="s">
        <v>788</v>
      </c>
      <c r="J562" s="1" t="s">
        <v>609</v>
      </c>
      <c r="K562" s="1" t="s">
        <v>1311</v>
      </c>
    </row>
    <row r="563" spans="1:11" x14ac:dyDescent="0.35">
      <c r="A563" s="1">
        <v>1930</v>
      </c>
      <c r="B563" s="1" t="s">
        <v>604</v>
      </c>
      <c r="C563" s="1" t="s">
        <v>1329</v>
      </c>
      <c r="D563" s="1" t="s">
        <v>1330</v>
      </c>
      <c r="E563" s="1" t="s">
        <v>1331</v>
      </c>
      <c r="F563" s="1" t="s">
        <v>665</v>
      </c>
      <c r="G563" s="1" t="s">
        <v>665</v>
      </c>
      <c r="H563" s="1" t="s">
        <v>1332</v>
      </c>
      <c r="I563" s="1" t="s">
        <v>647</v>
      </c>
      <c r="J563" s="1" t="s">
        <v>609</v>
      </c>
      <c r="K563" s="1" t="s">
        <v>1333</v>
      </c>
    </row>
    <row r="564" spans="1:11" x14ac:dyDescent="0.35">
      <c r="A564" s="1">
        <v>1931</v>
      </c>
      <c r="B564" s="1" t="s">
        <v>604</v>
      </c>
      <c r="C564" s="1" t="s">
        <v>1360</v>
      </c>
      <c r="D564" s="1" t="s">
        <v>1361</v>
      </c>
      <c r="E564" s="1" t="s">
        <v>1362</v>
      </c>
      <c r="F564" s="1" t="s">
        <v>786</v>
      </c>
      <c r="G564" s="1" t="s">
        <v>786</v>
      </c>
      <c r="H564" s="1" t="s">
        <v>1363</v>
      </c>
      <c r="I564" s="1" t="s">
        <v>647</v>
      </c>
      <c r="J564" s="1" t="s">
        <v>609</v>
      </c>
      <c r="K564" s="1" t="s">
        <v>1364</v>
      </c>
    </row>
    <row r="565" spans="1:11" x14ac:dyDescent="0.35">
      <c r="A565" s="1">
        <v>1931</v>
      </c>
      <c r="B565" s="1" t="s">
        <v>604</v>
      </c>
      <c r="C565" s="1" t="s">
        <v>1365</v>
      </c>
      <c r="D565" s="1" t="s">
        <v>1366</v>
      </c>
      <c r="E565" s="1" t="s">
        <v>1367</v>
      </c>
      <c r="F565" s="1" t="s">
        <v>786</v>
      </c>
      <c r="G565" s="1" t="s">
        <v>786</v>
      </c>
      <c r="H565" s="1" t="s">
        <v>1368</v>
      </c>
      <c r="I565" s="1" t="s">
        <v>1259</v>
      </c>
      <c r="J565" s="1" t="s">
        <v>609</v>
      </c>
      <c r="K565" s="1" t="s">
        <v>1364</v>
      </c>
    </row>
    <row r="566" spans="1:11" x14ac:dyDescent="0.35">
      <c r="A566" s="1">
        <v>1933</v>
      </c>
      <c r="B566" s="1" t="s">
        <v>604</v>
      </c>
      <c r="C566" s="1" t="s">
        <v>1396</v>
      </c>
      <c r="D566" s="1" t="s">
        <v>1397</v>
      </c>
      <c r="E566" s="1" t="s">
        <v>1398</v>
      </c>
      <c r="F566" s="1" t="s">
        <v>683</v>
      </c>
      <c r="G566" s="1" t="s">
        <v>683</v>
      </c>
      <c r="H566" s="1" t="s">
        <v>1399</v>
      </c>
      <c r="I566" s="1" t="s">
        <v>1400</v>
      </c>
      <c r="J566" s="1" t="s">
        <v>609</v>
      </c>
      <c r="K566" s="1" t="s">
        <v>1401</v>
      </c>
    </row>
    <row r="567" spans="1:11" x14ac:dyDescent="0.35">
      <c r="A567" s="1">
        <v>1934</v>
      </c>
      <c r="B567" s="1" t="s">
        <v>604</v>
      </c>
      <c r="C567" s="1" t="s">
        <v>1428</v>
      </c>
      <c r="D567" s="1" t="s">
        <v>1429</v>
      </c>
      <c r="E567" s="1" t="s">
        <v>701</v>
      </c>
      <c r="F567" s="1" t="s">
        <v>702</v>
      </c>
      <c r="G567" s="1" t="s">
        <v>683</v>
      </c>
      <c r="H567" s="1" t="s">
        <v>1430</v>
      </c>
      <c r="I567" s="1" t="s">
        <v>1431</v>
      </c>
      <c r="J567" s="1" t="s">
        <v>609</v>
      </c>
      <c r="K567" s="1" t="s">
        <v>1432</v>
      </c>
    </row>
    <row r="568" spans="1:11" x14ac:dyDescent="0.35">
      <c r="A568" s="1">
        <v>1935</v>
      </c>
      <c r="B568" s="1" t="s">
        <v>604</v>
      </c>
      <c r="C568" s="1" t="s">
        <v>1444</v>
      </c>
      <c r="D568" s="1" t="s">
        <v>1445</v>
      </c>
      <c r="E568" s="1" t="s">
        <v>1215</v>
      </c>
      <c r="F568" s="1" t="s">
        <v>634</v>
      </c>
      <c r="G568" s="1" t="s">
        <v>634</v>
      </c>
      <c r="H568" s="1" t="s">
        <v>1446</v>
      </c>
      <c r="I568" s="1" t="s">
        <v>1447</v>
      </c>
      <c r="J568" s="1" t="s">
        <v>609</v>
      </c>
      <c r="K568" s="1" t="s">
        <v>1448</v>
      </c>
    </row>
    <row r="569" spans="1:11" x14ac:dyDescent="0.35">
      <c r="A569" s="1">
        <v>1936</v>
      </c>
      <c r="B569" s="1" t="s">
        <v>604</v>
      </c>
      <c r="C569" s="1" t="s">
        <v>1469</v>
      </c>
      <c r="D569" s="1" t="s">
        <v>1470</v>
      </c>
      <c r="E569" s="1" t="s">
        <v>1471</v>
      </c>
      <c r="F569" s="1" t="s">
        <v>1472</v>
      </c>
      <c r="G569" s="1" t="s">
        <v>1472</v>
      </c>
      <c r="H569" s="1" t="s">
        <v>1473</v>
      </c>
      <c r="I569" s="1" t="s">
        <v>788</v>
      </c>
      <c r="J569" s="1" t="s">
        <v>609</v>
      </c>
      <c r="K569" s="1" t="s">
        <v>1474</v>
      </c>
    </row>
    <row r="570" spans="1:11" x14ac:dyDescent="0.35">
      <c r="A570" s="1">
        <v>1937</v>
      </c>
      <c r="B570" s="1" t="s">
        <v>604</v>
      </c>
      <c r="C570" s="1" t="s">
        <v>1501</v>
      </c>
      <c r="D570" s="1" t="s">
        <v>1502</v>
      </c>
      <c r="E570" s="1" t="s">
        <v>1380</v>
      </c>
      <c r="F570" s="1" t="s">
        <v>683</v>
      </c>
      <c r="G570" s="1" t="s">
        <v>683</v>
      </c>
      <c r="H570" s="1" t="s">
        <v>1503</v>
      </c>
      <c r="I570" s="1" t="s">
        <v>1124</v>
      </c>
      <c r="J570" s="1" t="s">
        <v>609</v>
      </c>
      <c r="K570" s="1" t="s">
        <v>1504</v>
      </c>
    </row>
    <row r="571" spans="1:11" x14ac:dyDescent="0.35">
      <c r="A571" s="1">
        <v>1938</v>
      </c>
      <c r="B571" s="1" t="s">
        <v>604</v>
      </c>
      <c r="C571" s="1" t="s">
        <v>1526</v>
      </c>
      <c r="D571" s="1" t="s">
        <v>1527</v>
      </c>
      <c r="F571" s="1" t="s">
        <v>1528</v>
      </c>
      <c r="H571" s="1" t="s">
        <v>1529</v>
      </c>
      <c r="I571" s="1" t="s">
        <v>1045</v>
      </c>
      <c r="J571" s="1" t="s">
        <v>609</v>
      </c>
      <c r="K571" s="1" t="s">
        <v>1530</v>
      </c>
    </row>
    <row r="572" spans="1:11" x14ac:dyDescent="0.35">
      <c r="A572" s="1">
        <v>1944</v>
      </c>
      <c r="B572" s="1" t="s">
        <v>604</v>
      </c>
      <c r="C572" s="1" t="s">
        <v>1043</v>
      </c>
      <c r="D572" s="1" t="s">
        <v>1044</v>
      </c>
      <c r="F572" s="1" t="s">
        <v>614</v>
      </c>
      <c r="I572" s="1" t="s">
        <v>1045</v>
      </c>
      <c r="J572" s="1" t="s">
        <v>609</v>
      </c>
      <c r="K572" s="1" t="s">
        <v>1593</v>
      </c>
    </row>
    <row r="573" spans="1:11" x14ac:dyDescent="0.35">
      <c r="A573" s="1">
        <v>1945</v>
      </c>
      <c r="B573" s="1" t="s">
        <v>604</v>
      </c>
      <c r="C573" s="1" t="s">
        <v>1617</v>
      </c>
      <c r="D573" s="1" t="s">
        <v>1618</v>
      </c>
      <c r="E573" s="1" t="s">
        <v>1619</v>
      </c>
      <c r="F573" s="1" t="s">
        <v>786</v>
      </c>
      <c r="G573" s="1" t="s">
        <v>786</v>
      </c>
      <c r="H573" s="1" t="s">
        <v>1620</v>
      </c>
      <c r="I573" s="1" t="s">
        <v>1076</v>
      </c>
      <c r="J573" s="1" t="s">
        <v>609</v>
      </c>
      <c r="K573" s="1" t="s">
        <v>1621</v>
      </c>
    </row>
    <row r="574" spans="1:11" x14ac:dyDescent="0.35">
      <c r="A574" s="1">
        <v>1946</v>
      </c>
      <c r="B574" s="1" t="s">
        <v>604</v>
      </c>
      <c r="C574" s="1" t="s">
        <v>1643</v>
      </c>
      <c r="D574" s="1" t="s">
        <v>1644</v>
      </c>
      <c r="E574" s="1" t="s">
        <v>1645</v>
      </c>
      <c r="F574" s="1" t="s">
        <v>786</v>
      </c>
      <c r="G574" s="1" t="s">
        <v>786</v>
      </c>
      <c r="H574" s="1" t="s">
        <v>1646</v>
      </c>
      <c r="I574" s="1" t="s">
        <v>647</v>
      </c>
      <c r="J574" s="1" t="s">
        <v>609</v>
      </c>
      <c r="K574" s="1" t="s">
        <v>1647</v>
      </c>
    </row>
    <row r="575" spans="1:11" x14ac:dyDescent="0.35">
      <c r="A575" s="1">
        <v>1946</v>
      </c>
      <c r="B575" s="1" t="s">
        <v>604</v>
      </c>
      <c r="C575" s="1" t="s">
        <v>1648</v>
      </c>
      <c r="D575" s="1" t="s">
        <v>659</v>
      </c>
      <c r="E575" s="1" t="s">
        <v>1649</v>
      </c>
      <c r="F575" s="1" t="s">
        <v>786</v>
      </c>
      <c r="G575" s="1" t="s">
        <v>786</v>
      </c>
      <c r="H575" s="1" t="s">
        <v>1650</v>
      </c>
      <c r="J575" s="1" t="s">
        <v>609</v>
      </c>
      <c r="K575" s="1" t="s">
        <v>1647</v>
      </c>
    </row>
    <row r="576" spans="1:11" x14ac:dyDescent="0.35">
      <c r="A576" s="1">
        <v>1947</v>
      </c>
      <c r="B576" s="1" t="s">
        <v>604</v>
      </c>
      <c r="C576" s="1" t="s">
        <v>1672</v>
      </c>
      <c r="D576" s="1" t="s">
        <v>1673</v>
      </c>
      <c r="E576" s="1" t="s">
        <v>1674</v>
      </c>
      <c r="F576" s="1" t="s">
        <v>786</v>
      </c>
      <c r="I576" s="1" t="s">
        <v>647</v>
      </c>
      <c r="J576" s="1" t="s">
        <v>609</v>
      </c>
      <c r="K576" s="1" t="s">
        <v>1675</v>
      </c>
    </row>
    <row r="577" spans="1:11" x14ac:dyDescent="0.35">
      <c r="A577" s="1">
        <v>1947</v>
      </c>
      <c r="B577" s="1" t="s">
        <v>604</v>
      </c>
      <c r="C577" s="1" t="s">
        <v>1676</v>
      </c>
      <c r="D577" s="1" t="s">
        <v>1677</v>
      </c>
      <c r="F577" s="1" t="s">
        <v>683</v>
      </c>
      <c r="I577" s="1" t="s">
        <v>608</v>
      </c>
      <c r="J577" s="1" t="s">
        <v>609</v>
      </c>
      <c r="K577" s="1" t="s">
        <v>1675</v>
      </c>
    </row>
    <row r="578" spans="1:11" x14ac:dyDescent="0.35">
      <c r="A578" s="1">
        <v>1949</v>
      </c>
      <c r="B578" s="1" t="s">
        <v>604</v>
      </c>
      <c r="C578" s="1" t="s">
        <v>1715</v>
      </c>
      <c r="D578" s="1" t="s">
        <v>1716</v>
      </c>
      <c r="E578" s="1" t="s">
        <v>1717</v>
      </c>
      <c r="F578" s="1" t="s">
        <v>702</v>
      </c>
      <c r="G578" s="1" t="s">
        <v>683</v>
      </c>
      <c r="H578" s="1" t="s">
        <v>1718</v>
      </c>
      <c r="I578" s="1" t="s">
        <v>1719</v>
      </c>
      <c r="J578" s="1" t="s">
        <v>609</v>
      </c>
      <c r="K578" s="1" t="s">
        <v>1720</v>
      </c>
    </row>
    <row r="579" spans="1:11" x14ac:dyDescent="0.35">
      <c r="A579" s="1">
        <v>1950</v>
      </c>
      <c r="B579" s="1" t="s">
        <v>604</v>
      </c>
      <c r="C579" s="1" t="s">
        <v>1749</v>
      </c>
      <c r="D579" s="7">
        <v>38206</v>
      </c>
      <c r="E579" s="1" t="s">
        <v>1750</v>
      </c>
      <c r="F579" s="1" t="s">
        <v>786</v>
      </c>
      <c r="G579" s="1" t="s">
        <v>786</v>
      </c>
      <c r="H579" s="1" t="s">
        <v>1751</v>
      </c>
      <c r="I579" s="1" t="s">
        <v>788</v>
      </c>
      <c r="J579" s="1" t="s">
        <v>609</v>
      </c>
      <c r="K579" s="1" t="s">
        <v>1752</v>
      </c>
    </row>
    <row r="580" spans="1:11" x14ac:dyDescent="0.35">
      <c r="A580" s="1">
        <v>1951</v>
      </c>
      <c r="B580" s="1" t="s">
        <v>604</v>
      </c>
      <c r="C580" s="1" t="s">
        <v>1772</v>
      </c>
      <c r="D580" s="1" t="s">
        <v>1773</v>
      </c>
      <c r="E580" s="1" t="s">
        <v>591</v>
      </c>
      <c r="F580" s="1" t="s">
        <v>592</v>
      </c>
      <c r="G580" s="1" t="s">
        <v>592</v>
      </c>
      <c r="H580" s="1" t="s">
        <v>1774</v>
      </c>
      <c r="I580" s="1" t="s">
        <v>1775</v>
      </c>
      <c r="J580" s="1" t="s">
        <v>609</v>
      </c>
      <c r="K580" s="1" t="s">
        <v>1776</v>
      </c>
    </row>
    <row r="581" spans="1:11" x14ac:dyDescent="0.35">
      <c r="A581" s="1">
        <v>1952</v>
      </c>
      <c r="B581" s="1" t="s">
        <v>604</v>
      </c>
      <c r="C581" s="1" t="s">
        <v>1800</v>
      </c>
      <c r="D581" s="1" t="s">
        <v>1801</v>
      </c>
      <c r="E581" s="1" t="s">
        <v>1802</v>
      </c>
      <c r="F581" s="1" t="s">
        <v>1803</v>
      </c>
      <c r="G581" s="1" t="s">
        <v>592</v>
      </c>
      <c r="H581" s="1" t="s">
        <v>1804</v>
      </c>
      <c r="I581" s="1" t="s">
        <v>1045</v>
      </c>
      <c r="J581" s="1" t="s">
        <v>609</v>
      </c>
      <c r="K581" s="1" t="s">
        <v>1805</v>
      </c>
    </row>
    <row r="582" spans="1:11" x14ac:dyDescent="0.35">
      <c r="A582" s="1">
        <v>1953</v>
      </c>
      <c r="B582" s="1" t="s">
        <v>604</v>
      </c>
      <c r="C582" s="1" t="s">
        <v>1828</v>
      </c>
      <c r="D582" s="1" t="s">
        <v>1829</v>
      </c>
      <c r="E582" s="1" t="s">
        <v>1830</v>
      </c>
      <c r="F582" s="1" t="s">
        <v>786</v>
      </c>
      <c r="G582" s="1" t="s">
        <v>786</v>
      </c>
      <c r="H582" s="1" t="s">
        <v>1831</v>
      </c>
      <c r="I582" s="1" t="s">
        <v>1719</v>
      </c>
      <c r="J582" s="1" t="s">
        <v>609</v>
      </c>
      <c r="K582" s="1" t="s">
        <v>1832</v>
      </c>
    </row>
    <row r="583" spans="1:11" x14ac:dyDescent="0.35">
      <c r="A583" s="1">
        <v>1954</v>
      </c>
      <c r="B583" s="1" t="s">
        <v>604</v>
      </c>
      <c r="C583" s="1" t="s">
        <v>1857</v>
      </c>
      <c r="D583" s="1" t="s">
        <v>1858</v>
      </c>
      <c r="F583" s="1" t="s">
        <v>614</v>
      </c>
      <c r="H583" s="1" t="s">
        <v>1859</v>
      </c>
      <c r="I583" s="1" t="s">
        <v>1045</v>
      </c>
      <c r="J583" s="1" t="s">
        <v>609</v>
      </c>
      <c r="K583" s="1" t="s">
        <v>1860</v>
      </c>
    </row>
    <row r="584" spans="1:11" x14ac:dyDescent="0.35">
      <c r="A584" s="1">
        <v>1957</v>
      </c>
      <c r="B584" s="1" t="s">
        <v>604</v>
      </c>
      <c r="C584" s="1" t="s">
        <v>1926</v>
      </c>
      <c r="D584" s="1" t="s">
        <v>1927</v>
      </c>
      <c r="E584" s="1" t="s">
        <v>1928</v>
      </c>
      <c r="F584" s="1" t="s">
        <v>1171</v>
      </c>
      <c r="G584" s="1" t="s">
        <v>1171</v>
      </c>
      <c r="H584" s="1" t="s">
        <v>1929</v>
      </c>
      <c r="I584" s="1" t="s">
        <v>1930</v>
      </c>
      <c r="J584" s="1" t="s">
        <v>609</v>
      </c>
      <c r="K584" s="1" t="s">
        <v>1931</v>
      </c>
    </row>
    <row r="585" spans="1:11" x14ac:dyDescent="0.35">
      <c r="A585" s="1">
        <v>1958</v>
      </c>
      <c r="B585" s="1" t="s">
        <v>604</v>
      </c>
      <c r="C585" s="1" t="s">
        <v>1953</v>
      </c>
      <c r="D585" s="7">
        <v>40219</v>
      </c>
      <c r="E585" s="1" t="s">
        <v>1954</v>
      </c>
      <c r="F585" s="1" t="s">
        <v>724</v>
      </c>
      <c r="G585" s="1" t="s">
        <v>724</v>
      </c>
      <c r="H585" s="1" t="s">
        <v>1955</v>
      </c>
      <c r="I585" s="1" t="s">
        <v>1045</v>
      </c>
      <c r="J585" s="1" t="s">
        <v>609</v>
      </c>
      <c r="K585" s="1" t="s">
        <v>1956</v>
      </c>
    </row>
    <row r="586" spans="1:11" x14ac:dyDescent="0.35">
      <c r="A586" s="1">
        <v>1959</v>
      </c>
      <c r="B586" s="1" t="s">
        <v>604</v>
      </c>
      <c r="C586" s="1" t="s">
        <v>1980</v>
      </c>
      <c r="D586" s="1" t="s">
        <v>1981</v>
      </c>
      <c r="E586" s="1" t="s">
        <v>1380</v>
      </c>
      <c r="F586" s="1" t="s">
        <v>683</v>
      </c>
      <c r="G586" s="1" t="s">
        <v>683</v>
      </c>
      <c r="H586" s="1" t="s">
        <v>1982</v>
      </c>
      <c r="I586" s="1" t="s">
        <v>1983</v>
      </c>
      <c r="J586" s="1" t="s">
        <v>609</v>
      </c>
      <c r="K586" s="1" t="s">
        <v>1984</v>
      </c>
    </row>
    <row r="587" spans="1:11" x14ac:dyDescent="0.35">
      <c r="A587" s="1">
        <v>1960</v>
      </c>
      <c r="B587" s="1" t="s">
        <v>604</v>
      </c>
      <c r="C587" s="1" t="s">
        <v>2006</v>
      </c>
      <c r="D587" s="1" t="s">
        <v>2007</v>
      </c>
      <c r="E587" s="1" t="s">
        <v>2008</v>
      </c>
      <c r="F587" s="1" t="s">
        <v>2009</v>
      </c>
      <c r="G587" s="1" t="s">
        <v>1769</v>
      </c>
      <c r="H587" s="1" t="s">
        <v>2010</v>
      </c>
      <c r="I587" s="1" t="s">
        <v>2011</v>
      </c>
      <c r="J587" s="1" t="s">
        <v>609</v>
      </c>
      <c r="K587" s="1" t="s">
        <v>2012</v>
      </c>
    </row>
    <row r="588" spans="1:11" x14ac:dyDescent="0.35">
      <c r="A588" s="1">
        <v>1961</v>
      </c>
      <c r="B588" s="1" t="s">
        <v>604</v>
      </c>
      <c r="C588" s="1" t="s">
        <v>2030</v>
      </c>
      <c r="D588" s="7">
        <v>38562</v>
      </c>
      <c r="E588" s="1" t="s">
        <v>2031</v>
      </c>
      <c r="F588" s="1" t="s">
        <v>665</v>
      </c>
      <c r="G588" s="1" t="s">
        <v>665</v>
      </c>
      <c r="H588" s="1" t="s">
        <v>2032</v>
      </c>
      <c r="I588" s="1" t="s">
        <v>788</v>
      </c>
      <c r="J588" s="1" t="s">
        <v>609</v>
      </c>
      <c r="K588" s="1" t="s">
        <v>2033</v>
      </c>
    </row>
    <row r="589" spans="1:11" x14ac:dyDescent="0.35">
      <c r="A589" s="1">
        <v>1962</v>
      </c>
      <c r="B589" s="1" t="s">
        <v>604</v>
      </c>
      <c r="C589" s="1" t="s">
        <v>1838</v>
      </c>
      <c r="D589" s="7">
        <v>36950</v>
      </c>
      <c r="E589" s="1" t="s">
        <v>1839</v>
      </c>
      <c r="F589" s="1" t="s">
        <v>786</v>
      </c>
      <c r="G589" s="1" t="s">
        <v>786</v>
      </c>
      <c r="I589" s="1" t="s">
        <v>2053</v>
      </c>
      <c r="J589" s="1" t="s">
        <v>609</v>
      </c>
      <c r="K589" s="1" t="s">
        <v>2054</v>
      </c>
    </row>
    <row r="590" spans="1:11" x14ac:dyDescent="0.35">
      <c r="A590" s="1">
        <v>1963</v>
      </c>
      <c r="B590" s="1" t="s">
        <v>604</v>
      </c>
      <c r="C590" s="1" t="s">
        <v>1043</v>
      </c>
      <c r="D590" s="1" t="s">
        <v>1044</v>
      </c>
      <c r="F590" s="1" t="s">
        <v>614</v>
      </c>
      <c r="I590" s="1" t="s">
        <v>1045</v>
      </c>
      <c r="J590" s="1" t="s">
        <v>609</v>
      </c>
      <c r="K590" s="1" t="s">
        <v>2084</v>
      </c>
    </row>
    <row r="591" spans="1:11" x14ac:dyDescent="0.35">
      <c r="A591" s="1">
        <v>1963</v>
      </c>
      <c r="B591" s="1" t="s">
        <v>604</v>
      </c>
      <c r="C591" s="1" t="s">
        <v>2085</v>
      </c>
      <c r="D591" s="1" t="s">
        <v>2086</v>
      </c>
      <c r="F591" s="1" t="s">
        <v>592</v>
      </c>
      <c r="I591" s="1" t="s">
        <v>1045</v>
      </c>
      <c r="J591" s="1" t="s">
        <v>609</v>
      </c>
      <c r="K591" s="1" t="s">
        <v>2084</v>
      </c>
    </row>
    <row r="592" spans="1:11" x14ac:dyDescent="0.35">
      <c r="A592" s="1">
        <v>1964</v>
      </c>
      <c r="B592" s="1" t="s">
        <v>604</v>
      </c>
      <c r="C592" s="1" t="s">
        <v>2107</v>
      </c>
      <c r="D592" s="7">
        <v>47133</v>
      </c>
      <c r="E592" s="1" t="s">
        <v>2108</v>
      </c>
      <c r="F592" s="1" t="s">
        <v>786</v>
      </c>
      <c r="G592" s="1" t="s">
        <v>786</v>
      </c>
      <c r="H592" s="1" t="s">
        <v>2109</v>
      </c>
      <c r="I592" s="1" t="s">
        <v>2011</v>
      </c>
      <c r="J592" s="1" t="s">
        <v>609</v>
      </c>
      <c r="K592" s="1" t="s">
        <v>2110</v>
      </c>
    </row>
    <row r="593" spans="1:11" x14ac:dyDescent="0.35">
      <c r="A593" s="1">
        <v>1965</v>
      </c>
      <c r="B593" s="1" t="s">
        <v>604</v>
      </c>
      <c r="C593" s="1" t="s">
        <v>2132</v>
      </c>
      <c r="D593" s="1" t="s">
        <v>2133</v>
      </c>
      <c r="E593" s="1" t="s">
        <v>2134</v>
      </c>
      <c r="F593" s="1" t="s">
        <v>786</v>
      </c>
      <c r="H593" s="1" t="s">
        <v>1859</v>
      </c>
      <c r="I593" s="1" t="s">
        <v>1045</v>
      </c>
      <c r="J593" s="1" t="s">
        <v>609</v>
      </c>
      <c r="K593" s="1" t="s">
        <v>2135</v>
      </c>
    </row>
    <row r="594" spans="1:11" x14ac:dyDescent="0.35">
      <c r="A594" s="1">
        <v>1968</v>
      </c>
      <c r="B594" s="1" t="s">
        <v>604</v>
      </c>
      <c r="C594" s="1" t="s">
        <v>2207</v>
      </c>
      <c r="D594" s="1" t="s">
        <v>2208</v>
      </c>
      <c r="E594" s="1" t="s">
        <v>2209</v>
      </c>
      <c r="F594" s="1" t="s">
        <v>592</v>
      </c>
      <c r="G594" s="1" t="s">
        <v>592</v>
      </c>
      <c r="H594" s="1" t="s">
        <v>2210</v>
      </c>
      <c r="I594" s="1" t="s">
        <v>2011</v>
      </c>
      <c r="J594" s="1" t="s">
        <v>609</v>
      </c>
      <c r="K594" s="1" t="s">
        <v>2211</v>
      </c>
    </row>
    <row r="595" spans="1:11" x14ac:dyDescent="0.35">
      <c r="A595" s="1">
        <v>1969</v>
      </c>
      <c r="B595" s="1" t="s">
        <v>604</v>
      </c>
      <c r="C595" s="1" t="s">
        <v>2242</v>
      </c>
      <c r="D595" s="1" t="s">
        <v>2243</v>
      </c>
      <c r="F595" s="1" t="s">
        <v>614</v>
      </c>
      <c r="I595" s="1" t="s">
        <v>2244</v>
      </c>
      <c r="J595" s="1" t="s">
        <v>609</v>
      </c>
      <c r="K595" s="1" t="s">
        <v>2245</v>
      </c>
    </row>
    <row r="596" spans="1:11" x14ac:dyDescent="0.35">
      <c r="A596" s="1">
        <v>1970</v>
      </c>
      <c r="B596" s="1" t="s">
        <v>604</v>
      </c>
      <c r="C596" s="1" t="s">
        <v>2263</v>
      </c>
      <c r="D596" s="7">
        <v>41723</v>
      </c>
      <c r="E596" s="1" t="s">
        <v>2264</v>
      </c>
      <c r="F596" s="1" t="s">
        <v>786</v>
      </c>
      <c r="G596" s="1" t="s">
        <v>786</v>
      </c>
      <c r="H596" s="1" t="s">
        <v>2265</v>
      </c>
      <c r="I596" s="1" t="s">
        <v>1045</v>
      </c>
      <c r="J596" s="1" t="s">
        <v>609</v>
      </c>
      <c r="K596" s="1" t="s">
        <v>2266</v>
      </c>
    </row>
    <row r="597" spans="1:11" x14ac:dyDescent="0.35">
      <c r="A597" s="1">
        <v>1971</v>
      </c>
      <c r="B597" s="1" t="s">
        <v>604</v>
      </c>
      <c r="C597" s="1" t="s">
        <v>2290</v>
      </c>
      <c r="D597" s="7">
        <v>41626</v>
      </c>
      <c r="E597" s="1" t="s">
        <v>1298</v>
      </c>
      <c r="F597" s="1" t="s">
        <v>634</v>
      </c>
      <c r="G597" s="1" t="s">
        <v>2291</v>
      </c>
      <c r="H597" s="1" t="s">
        <v>2292</v>
      </c>
      <c r="I597" s="1" t="s">
        <v>1930</v>
      </c>
      <c r="J597" s="1" t="s">
        <v>609</v>
      </c>
      <c r="K597" s="1" t="s">
        <v>2293</v>
      </c>
    </row>
    <row r="598" spans="1:11" x14ac:dyDescent="0.35">
      <c r="A598" s="1">
        <v>1973</v>
      </c>
      <c r="B598" s="1" t="s">
        <v>604</v>
      </c>
      <c r="C598" s="1" t="s">
        <v>2337</v>
      </c>
      <c r="D598" s="7">
        <v>45073</v>
      </c>
      <c r="E598" s="1" t="s">
        <v>2338</v>
      </c>
      <c r="F598" s="1" t="s">
        <v>634</v>
      </c>
      <c r="G598" s="1" t="s">
        <v>786</v>
      </c>
      <c r="H598" s="1" t="s">
        <v>2339</v>
      </c>
      <c r="I598" s="1" t="s">
        <v>788</v>
      </c>
      <c r="J598" s="1" t="s">
        <v>609</v>
      </c>
      <c r="K598" s="1" t="s">
        <v>2340</v>
      </c>
    </row>
    <row r="599" spans="1:11" x14ac:dyDescent="0.35">
      <c r="A599" s="1">
        <v>1973</v>
      </c>
      <c r="B599" s="1" t="s">
        <v>604</v>
      </c>
      <c r="C599" s="1" t="s">
        <v>2341</v>
      </c>
      <c r="D599" s="7">
        <v>40830</v>
      </c>
      <c r="E599" s="1" t="s">
        <v>2342</v>
      </c>
      <c r="F599" s="1" t="s">
        <v>2343</v>
      </c>
      <c r="G599" s="1" t="s">
        <v>2344</v>
      </c>
      <c r="I599" s="1" t="s">
        <v>788</v>
      </c>
      <c r="J599" s="1" t="s">
        <v>609</v>
      </c>
      <c r="K599" s="1" t="s">
        <v>2340</v>
      </c>
    </row>
    <row r="600" spans="1:11" x14ac:dyDescent="0.35">
      <c r="A600" s="1">
        <v>1974</v>
      </c>
      <c r="B600" s="1" t="s">
        <v>604</v>
      </c>
      <c r="C600" s="1" t="s">
        <v>2379</v>
      </c>
      <c r="D600" s="7">
        <v>36977</v>
      </c>
      <c r="E600" s="1" t="s">
        <v>2380</v>
      </c>
      <c r="F600" s="1" t="s">
        <v>1723</v>
      </c>
      <c r="G600" s="1" t="s">
        <v>1723</v>
      </c>
      <c r="H600" s="1" t="s">
        <v>2381</v>
      </c>
      <c r="I600" s="1" t="s">
        <v>1447</v>
      </c>
      <c r="J600" s="1" t="s">
        <v>609</v>
      </c>
      <c r="K600" s="1" t="s">
        <v>2382</v>
      </c>
    </row>
    <row r="601" spans="1:11" x14ac:dyDescent="0.35">
      <c r="A601" s="1">
        <v>1974</v>
      </c>
      <c r="B601" s="1" t="s">
        <v>604</v>
      </c>
      <c r="C601" s="1" t="s">
        <v>2383</v>
      </c>
      <c r="D601" s="7">
        <v>38012</v>
      </c>
      <c r="E601" s="1" t="s">
        <v>591</v>
      </c>
      <c r="F601" s="1" t="s">
        <v>592</v>
      </c>
      <c r="G601" s="1" t="s">
        <v>1166</v>
      </c>
      <c r="H601" s="1" t="s">
        <v>2384</v>
      </c>
      <c r="I601" s="1" t="s">
        <v>1447</v>
      </c>
      <c r="J601" s="1" t="s">
        <v>609</v>
      </c>
      <c r="K601" s="1" t="s">
        <v>2382</v>
      </c>
    </row>
    <row r="602" spans="1:11" x14ac:dyDescent="0.35">
      <c r="A602" s="1">
        <v>1975</v>
      </c>
      <c r="B602" s="1" t="s">
        <v>604</v>
      </c>
      <c r="C602" s="1" t="s">
        <v>2413</v>
      </c>
      <c r="D602" s="7">
        <v>44337</v>
      </c>
      <c r="E602" s="1" t="s">
        <v>1485</v>
      </c>
      <c r="F602" s="1" t="s">
        <v>719</v>
      </c>
      <c r="G602" s="1" t="s">
        <v>1943</v>
      </c>
      <c r="H602" s="1" t="s">
        <v>2414</v>
      </c>
      <c r="I602" s="1" t="s">
        <v>2011</v>
      </c>
      <c r="J602" s="1" t="s">
        <v>609</v>
      </c>
      <c r="K602" s="1" t="s">
        <v>2415</v>
      </c>
    </row>
    <row r="603" spans="1:11" x14ac:dyDescent="0.35">
      <c r="A603" s="1">
        <v>1976</v>
      </c>
      <c r="B603" s="1" t="s">
        <v>604</v>
      </c>
      <c r="C603" s="1" t="s">
        <v>2436</v>
      </c>
      <c r="D603" s="7">
        <v>15848</v>
      </c>
      <c r="E603" s="1" t="s">
        <v>2437</v>
      </c>
      <c r="F603" s="1" t="s">
        <v>2438</v>
      </c>
      <c r="G603" s="1" t="s">
        <v>683</v>
      </c>
      <c r="H603" s="1" t="s">
        <v>2439</v>
      </c>
      <c r="I603" s="1" t="s">
        <v>647</v>
      </c>
      <c r="J603" s="1" t="s">
        <v>609</v>
      </c>
      <c r="K603" s="1" t="s">
        <v>2440</v>
      </c>
    </row>
    <row r="604" spans="1:11" x14ac:dyDescent="0.35">
      <c r="A604" s="1">
        <v>1976</v>
      </c>
      <c r="B604" s="1" t="s">
        <v>604</v>
      </c>
      <c r="C604" s="1" t="s">
        <v>2441</v>
      </c>
      <c r="D604" s="7">
        <v>16098</v>
      </c>
      <c r="E604" s="1" t="s">
        <v>2437</v>
      </c>
      <c r="F604" s="1" t="s">
        <v>2438</v>
      </c>
      <c r="G604" s="1" t="s">
        <v>683</v>
      </c>
      <c r="H604" s="1" t="s">
        <v>2439</v>
      </c>
      <c r="I604" s="1" t="s">
        <v>647</v>
      </c>
      <c r="J604" s="1" t="s">
        <v>609</v>
      </c>
      <c r="K604" s="1" t="s">
        <v>2440</v>
      </c>
    </row>
    <row r="605" spans="1:11" x14ac:dyDescent="0.35">
      <c r="A605" s="1">
        <v>1977</v>
      </c>
      <c r="B605" s="1" t="s">
        <v>604</v>
      </c>
      <c r="C605" s="1" t="s">
        <v>2472</v>
      </c>
      <c r="D605" s="1" t="s">
        <v>2473</v>
      </c>
      <c r="F605" s="1" t="s">
        <v>683</v>
      </c>
      <c r="H605" s="1" t="s">
        <v>2474</v>
      </c>
      <c r="I605" s="1" t="s">
        <v>2011</v>
      </c>
      <c r="J605" s="1" t="s">
        <v>609</v>
      </c>
      <c r="K605" s="1" t="s">
        <v>2475</v>
      </c>
    </row>
    <row r="606" spans="1:11" x14ac:dyDescent="0.35">
      <c r="A606" s="1">
        <v>1978</v>
      </c>
      <c r="B606" s="1" t="s">
        <v>604</v>
      </c>
      <c r="C606" s="1" t="s">
        <v>2506</v>
      </c>
      <c r="D606" s="7">
        <v>41502</v>
      </c>
      <c r="E606" s="1" t="s">
        <v>2507</v>
      </c>
      <c r="F606" s="1" t="s">
        <v>2508</v>
      </c>
      <c r="G606" s="1" t="s">
        <v>2154</v>
      </c>
      <c r="H606" s="1" t="s">
        <v>2509</v>
      </c>
      <c r="I606" s="1" t="s">
        <v>788</v>
      </c>
      <c r="J606" s="1" t="s">
        <v>609</v>
      </c>
      <c r="K606" s="1" t="s">
        <v>2510</v>
      </c>
    </row>
    <row r="607" spans="1:11" x14ac:dyDescent="0.35">
      <c r="A607" s="1">
        <v>1978</v>
      </c>
      <c r="B607" s="1" t="s">
        <v>604</v>
      </c>
      <c r="C607" s="1" t="s">
        <v>2511</v>
      </c>
      <c r="D607" s="7">
        <v>43459</v>
      </c>
      <c r="E607" s="1" t="s">
        <v>2512</v>
      </c>
      <c r="F607" s="1" t="s">
        <v>2097</v>
      </c>
      <c r="G607" s="1" t="s">
        <v>2097</v>
      </c>
      <c r="H607" s="1" t="s">
        <v>2513</v>
      </c>
      <c r="I607" s="1" t="s">
        <v>788</v>
      </c>
      <c r="J607" s="1" t="s">
        <v>609</v>
      </c>
      <c r="K607" s="1" t="s">
        <v>2510</v>
      </c>
    </row>
    <row r="608" spans="1:11" x14ac:dyDescent="0.35">
      <c r="A608" s="1">
        <v>1979</v>
      </c>
      <c r="B608" s="1" t="s">
        <v>604</v>
      </c>
      <c r="C608" s="1" t="s">
        <v>2545</v>
      </c>
      <c r="D608" s="7">
        <v>40416</v>
      </c>
      <c r="E608" s="1" t="s">
        <v>2546</v>
      </c>
      <c r="F608" s="1" t="s">
        <v>2547</v>
      </c>
      <c r="G608" s="1" t="s">
        <v>640</v>
      </c>
      <c r="H608" s="1" t="s">
        <v>2548</v>
      </c>
      <c r="I608" s="1" t="s">
        <v>1045</v>
      </c>
      <c r="J608" s="1" t="s">
        <v>609</v>
      </c>
      <c r="K608" s="1" t="s">
        <v>2549</v>
      </c>
    </row>
    <row r="609" spans="1:11" x14ac:dyDescent="0.35">
      <c r="A609" s="1">
        <v>1980</v>
      </c>
      <c r="B609" s="1" t="s">
        <v>604</v>
      </c>
      <c r="C609" s="1" t="s">
        <v>2581</v>
      </c>
      <c r="D609" s="7">
        <v>11653</v>
      </c>
      <c r="E609" s="1" t="s">
        <v>1471</v>
      </c>
      <c r="F609" s="1" t="s">
        <v>1472</v>
      </c>
      <c r="G609" s="1" t="s">
        <v>1472</v>
      </c>
      <c r="H609" s="1" t="s">
        <v>2582</v>
      </c>
      <c r="I609" s="1" t="s">
        <v>2011</v>
      </c>
      <c r="J609" s="1" t="s">
        <v>609</v>
      </c>
      <c r="K609" s="1" t="s">
        <v>2583</v>
      </c>
    </row>
    <row r="610" spans="1:11" x14ac:dyDescent="0.35">
      <c r="A610" s="1">
        <v>1981</v>
      </c>
      <c r="B610" s="1" t="s">
        <v>604</v>
      </c>
      <c r="C610" s="1" t="s">
        <v>1857</v>
      </c>
      <c r="D610" s="1" t="s">
        <v>1858</v>
      </c>
      <c r="F610" s="1" t="s">
        <v>614</v>
      </c>
      <c r="H610" s="1" t="s">
        <v>1859</v>
      </c>
      <c r="I610" s="1" t="s">
        <v>1045</v>
      </c>
      <c r="J610" s="1" t="s">
        <v>609</v>
      </c>
      <c r="K610" s="1" t="s">
        <v>2609</v>
      </c>
    </row>
    <row r="611" spans="1:11" x14ac:dyDescent="0.35">
      <c r="A611" s="1">
        <v>1982</v>
      </c>
      <c r="B611" s="1" t="s">
        <v>604</v>
      </c>
      <c r="C611" s="1" t="s">
        <v>2636</v>
      </c>
      <c r="D611" s="7">
        <v>40622</v>
      </c>
      <c r="E611" s="1" t="s">
        <v>2637</v>
      </c>
      <c r="F611" s="1" t="s">
        <v>2638</v>
      </c>
      <c r="G611" s="1" t="s">
        <v>2638</v>
      </c>
      <c r="H611" s="1" t="s">
        <v>2639</v>
      </c>
      <c r="I611" s="1" t="s">
        <v>2053</v>
      </c>
      <c r="J611" s="1" t="s">
        <v>609</v>
      </c>
      <c r="K611" s="1" t="s">
        <v>2640</v>
      </c>
    </row>
    <row r="612" spans="1:11" x14ac:dyDescent="0.35">
      <c r="A612" s="1">
        <v>1982</v>
      </c>
      <c r="B612" s="1" t="s">
        <v>604</v>
      </c>
      <c r="C612" s="1" t="s">
        <v>2641</v>
      </c>
      <c r="D612" s="7">
        <v>37287</v>
      </c>
      <c r="E612" s="1" t="s">
        <v>2608</v>
      </c>
      <c r="F612" s="1" t="s">
        <v>665</v>
      </c>
      <c r="G612" s="1" t="s">
        <v>665</v>
      </c>
      <c r="H612" s="1" t="s">
        <v>2642</v>
      </c>
      <c r="I612" s="1" t="s">
        <v>2053</v>
      </c>
      <c r="J612" s="1" t="s">
        <v>609</v>
      </c>
      <c r="K612" s="1" t="s">
        <v>2640</v>
      </c>
    </row>
    <row r="613" spans="1:11" x14ac:dyDescent="0.35">
      <c r="A613" s="1">
        <v>1983</v>
      </c>
      <c r="B613" s="1" t="s">
        <v>604</v>
      </c>
      <c r="C613" s="1" t="s">
        <v>2661</v>
      </c>
      <c r="D613" s="7">
        <v>15978</v>
      </c>
      <c r="E613" s="1" t="s">
        <v>2662</v>
      </c>
      <c r="F613" s="1" t="s">
        <v>741</v>
      </c>
      <c r="G613" s="1" t="s">
        <v>741</v>
      </c>
      <c r="H613" s="1" t="s">
        <v>2663</v>
      </c>
      <c r="I613" s="1" t="s">
        <v>2011</v>
      </c>
      <c r="J613" s="1" t="s">
        <v>609</v>
      </c>
      <c r="K613" s="1" t="s">
        <v>2664</v>
      </c>
    </row>
    <row r="614" spans="1:11" x14ac:dyDescent="0.35">
      <c r="A614" s="1">
        <v>1984</v>
      </c>
      <c r="B614" s="1" t="s">
        <v>604</v>
      </c>
      <c r="C614" s="1" t="s">
        <v>2685</v>
      </c>
      <c r="D614" s="7">
        <v>11603</v>
      </c>
      <c r="E614" s="1" t="s">
        <v>2686</v>
      </c>
      <c r="F614" s="1" t="s">
        <v>1769</v>
      </c>
      <c r="G614" s="1" t="s">
        <v>1769</v>
      </c>
      <c r="H614" s="1" t="s">
        <v>2687</v>
      </c>
      <c r="I614" s="1" t="s">
        <v>2011</v>
      </c>
      <c r="J614" s="1" t="s">
        <v>609</v>
      </c>
      <c r="K614" s="1" t="s">
        <v>2688</v>
      </c>
    </row>
    <row r="615" spans="1:11" x14ac:dyDescent="0.35">
      <c r="A615" s="1">
        <v>1985</v>
      </c>
      <c r="B615" s="1" t="s">
        <v>604</v>
      </c>
      <c r="C615" s="1" t="s">
        <v>2711</v>
      </c>
      <c r="D615" s="1" t="s">
        <v>2712</v>
      </c>
      <c r="E615" s="1" t="s">
        <v>2713</v>
      </c>
      <c r="F615" s="1" t="s">
        <v>786</v>
      </c>
      <c r="I615" s="1" t="s">
        <v>2053</v>
      </c>
      <c r="J615" s="1" t="s">
        <v>609</v>
      </c>
      <c r="K615" s="1" t="s">
        <v>2714</v>
      </c>
    </row>
    <row r="616" spans="1:11" x14ac:dyDescent="0.35">
      <c r="A616" s="1">
        <v>1986</v>
      </c>
      <c r="B616" s="1" t="s">
        <v>604</v>
      </c>
      <c r="C616" s="1" t="s">
        <v>2742</v>
      </c>
      <c r="D616" s="7">
        <v>47026</v>
      </c>
      <c r="E616" s="1" t="s">
        <v>2743</v>
      </c>
      <c r="F616" s="1" t="s">
        <v>2377</v>
      </c>
      <c r="G616" s="1" t="s">
        <v>786</v>
      </c>
      <c r="H616" s="1" t="s">
        <v>2744</v>
      </c>
      <c r="I616" s="1" t="s">
        <v>2745</v>
      </c>
      <c r="J616" s="1" t="s">
        <v>609</v>
      </c>
      <c r="K616" s="1" t="s">
        <v>2746</v>
      </c>
    </row>
    <row r="617" spans="1:11" x14ac:dyDescent="0.35">
      <c r="A617" s="1">
        <v>1987</v>
      </c>
      <c r="B617" s="1" t="s">
        <v>604</v>
      </c>
      <c r="C617" s="1" t="s">
        <v>2779</v>
      </c>
      <c r="D617" s="7">
        <v>15232</v>
      </c>
      <c r="E617" s="1" t="s">
        <v>2780</v>
      </c>
      <c r="F617" s="1" t="s">
        <v>2781</v>
      </c>
      <c r="G617" s="1" t="s">
        <v>2781</v>
      </c>
      <c r="H617" s="1" t="s">
        <v>2782</v>
      </c>
      <c r="I617" s="1" t="s">
        <v>788</v>
      </c>
      <c r="J617" s="1" t="s">
        <v>609</v>
      </c>
      <c r="K617" s="1" t="s">
        <v>2783</v>
      </c>
    </row>
    <row r="618" spans="1:11" x14ac:dyDescent="0.35">
      <c r="A618" s="1">
        <v>1988</v>
      </c>
      <c r="B618" s="1" t="s">
        <v>604</v>
      </c>
      <c r="C618" s="1" t="s">
        <v>2812</v>
      </c>
      <c r="D618" s="1" t="s">
        <v>2813</v>
      </c>
      <c r="E618" s="1" t="s">
        <v>2134</v>
      </c>
      <c r="F618" s="1" t="s">
        <v>786</v>
      </c>
      <c r="I618" s="1" t="s">
        <v>1076</v>
      </c>
      <c r="J618" s="1" t="s">
        <v>609</v>
      </c>
      <c r="K618" s="1" t="s">
        <v>2814</v>
      </c>
    </row>
    <row r="619" spans="1:11" x14ac:dyDescent="0.35">
      <c r="A619" s="1">
        <v>1989</v>
      </c>
      <c r="B619" s="1" t="s">
        <v>604</v>
      </c>
      <c r="C619" s="1" t="s">
        <v>2838</v>
      </c>
      <c r="D619" s="7">
        <v>12971</v>
      </c>
      <c r="E619" s="1" t="s">
        <v>2839</v>
      </c>
      <c r="F619" s="1" t="s">
        <v>2840</v>
      </c>
      <c r="G619" s="1" t="s">
        <v>2840</v>
      </c>
      <c r="I619" s="1" t="s">
        <v>2011</v>
      </c>
      <c r="J619" s="1" t="s">
        <v>609</v>
      </c>
      <c r="K619" s="1" t="s">
        <v>2841</v>
      </c>
    </row>
    <row r="620" spans="1:11" x14ac:dyDescent="0.35">
      <c r="A620" s="1">
        <v>1990</v>
      </c>
      <c r="B620" s="1" t="s">
        <v>604</v>
      </c>
      <c r="C620" s="1" t="s">
        <v>2870</v>
      </c>
      <c r="D620" s="7">
        <v>11384</v>
      </c>
      <c r="E620" s="1" t="s">
        <v>2871</v>
      </c>
      <c r="F620" s="1" t="s">
        <v>1943</v>
      </c>
      <c r="G620" s="1" t="s">
        <v>1943</v>
      </c>
      <c r="H620" s="1" t="s">
        <v>2872</v>
      </c>
      <c r="I620" s="1" t="s">
        <v>2873</v>
      </c>
      <c r="J620" s="1" t="s">
        <v>609</v>
      </c>
      <c r="K620" s="1" t="s">
        <v>2874</v>
      </c>
    </row>
    <row r="621" spans="1:11" x14ac:dyDescent="0.35">
      <c r="A621" s="1">
        <v>1991</v>
      </c>
      <c r="B621" s="1" t="s">
        <v>604</v>
      </c>
      <c r="C621" s="1" t="s">
        <v>2897</v>
      </c>
      <c r="D621" s="7">
        <v>16607</v>
      </c>
      <c r="E621" s="1" t="s">
        <v>2898</v>
      </c>
      <c r="F621" s="1" t="s">
        <v>2899</v>
      </c>
      <c r="G621" s="1" t="s">
        <v>2900</v>
      </c>
      <c r="I621" s="1" t="s">
        <v>2011</v>
      </c>
      <c r="J621" s="1" t="s">
        <v>609</v>
      </c>
      <c r="K621" s="1" t="s">
        <v>2901</v>
      </c>
    </row>
    <row r="622" spans="1:11" x14ac:dyDescent="0.35">
      <c r="A622" s="1">
        <v>1992</v>
      </c>
      <c r="B622" s="1" t="s">
        <v>604</v>
      </c>
      <c r="C622" s="1" t="s">
        <v>2918</v>
      </c>
      <c r="D622" s="7">
        <v>21559</v>
      </c>
      <c r="E622" s="1" t="s">
        <v>2919</v>
      </c>
      <c r="F622" s="1" t="s">
        <v>2180</v>
      </c>
      <c r="G622" s="1" t="s">
        <v>2180</v>
      </c>
      <c r="I622" s="1" t="s">
        <v>2011</v>
      </c>
      <c r="J622" s="1" t="s">
        <v>609</v>
      </c>
      <c r="K622" s="1" t="s">
        <v>2920</v>
      </c>
    </row>
    <row r="623" spans="1:11" x14ac:dyDescent="0.35">
      <c r="A623" s="1">
        <v>1993</v>
      </c>
      <c r="B623" s="1" t="s">
        <v>604</v>
      </c>
      <c r="C623" s="1" t="s">
        <v>2945</v>
      </c>
      <c r="D623" s="7">
        <v>13227</v>
      </c>
      <c r="E623" s="1" t="s">
        <v>2539</v>
      </c>
      <c r="F623" s="1" t="s">
        <v>1769</v>
      </c>
      <c r="G623" s="1" t="s">
        <v>1769</v>
      </c>
      <c r="I623" s="1" t="s">
        <v>2946</v>
      </c>
      <c r="J623" s="1" t="s">
        <v>609</v>
      </c>
      <c r="K623" s="1" t="s">
        <v>2947</v>
      </c>
    </row>
    <row r="624" spans="1:11" x14ac:dyDescent="0.35">
      <c r="A624" s="1">
        <v>1993</v>
      </c>
      <c r="B624" s="1" t="s">
        <v>604</v>
      </c>
      <c r="C624" s="1" t="s">
        <v>2948</v>
      </c>
      <c r="D624" s="7">
        <v>43299</v>
      </c>
      <c r="E624" s="1" t="s">
        <v>2949</v>
      </c>
      <c r="F624" s="1" t="s">
        <v>1769</v>
      </c>
      <c r="G624" s="1" t="s">
        <v>1769</v>
      </c>
      <c r="I624" s="1" t="s">
        <v>2946</v>
      </c>
      <c r="J624" s="1" t="s">
        <v>609</v>
      </c>
      <c r="K624" s="1" t="s">
        <v>2947</v>
      </c>
    </row>
    <row r="625" spans="1:11" x14ac:dyDescent="0.35">
      <c r="A625" s="1">
        <v>1994</v>
      </c>
      <c r="B625" s="1" t="s">
        <v>604</v>
      </c>
      <c r="C625" s="1" t="s">
        <v>2971</v>
      </c>
      <c r="D625" s="7">
        <v>45154</v>
      </c>
      <c r="E625" s="1" t="s">
        <v>2972</v>
      </c>
      <c r="F625" s="1" t="s">
        <v>2973</v>
      </c>
      <c r="G625" s="1" t="s">
        <v>2154</v>
      </c>
      <c r="H625" s="1" t="s">
        <v>2974</v>
      </c>
      <c r="I625" s="1" t="s">
        <v>788</v>
      </c>
      <c r="J625" s="1" t="s">
        <v>609</v>
      </c>
      <c r="K625" s="1" t="s">
        <v>2975</v>
      </c>
    </row>
    <row r="626" spans="1:11" x14ac:dyDescent="0.35">
      <c r="A626" s="1">
        <v>1994</v>
      </c>
      <c r="B626" s="1" t="s">
        <v>604</v>
      </c>
      <c r="C626" s="1" t="s">
        <v>2976</v>
      </c>
      <c r="D626" s="7">
        <v>47354</v>
      </c>
      <c r="E626" s="1" t="s">
        <v>2096</v>
      </c>
      <c r="F626" s="1" t="s">
        <v>2097</v>
      </c>
      <c r="G626" s="1" t="s">
        <v>2977</v>
      </c>
      <c r="H626" s="1" t="s">
        <v>2978</v>
      </c>
      <c r="I626" s="1" t="s">
        <v>788</v>
      </c>
      <c r="J626" s="1" t="s">
        <v>609</v>
      </c>
      <c r="K626" s="1" t="s">
        <v>2975</v>
      </c>
    </row>
    <row r="627" spans="1:11" x14ac:dyDescent="0.35">
      <c r="A627" s="1">
        <v>1994</v>
      </c>
      <c r="B627" s="1" t="s">
        <v>604</v>
      </c>
      <c r="C627" s="1" t="s">
        <v>2979</v>
      </c>
      <c r="D627" s="7">
        <v>44621</v>
      </c>
      <c r="E627" s="1" t="s">
        <v>2980</v>
      </c>
      <c r="F627" s="1" t="s">
        <v>2981</v>
      </c>
      <c r="G627" s="1" t="s">
        <v>2154</v>
      </c>
      <c r="H627" s="1" t="s">
        <v>2509</v>
      </c>
      <c r="I627" s="1" t="s">
        <v>788</v>
      </c>
      <c r="J627" s="1" t="s">
        <v>609</v>
      </c>
      <c r="K627" s="1" t="s">
        <v>2975</v>
      </c>
    </row>
    <row r="628" spans="1:11" x14ac:dyDescent="0.35">
      <c r="A628" s="1">
        <v>1995</v>
      </c>
      <c r="B628" s="1" t="s">
        <v>604</v>
      </c>
      <c r="C628" s="1" t="s">
        <v>3009</v>
      </c>
      <c r="D628" s="7">
        <v>39756</v>
      </c>
      <c r="E628" s="1" t="s">
        <v>694</v>
      </c>
      <c r="F628" s="1" t="s">
        <v>695</v>
      </c>
      <c r="G628" s="1" t="s">
        <v>683</v>
      </c>
      <c r="I628" s="1" t="s">
        <v>2053</v>
      </c>
      <c r="J628" s="1" t="s">
        <v>609</v>
      </c>
      <c r="K628" s="1" t="s">
        <v>3010</v>
      </c>
    </row>
    <row r="629" spans="1:11" x14ac:dyDescent="0.35">
      <c r="A629" s="1">
        <v>1995</v>
      </c>
      <c r="B629" s="1" t="s">
        <v>604</v>
      </c>
      <c r="C629" s="1" t="s">
        <v>3011</v>
      </c>
      <c r="D629" s="1" t="s">
        <v>3012</v>
      </c>
      <c r="F629" s="1" t="s">
        <v>1171</v>
      </c>
      <c r="I629" s="1" t="s">
        <v>2053</v>
      </c>
      <c r="J629" s="1" t="s">
        <v>609</v>
      </c>
      <c r="K629" s="1" t="s">
        <v>3010</v>
      </c>
    </row>
    <row r="630" spans="1:11" x14ac:dyDescent="0.35">
      <c r="A630" s="1">
        <v>1996</v>
      </c>
      <c r="B630" s="1" t="s">
        <v>604</v>
      </c>
      <c r="C630" s="1" t="s">
        <v>3041</v>
      </c>
      <c r="D630" s="7">
        <v>17566</v>
      </c>
      <c r="E630" s="1" t="s">
        <v>3042</v>
      </c>
      <c r="F630" s="1" t="s">
        <v>3043</v>
      </c>
      <c r="G630" s="1" t="s">
        <v>3043</v>
      </c>
      <c r="I630" s="1" t="s">
        <v>3044</v>
      </c>
      <c r="J630" s="1" t="s">
        <v>609</v>
      </c>
      <c r="K630" s="1" t="s">
        <v>3045</v>
      </c>
    </row>
    <row r="631" spans="1:11" x14ac:dyDescent="0.35">
      <c r="A631" s="1">
        <v>1996</v>
      </c>
      <c r="B631" s="1" t="s">
        <v>604</v>
      </c>
      <c r="C631" s="1" t="s">
        <v>3046</v>
      </c>
      <c r="D631" s="7">
        <v>18258</v>
      </c>
      <c r="E631" s="1" t="s">
        <v>3047</v>
      </c>
      <c r="F631" s="1" t="s">
        <v>3043</v>
      </c>
      <c r="G631" s="1" t="s">
        <v>3043</v>
      </c>
      <c r="I631" s="1" t="s">
        <v>1259</v>
      </c>
      <c r="J631" s="1" t="s">
        <v>609</v>
      </c>
      <c r="K631" s="1" t="s">
        <v>3045</v>
      </c>
    </row>
    <row r="632" spans="1:11" x14ac:dyDescent="0.35">
      <c r="A632" s="1">
        <v>1997</v>
      </c>
      <c r="B632" s="1" t="s">
        <v>604</v>
      </c>
      <c r="C632" s="1" t="s">
        <v>3073</v>
      </c>
      <c r="I632" s="1" t="s">
        <v>3074</v>
      </c>
      <c r="J632" s="1" t="s">
        <v>609</v>
      </c>
      <c r="K632" s="1" t="s">
        <v>3075</v>
      </c>
    </row>
    <row r="633" spans="1:11" x14ac:dyDescent="0.35">
      <c r="A633" s="1">
        <v>1997</v>
      </c>
      <c r="B633" s="1" t="s">
        <v>604</v>
      </c>
      <c r="C633" s="1" t="s">
        <v>3076</v>
      </c>
      <c r="D633" s="7">
        <v>18545</v>
      </c>
      <c r="E633" s="1" t="s">
        <v>3077</v>
      </c>
      <c r="F633" s="1" t="s">
        <v>786</v>
      </c>
      <c r="G633" s="1" t="s">
        <v>3078</v>
      </c>
      <c r="I633" s="1" t="s">
        <v>3074</v>
      </c>
      <c r="J633" s="1" t="s">
        <v>609</v>
      </c>
      <c r="K633" s="1" t="s">
        <v>3075</v>
      </c>
    </row>
    <row r="634" spans="1:11" x14ac:dyDescent="0.35">
      <c r="A634" s="1">
        <v>1998</v>
      </c>
      <c r="B634" s="1" t="s">
        <v>604</v>
      </c>
      <c r="C634" s="1" t="s">
        <v>3110</v>
      </c>
      <c r="D634" s="7">
        <v>16360</v>
      </c>
      <c r="E634" s="1" t="s">
        <v>2437</v>
      </c>
      <c r="F634" s="1" t="s">
        <v>2438</v>
      </c>
      <c r="G634" s="1" t="s">
        <v>683</v>
      </c>
      <c r="H634" s="1" t="s">
        <v>3111</v>
      </c>
      <c r="I634" s="1" t="s">
        <v>788</v>
      </c>
      <c r="J634" s="1" t="s">
        <v>609</v>
      </c>
      <c r="K634" s="1" t="s">
        <v>3112</v>
      </c>
    </row>
    <row r="635" spans="1:11" x14ac:dyDescent="0.35">
      <c r="A635" s="1">
        <v>1998</v>
      </c>
      <c r="B635" s="1" t="s">
        <v>604</v>
      </c>
      <c r="C635" s="1" t="s">
        <v>3113</v>
      </c>
      <c r="D635" s="7">
        <v>13533</v>
      </c>
      <c r="E635" s="1" t="s">
        <v>3114</v>
      </c>
      <c r="F635" s="1" t="s">
        <v>2438</v>
      </c>
      <c r="G635" s="1" t="s">
        <v>683</v>
      </c>
      <c r="H635" s="1" t="s">
        <v>3115</v>
      </c>
      <c r="I635" s="1" t="s">
        <v>788</v>
      </c>
      <c r="J635" s="1" t="s">
        <v>609</v>
      </c>
      <c r="K635" s="1" t="s">
        <v>3112</v>
      </c>
    </row>
    <row r="636" spans="1:11" x14ac:dyDescent="0.35">
      <c r="A636" s="1">
        <v>1999</v>
      </c>
      <c r="B636" s="1" t="s">
        <v>604</v>
      </c>
      <c r="C636" s="1" t="s">
        <v>3137</v>
      </c>
      <c r="D636" s="1" t="s">
        <v>3138</v>
      </c>
      <c r="F636" s="1" t="s">
        <v>592</v>
      </c>
      <c r="H636" s="1" t="s">
        <v>3139</v>
      </c>
      <c r="I636" s="1" t="s">
        <v>1045</v>
      </c>
      <c r="J636" s="1" t="s">
        <v>609</v>
      </c>
      <c r="K636" s="1" t="s">
        <v>3140</v>
      </c>
    </row>
    <row r="637" spans="1:11" x14ac:dyDescent="0.35">
      <c r="A637" s="1">
        <v>2000</v>
      </c>
      <c r="B637" s="1" t="s">
        <v>604</v>
      </c>
      <c r="C637" s="1" t="s">
        <v>3166</v>
      </c>
      <c r="D637" s="7">
        <v>45994</v>
      </c>
      <c r="E637" s="1" t="s">
        <v>3167</v>
      </c>
      <c r="F637" s="1" t="s">
        <v>3168</v>
      </c>
      <c r="G637" s="1" t="s">
        <v>3169</v>
      </c>
      <c r="H637" s="1" t="s">
        <v>3170</v>
      </c>
      <c r="I637" s="1" t="s">
        <v>3171</v>
      </c>
      <c r="J637" s="1" t="s">
        <v>609</v>
      </c>
      <c r="K637" s="1" t="s">
        <v>3172</v>
      </c>
    </row>
    <row r="638" spans="1:11" x14ac:dyDescent="0.35">
      <c r="A638" s="1">
        <v>2001</v>
      </c>
      <c r="B638" s="1" t="s">
        <v>604</v>
      </c>
      <c r="C638" s="1" t="s">
        <v>3207</v>
      </c>
      <c r="D638" s="7">
        <v>13978</v>
      </c>
      <c r="E638" s="1" t="s">
        <v>3208</v>
      </c>
      <c r="F638" s="1" t="s">
        <v>3209</v>
      </c>
      <c r="G638" s="1" t="s">
        <v>3210</v>
      </c>
      <c r="H638" s="1" t="s">
        <v>3211</v>
      </c>
      <c r="I638" s="1" t="s">
        <v>1076</v>
      </c>
      <c r="J638" s="1" t="s">
        <v>609</v>
      </c>
      <c r="K638" s="1" t="s">
        <v>3212</v>
      </c>
    </row>
    <row r="639" spans="1:11" x14ac:dyDescent="0.35">
      <c r="A639" s="1">
        <v>2001</v>
      </c>
      <c r="B639" s="1" t="s">
        <v>604</v>
      </c>
      <c r="C639" s="1" t="s">
        <v>3213</v>
      </c>
      <c r="D639" s="1" t="s">
        <v>3214</v>
      </c>
      <c r="E639" s="1" t="s">
        <v>2134</v>
      </c>
      <c r="F639" s="1" t="s">
        <v>786</v>
      </c>
      <c r="I639" s="1" t="s">
        <v>1076</v>
      </c>
      <c r="J639" s="1" t="s">
        <v>609</v>
      </c>
      <c r="K639" s="1" t="s">
        <v>3212</v>
      </c>
    </row>
    <row r="640" spans="1:11" x14ac:dyDescent="0.35">
      <c r="A640" s="1">
        <v>2002</v>
      </c>
      <c r="B640" s="1" t="s">
        <v>604</v>
      </c>
      <c r="C640" s="1" t="s">
        <v>3248</v>
      </c>
      <c r="D640" s="7">
        <v>45566</v>
      </c>
      <c r="E640" s="1" t="s">
        <v>3249</v>
      </c>
      <c r="F640" s="1" t="s">
        <v>786</v>
      </c>
      <c r="G640" s="1" t="s">
        <v>786</v>
      </c>
      <c r="H640" s="1" t="s">
        <v>3250</v>
      </c>
      <c r="I640" s="1" t="s">
        <v>2946</v>
      </c>
      <c r="J640" s="1" t="s">
        <v>609</v>
      </c>
      <c r="K640" s="1" t="s">
        <v>3251</v>
      </c>
    </row>
    <row r="641" spans="1:11" x14ac:dyDescent="0.35">
      <c r="A641" s="1">
        <v>2003</v>
      </c>
      <c r="B641" s="1" t="s">
        <v>604</v>
      </c>
      <c r="C641" s="1" t="s">
        <v>3280</v>
      </c>
      <c r="D641" s="7">
        <v>17339</v>
      </c>
      <c r="E641" s="1" t="s">
        <v>3281</v>
      </c>
      <c r="F641" s="1" t="s">
        <v>3282</v>
      </c>
      <c r="G641" s="1" t="s">
        <v>3282</v>
      </c>
      <c r="I641" s="1" t="s">
        <v>2011</v>
      </c>
      <c r="J641" s="1" t="s">
        <v>609</v>
      </c>
      <c r="K641" s="1" t="s">
        <v>3283</v>
      </c>
    </row>
    <row r="642" spans="1:11" x14ac:dyDescent="0.35">
      <c r="A642" s="1">
        <v>2004</v>
      </c>
      <c r="B642" s="1" t="s">
        <v>604</v>
      </c>
      <c r="C642" s="1" t="s">
        <v>3313</v>
      </c>
      <c r="D642" s="7">
        <v>14702</v>
      </c>
      <c r="E642" s="1" t="s">
        <v>3314</v>
      </c>
      <c r="F642" s="1" t="s">
        <v>3315</v>
      </c>
      <c r="G642" s="1" t="s">
        <v>3315</v>
      </c>
      <c r="I642" s="1" t="s">
        <v>1045</v>
      </c>
      <c r="J642" s="1" t="s">
        <v>609</v>
      </c>
      <c r="K642" s="1" t="s">
        <v>3316</v>
      </c>
    </row>
    <row r="643" spans="1:11" x14ac:dyDescent="0.35">
      <c r="A643" s="1">
        <v>2005</v>
      </c>
      <c r="B643" s="1" t="s">
        <v>604</v>
      </c>
      <c r="C643" s="1" t="s">
        <v>3343</v>
      </c>
      <c r="D643" s="1" t="s">
        <v>3344</v>
      </c>
      <c r="F643" s="1" t="s">
        <v>753</v>
      </c>
      <c r="I643" s="1" t="s">
        <v>2053</v>
      </c>
      <c r="J643" s="1" t="s">
        <v>609</v>
      </c>
      <c r="K643" s="1" t="s">
        <v>3345</v>
      </c>
    </row>
    <row r="644" spans="1:11" x14ac:dyDescent="0.35">
      <c r="A644" s="1">
        <v>2005</v>
      </c>
      <c r="B644" s="1" t="s">
        <v>604</v>
      </c>
      <c r="C644" s="1" t="s">
        <v>3346</v>
      </c>
      <c r="D644" s="7">
        <v>15509</v>
      </c>
      <c r="E644" s="1" t="s">
        <v>2096</v>
      </c>
      <c r="F644" s="1" t="s">
        <v>2097</v>
      </c>
      <c r="G644" s="1" t="s">
        <v>2097</v>
      </c>
      <c r="H644" s="1" t="s">
        <v>3347</v>
      </c>
      <c r="I644" s="1" t="s">
        <v>2053</v>
      </c>
      <c r="J644" s="1" t="s">
        <v>609</v>
      </c>
      <c r="K644" s="1" t="s">
        <v>3345</v>
      </c>
    </row>
    <row r="645" spans="1:11" x14ac:dyDescent="0.35">
      <c r="A645" s="1">
        <v>2006</v>
      </c>
      <c r="B645" s="1" t="s">
        <v>604</v>
      </c>
      <c r="C645" s="1" t="s">
        <v>3373</v>
      </c>
      <c r="D645" s="1" t="s">
        <v>3374</v>
      </c>
      <c r="F645" s="1" t="s">
        <v>3375</v>
      </c>
      <c r="I645" s="1" t="s">
        <v>1045</v>
      </c>
      <c r="J645" s="1" t="s">
        <v>609</v>
      </c>
      <c r="K645" s="1" t="s">
        <v>3376</v>
      </c>
    </row>
    <row r="646" spans="1:11" x14ac:dyDescent="0.35">
      <c r="A646" s="1">
        <v>2006</v>
      </c>
      <c r="B646" s="1" t="s">
        <v>604</v>
      </c>
      <c r="C646" s="1" t="s">
        <v>3377</v>
      </c>
      <c r="D646" s="7">
        <v>14790</v>
      </c>
      <c r="E646" s="1" t="s">
        <v>3378</v>
      </c>
      <c r="F646" s="1" t="s">
        <v>3379</v>
      </c>
      <c r="G646" s="1" t="s">
        <v>3375</v>
      </c>
      <c r="H646" s="1" t="s">
        <v>3380</v>
      </c>
      <c r="I646" s="1" t="s">
        <v>1045</v>
      </c>
      <c r="J646" s="1" t="s">
        <v>609</v>
      </c>
      <c r="K646" s="1" t="s">
        <v>3376</v>
      </c>
    </row>
    <row r="647" spans="1:11" x14ac:dyDescent="0.35">
      <c r="A647" s="1">
        <v>2007</v>
      </c>
      <c r="B647" s="1" t="s">
        <v>604</v>
      </c>
      <c r="C647" s="1" t="s">
        <v>3412</v>
      </c>
      <c r="D647" s="7">
        <v>17623</v>
      </c>
      <c r="E647" s="1" t="s">
        <v>2847</v>
      </c>
      <c r="F647" s="1" t="s">
        <v>786</v>
      </c>
      <c r="G647" s="1" t="s">
        <v>786</v>
      </c>
      <c r="I647" s="1" t="s">
        <v>1719</v>
      </c>
      <c r="J647" s="1" t="s">
        <v>609</v>
      </c>
      <c r="K647" s="1" t="s">
        <v>3413</v>
      </c>
    </row>
    <row r="648" spans="1:11" x14ac:dyDescent="0.35">
      <c r="A648" s="1">
        <v>2007</v>
      </c>
      <c r="B648" s="1" t="s">
        <v>604</v>
      </c>
      <c r="C648" s="1" t="s">
        <v>3414</v>
      </c>
      <c r="D648" s="1" t="s">
        <v>3415</v>
      </c>
      <c r="E648" s="1" t="s">
        <v>2134</v>
      </c>
      <c r="F648" s="1" t="s">
        <v>786</v>
      </c>
      <c r="I648" s="1" t="s">
        <v>1719</v>
      </c>
      <c r="J648" s="1" t="s">
        <v>609</v>
      </c>
      <c r="K648" s="1" t="s">
        <v>3413</v>
      </c>
    </row>
    <row r="649" spans="1:11" x14ac:dyDescent="0.35">
      <c r="A649" s="1">
        <v>2008</v>
      </c>
      <c r="B649" s="1" t="s">
        <v>604</v>
      </c>
      <c r="C649" s="1" t="s">
        <v>3445</v>
      </c>
      <c r="D649" s="7">
        <v>13689</v>
      </c>
      <c r="E649" s="1" t="s">
        <v>3446</v>
      </c>
      <c r="F649" s="1" t="s">
        <v>3447</v>
      </c>
      <c r="G649" s="1" t="s">
        <v>1548</v>
      </c>
      <c r="I649" s="1" t="s">
        <v>788</v>
      </c>
      <c r="J649" s="1" t="s">
        <v>609</v>
      </c>
      <c r="K649" s="1" t="s">
        <v>3448</v>
      </c>
    </row>
    <row r="650" spans="1:11" x14ac:dyDescent="0.35">
      <c r="A650" s="1">
        <v>2009</v>
      </c>
      <c r="B650" s="1" t="s">
        <v>604</v>
      </c>
      <c r="C650" s="1" t="s">
        <v>3480</v>
      </c>
      <c r="D650" s="7">
        <v>22497</v>
      </c>
      <c r="E650" s="1" t="s">
        <v>3481</v>
      </c>
      <c r="F650" s="1" t="s">
        <v>786</v>
      </c>
      <c r="G650" s="1" t="s">
        <v>786</v>
      </c>
      <c r="H650" s="1" t="s">
        <v>3482</v>
      </c>
      <c r="I650" s="1" t="s">
        <v>1431</v>
      </c>
      <c r="J650" s="1" t="s">
        <v>609</v>
      </c>
      <c r="K650" s="1" t="s">
        <v>3483</v>
      </c>
    </row>
    <row r="651" spans="1:11" x14ac:dyDescent="0.35">
      <c r="A651" s="1">
        <v>2010</v>
      </c>
      <c r="B651" s="1" t="s">
        <v>604</v>
      </c>
      <c r="C651" s="1" t="s">
        <v>3517</v>
      </c>
      <c r="G651" s="1" t="s">
        <v>1912</v>
      </c>
      <c r="I651" s="1" t="s">
        <v>2011</v>
      </c>
      <c r="J651" s="1" t="s">
        <v>609</v>
      </c>
      <c r="K651" s="1" t="s">
        <v>3518</v>
      </c>
    </row>
    <row r="652" spans="1:11" x14ac:dyDescent="0.35">
      <c r="A652" s="1">
        <v>1901</v>
      </c>
      <c r="B652" s="1" t="s">
        <v>616</v>
      </c>
      <c r="C652" s="1" t="s">
        <v>617</v>
      </c>
      <c r="D652" s="1" t="s">
        <v>618</v>
      </c>
      <c r="E652" s="1" t="s">
        <v>619</v>
      </c>
      <c r="F652" s="1" t="s">
        <v>620</v>
      </c>
      <c r="H652" s="1" t="s">
        <v>621</v>
      </c>
      <c r="I652" s="1" t="s">
        <v>622</v>
      </c>
      <c r="J652" s="1" t="s">
        <v>623</v>
      </c>
      <c r="K652" s="1" t="s">
        <v>624</v>
      </c>
    </row>
    <row r="653" spans="1:11" x14ac:dyDescent="0.35">
      <c r="A653" s="1">
        <v>1902</v>
      </c>
      <c r="B653" s="1" t="s">
        <v>616</v>
      </c>
      <c r="C653" s="1" t="s">
        <v>652</v>
      </c>
      <c r="D653" s="1" t="s">
        <v>653</v>
      </c>
      <c r="E653" s="1" t="s">
        <v>654</v>
      </c>
      <c r="F653" s="1" t="s">
        <v>583</v>
      </c>
      <c r="H653" s="1" t="s">
        <v>655</v>
      </c>
      <c r="I653" s="1" t="s">
        <v>656</v>
      </c>
      <c r="J653" s="1" t="s">
        <v>623</v>
      </c>
      <c r="K653" s="1" t="s">
        <v>657</v>
      </c>
    </row>
    <row r="654" spans="1:11" x14ac:dyDescent="0.35">
      <c r="A654" s="1">
        <v>1902</v>
      </c>
      <c r="B654" s="1" t="s">
        <v>616</v>
      </c>
      <c r="C654" s="1" t="s">
        <v>658</v>
      </c>
      <c r="D654" s="1" t="s">
        <v>659</v>
      </c>
      <c r="E654" s="1" t="s">
        <v>660</v>
      </c>
      <c r="F654" s="1" t="s">
        <v>583</v>
      </c>
      <c r="H654" s="1" t="s">
        <v>661</v>
      </c>
      <c r="I654" s="1" t="s">
        <v>656</v>
      </c>
      <c r="J654" s="1" t="s">
        <v>623</v>
      </c>
      <c r="K654" s="1" t="s">
        <v>657</v>
      </c>
    </row>
    <row r="655" spans="1:11" x14ac:dyDescent="0.35">
      <c r="A655" s="1">
        <v>1903</v>
      </c>
      <c r="B655" s="1" t="s">
        <v>616</v>
      </c>
      <c r="C655" s="1" t="s">
        <v>687</v>
      </c>
      <c r="D655" s="1" t="s">
        <v>688</v>
      </c>
      <c r="E655" s="1" t="s">
        <v>591</v>
      </c>
      <c r="F655" s="1" t="s">
        <v>592</v>
      </c>
      <c r="H655" s="1" t="s">
        <v>689</v>
      </c>
      <c r="I655" s="1" t="s">
        <v>690</v>
      </c>
      <c r="J655" s="1" t="s">
        <v>623</v>
      </c>
      <c r="K655" s="1" t="s">
        <v>691</v>
      </c>
    </row>
    <row r="656" spans="1:11" x14ac:dyDescent="0.35">
      <c r="A656" s="1">
        <v>1903</v>
      </c>
      <c r="B656" s="1" t="s">
        <v>616</v>
      </c>
      <c r="C656" s="1" t="s">
        <v>692</v>
      </c>
      <c r="D656" s="1" t="s">
        <v>693</v>
      </c>
      <c r="E656" s="1" t="s">
        <v>694</v>
      </c>
      <c r="F656" s="1" t="s">
        <v>695</v>
      </c>
      <c r="I656" s="1" t="s">
        <v>690</v>
      </c>
      <c r="J656" s="1" t="s">
        <v>623</v>
      </c>
      <c r="K656" s="1" t="s">
        <v>691</v>
      </c>
    </row>
    <row r="657" spans="1:11" x14ac:dyDescent="0.35">
      <c r="A657" s="1">
        <v>1903</v>
      </c>
      <c r="B657" s="1" t="s">
        <v>616</v>
      </c>
      <c r="C657" s="1" t="s">
        <v>696</v>
      </c>
      <c r="D657" s="1" t="s">
        <v>697</v>
      </c>
      <c r="E657" s="1" t="s">
        <v>591</v>
      </c>
      <c r="F657" s="1" t="s">
        <v>592</v>
      </c>
      <c r="H657" s="1" t="s">
        <v>698</v>
      </c>
      <c r="I657" s="1" t="s">
        <v>690</v>
      </c>
      <c r="J657" s="1" t="s">
        <v>623</v>
      </c>
      <c r="K657" s="1" t="s">
        <v>691</v>
      </c>
    </row>
    <row r="658" spans="1:11" x14ac:dyDescent="0.35">
      <c r="A658" s="1">
        <v>1904</v>
      </c>
      <c r="B658" s="1" t="s">
        <v>616</v>
      </c>
      <c r="C658" s="1" t="s">
        <v>727</v>
      </c>
      <c r="D658" s="1" t="s">
        <v>728</v>
      </c>
      <c r="E658" s="1" t="s">
        <v>729</v>
      </c>
      <c r="F658" s="1" t="s">
        <v>683</v>
      </c>
      <c r="H658" s="1" t="s">
        <v>730</v>
      </c>
      <c r="I658" s="1" t="s">
        <v>731</v>
      </c>
      <c r="J658" s="1" t="s">
        <v>623</v>
      </c>
      <c r="K658" s="1" t="s">
        <v>732</v>
      </c>
    </row>
    <row r="659" spans="1:11" x14ac:dyDescent="0.35">
      <c r="A659" s="1">
        <v>1905</v>
      </c>
      <c r="B659" s="1" t="s">
        <v>616</v>
      </c>
      <c r="C659" s="1" t="s">
        <v>756</v>
      </c>
      <c r="D659" s="1" t="s">
        <v>757</v>
      </c>
      <c r="E659" s="1" t="s">
        <v>758</v>
      </c>
      <c r="F659" s="1" t="s">
        <v>759</v>
      </c>
      <c r="H659" s="1" t="s">
        <v>760</v>
      </c>
      <c r="I659" s="1" t="s">
        <v>761</v>
      </c>
      <c r="J659" s="1" t="s">
        <v>623</v>
      </c>
      <c r="K659" s="1" t="s">
        <v>762</v>
      </c>
    </row>
    <row r="660" spans="1:11" x14ac:dyDescent="0.35">
      <c r="A660" s="1">
        <v>1906</v>
      </c>
      <c r="B660" s="1" t="s">
        <v>616</v>
      </c>
      <c r="C660" s="1" t="s">
        <v>790</v>
      </c>
      <c r="D660" s="1" t="s">
        <v>791</v>
      </c>
      <c r="E660" s="1" t="s">
        <v>792</v>
      </c>
      <c r="F660" s="1" t="s">
        <v>683</v>
      </c>
      <c r="H660" s="1" t="s">
        <v>793</v>
      </c>
      <c r="I660" s="1" t="s">
        <v>761</v>
      </c>
      <c r="J660" s="1" t="s">
        <v>623</v>
      </c>
      <c r="K660" s="1" t="s">
        <v>794</v>
      </c>
    </row>
    <row r="661" spans="1:11" x14ac:dyDescent="0.35">
      <c r="A661" s="1">
        <v>1907</v>
      </c>
      <c r="B661" s="1" t="s">
        <v>616</v>
      </c>
      <c r="C661" s="1" t="s">
        <v>821</v>
      </c>
      <c r="D661" s="1" t="s">
        <v>822</v>
      </c>
      <c r="E661" s="1" t="s">
        <v>823</v>
      </c>
      <c r="F661" s="1" t="s">
        <v>600</v>
      </c>
      <c r="H661" s="1" t="s">
        <v>824</v>
      </c>
      <c r="I661" s="1" t="s">
        <v>825</v>
      </c>
      <c r="J661" s="1" t="s">
        <v>623</v>
      </c>
      <c r="K661" s="1" t="s">
        <v>826</v>
      </c>
    </row>
    <row r="662" spans="1:11" x14ac:dyDescent="0.35">
      <c r="A662" s="1">
        <v>1908</v>
      </c>
      <c r="B662" s="1" t="s">
        <v>616</v>
      </c>
      <c r="C662" s="1" t="s">
        <v>858</v>
      </c>
      <c r="D662" s="1" t="s">
        <v>859</v>
      </c>
      <c r="E662" s="1" t="s">
        <v>860</v>
      </c>
      <c r="F662" s="1" t="s">
        <v>861</v>
      </c>
      <c r="H662" s="1" t="s">
        <v>765</v>
      </c>
      <c r="I662" s="1" t="s">
        <v>862</v>
      </c>
      <c r="J662" s="1" t="s">
        <v>623</v>
      </c>
      <c r="K662" s="1" t="s">
        <v>863</v>
      </c>
    </row>
    <row r="663" spans="1:11" x14ac:dyDescent="0.35">
      <c r="A663" s="1">
        <v>1909</v>
      </c>
      <c r="B663" s="1" t="s">
        <v>616</v>
      </c>
      <c r="C663" s="1" t="s">
        <v>886</v>
      </c>
      <c r="D663" s="1" t="s">
        <v>887</v>
      </c>
      <c r="E663" s="1" t="s">
        <v>888</v>
      </c>
      <c r="F663" s="1" t="s">
        <v>771</v>
      </c>
      <c r="H663" s="1" t="s">
        <v>889</v>
      </c>
      <c r="I663" s="1" t="s">
        <v>890</v>
      </c>
      <c r="J663" s="1" t="s">
        <v>623</v>
      </c>
      <c r="K663" s="1" t="s">
        <v>891</v>
      </c>
    </row>
    <row r="664" spans="1:11" x14ac:dyDescent="0.35">
      <c r="A664" s="1">
        <v>1909</v>
      </c>
      <c r="B664" s="1" t="s">
        <v>616</v>
      </c>
      <c r="C664" s="1" t="s">
        <v>892</v>
      </c>
      <c r="D664" s="1" t="s">
        <v>893</v>
      </c>
      <c r="E664" s="1" t="s">
        <v>894</v>
      </c>
      <c r="F664" s="1" t="s">
        <v>895</v>
      </c>
      <c r="H664" s="1" t="s">
        <v>896</v>
      </c>
      <c r="I664" s="1" t="s">
        <v>890</v>
      </c>
      <c r="J664" s="1" t="s">
        <v>623</v>
      </c>
      <c r="K664" s="1" t="s">
        <v>891</v>
      </c>
    </row>
    <row r="665" spans="1:11" x14ac:dyDescent="0.35">
      <c r="A665" s="1">
        <v>1910</v>
      </c>
      <c r="B665" s="1" t="s">
        <v>616</v>
      </c>
      <c r="C665" s="1" t="s">
        <v>915</v>
      </c>
      <c r="D665" s="1" t="s">
        <v>916</v>
      </c>
      <c r="E665" s="1" t="s">
        <v>917</v>
      </c>
      <c r="F665" s="1" t="s">
        <v>583</v>
      </c>
      <c r="H665" s="1" t="s">
        <v>661</v>
      </c>
      <c r="I665" s="1" t="s">
        <v>731</v>
      </c>
      <c r="J665" s="1" t="s">
        <v>623</v>
      </c>
      <c r="K665" s="1" t="s">
        <v>918</v>
      </c>
    </row>
    <row r="666" spans="1:11" x14ac:dyDescent="0.35">
      <c r="A666" s="1">
        <v>1911</v>
      </c>
      <c r="B666" s="1" t="s">
        <v>616</v>
      </c>
      <c r="C666" s="1" t="s">
        <v>938</v>
      </c>
      <c r="D666" s="1" t="s">
        <v>939</v>
      </c>
      <c r="E666" s="1" t="s">
        <v>940</v>
      </c>
      <c r="F666" s="1" t="s">
        <v>941</v>
      </c>
      <c r="H666" s="1" t="s">
        <v>942</v>
      </c>
      <c r="I666" s="1" t="s">
        <v>943</v>
      </c>
      <c r="J666" s="1" t="s">
        <v>623</v>
      </c>
      <c r="K666" s="1" t="s">
        <v>944</v>
      </c>
    </row>
    <row r="667" spans="1:11" x14ac:dyDescent="0.35">
      <c r="A667" s="1">
        <v>1912</v>
      </c>
      <c r="B667" s="1" t="s">
        <v>616</v>
      </c>
      <c r="C667" s="1" t="s">
        <v>968</v>
      </c>
      <c r="D667" s="1" t="s">
        <v>969</v>
      </c>
      <c r="E667" s="1" t="s">
        <v>970</v>
      </c>
      <c r="F667" s="1" t="s">
        <v>665</v>
      </c>
      <c r="H667" s="1" t="s">
        <v>971</v>
      </c>
      <c r="I667" s="1" t="s">
        <v>972</v>
      </c>
      <c r="J667" s="1" t="s">
        <v>623</v>
      </c>
      <c r="K667" s="1" t="s">
        <v>973</v>
      </c>
    </row>
    <row r="668" spans="1:11" x14ac:dyDescent="0.35">
      <c r="A668" s="1">
        <v>1913</v>
      </c>
      <c r="B668" s="1" t="s">
        <v>616</v>
      </c>
      <c r="C668" s="1" t="s">
        <v>993</v>
      </c>
      <c r="D668" s="1" t="s">
        <v>994</v>
      </c>
      <c r="E668" s="1" t="s">
        <v>995</v>
      </c>
      <c r="F668" s="1" t="s">
        <v>583</v>
      </c>
      <c r="H668" s="1" t="s">
        <v>655</v>
      </c>
      <c r="I668" s="1" t="s">
        <v>996</v>
      </c>
      <c r="J668" s="1" t="s">
        <v>623</v>
      </c>
      <c r="K668" s="1" t="s">
        <v>997</v>
      </c>
    </row>
    <row r="669" spans="1:11" x14ac:dyDescent="0.35">
      <c r="A669" s="1">
        <v>1914</v>
      </c>
      <c r="B669" s="1" t="s">
        <v>616</v>
      </c>
      <c r="C669" s="1" t="s">
        <v>1007</v>
      </c>
      <c r="D669" s="1" t="s">
        <v>1008</v>
      </c>
      <c r="E669" s="1" t="s">
        <v>1009</v>
      </c>
      <c r="F669" s="1" t="s">
        <v>634</v>
      </c>
      <c r="H669" s="1" t="s">
        <v>1010</v>
      </c>
      <c r="I669" s="1" t="s">
        <v>1011</v>
      </c>
      <c r="J669" s="1" t="s">
        <v>623</v>
      </c>
      <c r="K669" s="1" t="s">
        <v>1012</v>
      </c>
    </row>
    <row r="670" spans="1:11" x14ac:dyDescent="0.35">
      <c r="A670" s="1">
        <v>1915</v>
      </c>
      <c r="B670" s="1" t="s">
        <v>616</v>
      </c>
      <c r="C670" s="1" t="s">
        <v>1022</v>
      </c>
      <c r="D670" s="1" t="s">
        <v>1023</v>
      </c>
      <c r="E670" s="1" t="s">
        <v>1024</v>
      </c>
      <c r="F670" s="1" t="s">
        <v>683</v>
      </c>
      <c r="H670" s="1" t="s">
        <v>703</v>
      </c>
      <c r="I670" s="1" t="s">
        <v>1025</v>
      </c>
      <c r="J670" s="1" t="s">
        <v>623</v>
      </c>
      <c r="K670" s="1" t="s">
        <v>1026</v>
      </c>
    </row>
    <row r="671" spans="1:11" x14ac:dyDescent="0.35">
      <c r="A671" s="1">
        <v>1915</v>
      </c>
      <c r="B671" s="1" t="s">
        <v>616</v>
      </c>
      <c r="C671" s="1" t="s">
        <v>1027</v>
      </c>
      <c r="D671" s="1" t="s">
        <v>1028</v>
      </c>
      <c r="E671" s="1" t="s">
        <v>1029</v>
      </c>
      <c r="F671" s="1" t="s">
        <v>1030</v>
      </c>
      <c r="H671" s="1" t="s">
        <v>831</v>
      </c>
      <c r="I671" s="1" t="s">
        <v>1025</v>
      </c>
      <c r="J671" s="1" t="s">
        <v>623</v>
      </c>
      <c r="K671" s="1" t="s">
        <v>1026</v>
      </c>
    </row>
    <row r="672" spans="1:11" x14ac:dyDescent="0.35">
      <c r="A672" s="1">
        <v>1917</v>
      </c>
      <c r="B672" s="1" t="s">
        <v>616</v>
      </c>
      <c r="C672" s="1" t="s">
        <v>1047</v>
      </c>
      <c r="D672" s="1" t="s">
        <v>1048</v>
      </c>
      <c r="E672" s="1" t="s">
        <v>1049</v>
      </c>
      <c r="F672" s="1" t="s">
        <v>683</v>
      </c>
      <c r="H672" s="1" t="s">
        <v>1050</v>
      </c>
      <c r="I672" s="1" t="s">
        <v>761</v>
      </c>
      <c r="J672" s="1" t="s">
        <v>623</v>
      </c>
      <c r="K672" s="1" t="s">
        <v>1051</v>
      </c>
    </row>
    <row r="673" spans="1:11" x14ac:dyDescent="0.35">
      <c r="A673" s="1">
        <v>1918</v>
      </c>
      <c r="B673" s="1" t="s">
        <v>616</v>
      </c>
      <c r="C673" s="1" t="s">
        <v>1058</v>
      </c>
      <c r="D673" s="1" t="s">
        <v>1059</v>
      </c>
      <c r="E673" s="1" t="s">
        <v>1060</v>
      </c>
      <c r="F673" s="1" t="s">
        <v>633</v>
      </c>
      <c r="H673" s="1" t="s">
        <v>584</v>
      </c>
      <c r="I673" s="1" t="s">
        <v>1061</v>
      </c>
      <c r="J673" s="1" t="s">
        <v>623</v>
      </c>
      <c r="K673" s="1" t="s">
        <v>1062</v>
      </c>
    </row>
    <row r="674" spans="1:11" x14ac:dyDescent="0.35">
      <c r="A674" s="1">
        <v>1919</v>
      </c>
      <c r="B674" s="1" t="s">
        <v>616</v>
      </c>
      <c r="C674" s="1" t="s">
        <v>1078</v>
      </c>
      <c r="D674" s="1" t="s">
        <v>1079</v>
      </c>
      <c r="E674" s="1" t="s">
        <v>1080</v>
      </c>
      <c r="F674" s="1" t="s">
        <v>634</v>
      </c>
      <c r="H674" s="1" t="s">
        <v>1081</v>
      </c>
      <c r="I674" s="1" t="s">
        <v>761</v>
      </c>
      <c r="J674" s="1" t="s">
        <v>623</v>
      </c>
      <c r="K674" s="1" t="s">
        <v>1082</v>
      </c>
    </row>
    <row r="675" spans="1:11" x14ac:dyDescent="0.35">
      <c r="A675" s="1">
        <v>1920</v>
      </c>
      <c r="B675" s="1" t="s">
        <v>616</v>
      </c>
      <c r="C675" s="1" t="s">
        <v>1101</v>
      </c>
      <c r="D675" s="1" t="s">
        <v>1102</v>
      </c>
      <c r="E675" s="1" t="s">
        <v>1103</v>
      </c>
      <c r="F675" s="1" t="s">
        <v>614</v>
      </c>
      <c r="H675" s="1" t="s">
        <v>1104</v>
      </c>
      <c r="I675" s="1" t="s">
        <v>1105</v>
      </c>
      <c r="J675" s="1" t="s">
        <v>623</v>
      </c>
      <c r="K675" s="1" t="s">
        <v>1106</v>
      </c>
    </row>
    <row r="676" spans="1:11" x14ac:dyDescent="0.35">
      <c r="A676" s="1">
        <v>1921</v>
      </c>
      <c r="B676" s="1" t="s">
        <v>616</v>
      </c>
      <c r="C676" s="1" t="s">
        <v>1125</v>
      </c>
      <c r="D676" s="1" t="s">
        <v>1126</v>
      </c>
      <c r="E676" s="1" t="s">
        <v>1127</v>
      </c>
      <c r="F676" s="1" t="s">
        <v>634</v>
      </c>
      <c r="H676" s="1" t="s">
        <v>1128</v>
      </c>
      <c r="I676" s="1" t="s">
        <v>1129</v>
      </c>
      <c r="J676" s="1" t="s">
        <v>623</v>
      </c>
      <c r="K676" s="1" t="s">
        <v>1130</v>
      </c>
    </row>
    <row r="677" spans="1:11" x14ac:dyDescent="0.35">
      <c r="A677" s="1">
        <v>1922</v>
      </c>
      <c r="B677" s="1" t="s">
        <v>616</v>
      </c>
      <c r="C677" s="1" t="s">
        <v>1151</v>
      </c>
      <c r="D677" s="1" t="s">
        <v>1152</v>
      </c>
      <c r="E677" s="1" t="s">
        <v>1153</v>
      </c>
      <c r="F677" s="1" t="s">
        <v>851</v>
      </c>
      <c r="H677" s="1" t="s">
        <v>1095</v>
      </c>
      <c r="I677" s="1" t="s">
        <v>1154</v>
      </c>
      <c r="J677" s="1" t="s">
        <v>623</v>
      </c>
      <c r="K677" s="1" t="s">
        <v>1155</v>
      </c>
    </row>
    <row r="678" spans="1:11" x14ac:dyDescent="0.35">
      <c r="A678" s="1">
        <v>1923</v>
      </c>
      <c r="B678" s="1" t="s">
        <v>616</v>
      </c>
      <c r="C678" s="1" t="s">
        <v>1177</v>
      </c>
      <c r="D678" s="1" t="s">
        <v>1178</v>
      </c>
      <c r="E678" s="1" t="s">
        <v>1179</v>
      </c>
      <c r="F678" s="1" t="s">
        <v>786</v>
      </c>
      <c r="H678" s="1" t="s">
        <v>1180</v>
      </c>
      <c r="I678" s="1" t="s">
        <v>1181</v>
      </c>
      <c r="J678" s="1" t="s">
        <v>623</v>
      </c>
      <c r="K678" s="1" t="s">
        <v>1182</v>
      </c>
    </row>
    <row r="679" spans="1:11" x14ac:dyDescent="0.35">
      <c r="A679" s="1">
        <v>1924</v>
      </c>
      <c r="B679" s="1" t="s">
        <v>616</v>
      </c>
      <c r="C679" s="1" t="s">
        <v>1192</v>
      </c>
      <c r="D679" s="1" t="s">
        <v>1193</v>
      </c>
      <c r="E679" s="1" t="s">
        <v>1194</v>
      </c>
      <c r="F679" s="1" t="s">
        <v>665</v>
      </c>
      <c r="H679" s="1" t="s">
        <v>927</v>
      </c>
      <c r="I679" s="1" t="s">
        <v>761</v>
      </c>
      <c r="J679" s="1" t="s">
        <v>623</v>
      </c>
      <c r="K679" s="1" t="s">
        <v>1195</v>
      </c>
    </row>
    <row r="680" spans="1:11" x14ac:dyDescent="0.35">
      <c r="A680" s="1">
        <v>1925</v>
      </c>
      <c r="B680" s="1" t="s">
        <v>616</v>
      </c>
      <c r="C680" s="1" t="s">
        <v>1213</v>
      </c>
      <c r="D680" s="1" t="s">
        <v>1214</v>
      </c>
      <c r="E680" s="1" t="s">
        <v>1215</v>
      </c>
      <c r="F680" s="1" t="s">
        <v>634</v>
      </c>
      <c r="H680" s="1" t="s">
        <v>1216</v>
      </c>
      <c r="I680" s="1" t="s">
        <v>761</v>
      </c>
      <c r="J680" s="1" t="s">
        <v>623</v>
      </c>
      <c r="K680" s="1" t="s">
        <v>1217</v>
      </c>
    </row>
    <row r="681" spans="1:11" x14ac:dyDescent="0.35">
      <c r="A681" s="1">
        <v>1925</v>
      </c>
      <c r="B681" s="1" t="s">
        <v>616</v>
      </c>
      <c r="C681" s="1" t="s">
        <v>1218</v>
      </c>
      <c r="D681" s="1" t="s">
        <v>1219</v>
      </c>
      <c r="E681" s="1" t="s">
        <v>1215</v>
      </c>
      <c r="F681" s="1" t="s">
        <v>634</v>
      </c>
      <c r="H681" s="1" t="s">
        <v>901</v>
      </c>
      <c r="I681" s="1" t="s">
        <v>761</v>
      </c>
      <c r="J681" s="1" t="s">
        <v>623</v>
      </c>
      <c r="K681" s="1" t="s">
        <v>1217</v>
      </c>
    </row>
    <row r="682" spans="1:11" x14ac:dyDescent="0.35">
      <c r="A682" s="1">
        <v>1926</v>
      </c>
      <c r="B682" s="1" t="s">
        <v>616</v>
      </c>
      <c r="C682" s="1" t="s">
        <v>1240</v>
      </c>
      <c r="D682" s="1" t="s">
        <v>1241</v>
      </c>
      <c r="E682" s="1" t="s">
        <v>1242</v>
      </c>
      <c r="F682" s="1" t="s">
        <v>592</v>
      </c>
      <c r="H682" s="1" t="s">
        <v>765</v>
      </c>
      <c r="I682" s="1" t="s">
        <v>1243</v>
      </c>
      <c r="J682" s="1" t="s">
        <v>623</v>
      </c>
      <c r="K682" s="1" t="s">
        <v>1244</v>
      </c>
    </row>
    <row r="683" spans="1:11" x14ac:dyDescent="0.35">
      <c r="A683" s="1">
        <v>1927</v>
      </c>
      <c r="B683" s="1" t="s">
        <v>616</v>
      </c>
      <c r="C683" s="1" t="s">
        <v>1265</v>
      </c>
      <c r="D683" s="1" t="s">
        <v>1266</v>
      </c>
      <c r="E683" s="1" t="s">
        <v>1267</v>
      </c>
      <c r="F683" s="1" t="s">
        <v>786</v>
      </c>
      <c r="H683" s="1" t="s">
        <v>824</v>
      </c>
      <c r="I683" s="1" t="s">
        <v>761</v>
      </c>
      <c r="J683" s="1" t="s">
        <v>623</v>
      </c>
      <c r="K683" s="1" t="s">
        <v>1268</v>
      </c>
    </row>
    <row r="684" spans="1:11" x14ac:dyDescent="0.35">
      <c r="A684" s="1">
        <v>1927</v>
      </c>
      <c r="B684" s="1" t="s">
        <v>616</v>
      </c>
      <c r="C684" s="1" t="s">
        <v>1269</v>
      </c>
      <c r="D684" s="1" t="s">
        <v>1270</v>
      </c>
      <c r="E684" s="1" t="s">
        <v>1271</v>
      </c>
      <c r="F684" s="1" t="s">
        <v>702</v>
      </c>
      <c r="H684" s="1" t="s">
        <v>793</v>
      </c>
      <c r="I684" s="1" t="s">
        <v>1272</v>
      </c>
      <c r="J684" s="1" t="s">
        <v>623</v>
      </c>
      <c r="K684" s="1" t="s">
        <v>1268</v>
      </c>
    </row>
    <row r="685" spans="1:11" x14ac:dyDescent="0.35">
      <c r="A685" s="1">
        <v>1928</v>
      </c>
      <c r="B685" s="1" t="s">
        <v>616</v>
      </c>
      <c r="C685" s="1" t="s">
        <v>1285</v>
      </c>
      <c r="D685" s="1" t="s">
        <v>1286</v>
      </c>
      <c r="E685" s="1" t="s">
        <v>1287</v>
      </c>
      <c r="F685" s="1" t="s">
        <v>683</v>
      </c>
      <c r="H685" s="1" t="s">
        <v>1141</v>
      </c>
      <c r="I685" s="1" t="s">
        <v>943</v>
      </c>
      <c r="J685" s="1" t="s">
        <v>623</v>
      </c>
      <c r="K685" s="1" t="s">
        <v>1288</v>
      </c>
    </row>
    <row r="686" spans="1:11" x14ac:dyDescent="0.35">
      <c r="A686" s="1">
        <v>1929</v>
      </c>
      <c r="B686" s="1" t="s">
        <v>616</v>
      </c>
      <c r="C686" s="1" t="s">
        <v>1312</v>
      </c>
      <c r="D686" s="1" t="s">
        <v>1313</v>
      </c>
      <c r="E686" s="1" t="s">
        <v>1314</v>
      </c>
      <c r="F686" s="1" t="s">
        <v>592</v>
      </c>
      <c r="H686" s="1" t="s">
        <v>1315</v>
      </c>
      <c r="I686" s="1" t="s">
        <v>1061</v>
      </c>
      <c r="J686" s="1" t="s">
        <v>623</v>
      </c>
      <c r="K686" s="1" t="s">
        <v>1316</v>
      </c>
    </row>
    <row r="687" spans="1:11" x14ac:dyDescent="0.35">
      <c r="A687" s="1">
        <v>1930</v>
      </c>
      <c r="B687" s="1" t="s">
        <v>616</v>
      </c>
      <c r="C687" s="1" t="s">
        <v>1334</v>
      </c>
      <c r="D687" s="1" t="s">
        <v>1335</v>
      </c>
      <c r="E687" s="1" t="s">
        <v>1336</v>
      </c>
      <c r="F687" s="1" t="s">
        <v>640</v>
      </c>
      <c r="H687" s="1" t="s">
        <v>1337</v>
      </c>
      <c r="I687" s="1" t="s">
        <v>1338</v>
      </c>
      <c r="J687" s="1" t="s">
        <v>623</v>
      </c>
      <c r="K687" s="1" t="s">
        <v>1339</v>
      </c>
    </row>
    <row r="688" spans="1:11" x14ac:dyDescent="0.35">
      <c r="A688" s="1">
        <v>1932</v>
      </c>
      <c r="B688" s="1" t="s">
        <v>616</v>
      </c>
      <c r="C688" s="1" t="s">
        <v>1384</v>
      </c>
      <c r="D688" s="7">
        <v>37230</v>
      </c>
      <c r="E688" s="1" t="s">
        <v>1385</v>
      </c>
      <c r="F688" s="1" t="s">
        <v>634</v>
      </c>
      <c r="H688" s="1" t="s">
        <v>868</v>
      </c>
      <c r="I688" s="1" t="s">
        <v>1061</v>
      </c>
      <c r="J688" s="1" t="s">
        <v>623</v>
      </c>
      <c r="K688" s="1" t="s">
        <v>1386</v>
      </c>
    </row>
    <row r="689" spans="1:11" x14ac:dyDescent="0.35">
      <c r="A689" s="1">
        <v>1933</v>
      </c>
      <c r="B689" s="1" t="s">
        <v>616</v>
      </c>
      <c r="C689" s="1" t="s">
        <v>1402</v>
      </c>
      <c r="D689" s="1" t="s">
        <v>1403</v>
      </c>
      <c r="E689" s="1" t="s">
        <v>931</v>
      </c>
      <c r="F689" s="1" t="s">
        <v>753</v>
      </c>
      <c r="H689" s="1" t="s">
        <v>584</v>
      </c>
      <c r="I689" s="1" t="s">
        <v>1061</v>
      </c>
      <c r="J689" s="1" t="s">
        <v>623</v>
      </c>
      <c r="K689" s="1" t="s">
        <v>1404</v>
      </c>
    </row>
    <row r="690" spans="1:11" x14ac:dyDescent="0.35">
      <c r="A690" s="1">
        <v>1933</v>
      </c>
      <c r="B690" s="1" t="s">
        <v>616</v>
      </c>
      <c r="C690" s="1" t="s">
        <v>1405</v>
      </c>
      <c r="D690" s="7">
        <v>37476</v>
      </c>
      <c r="E690" s="1" t="s">
        <v>1140</v>
      </c>
      <c r="F690" s="1" t="s">
        <v>683</v>
      </c>
      <c r="H690" s="1" t="s">
        <v>793</v>
      </c>
      <c r="I690" s="1" t="s">
        <v>1061</v>
      </c>
      <c r="J690" s="1" t="s">
        <v>623</v>
      </c>
      <c r="K690" s="1" t="s">
        <v>1404</v>
      </c>
    </row>
    <row r="691" spans="1:11" x14ac:dyDescent="0.35">
      <c r="A691" s="1">
        <v>1935</v>
      </c>
      <c r="B691" s="1" t="s">
        <v>616</v>
      </c>
      <c r="C691" s="1" t="s">
        <v>1449</v>
      </c>
      <c r="D691" s="1" t="s">
        <v>1450</v>
      </c>
      <c r="E691" s="1" t="s">
        <v>1291</v>
      </c>
      <c r="F691" s="1" t="s">
        <v>683</v>
      </c>
      <c r="H691" s="1" t="s">
        <v>1451</v>
      </c>
      <c r="I691" s="1" t="s">
        <v>690</v>
      </c>
      <c r="J691" s="1" t="s">
        <v>623</v>
      </c>
      <c r="K691" s="1" t="s">
        <v>1452</v>
      </c>
    </row>
    <row r="692" spans="1:11" x14ac:dyDescent="0.35">
      <c r="A692" s="1">
        <v>1936</v>
      </c>
      <c r="B692" s="1" t="s">
        <v>616</v>
      </c>
      <c r="C692" s="1" t="s">
        <v>1475</v>
      </c>
      <c r="D692" s="7">
        <v>38598</v>
      </c>
      <c r="E692" s="1" t="s">
        <v>785</v>
      </c>
      <c r="F692" s="1" t="s">
        <v>786</v>
      </c>
      <c r="H692" s="1" t="s">
        <v>1180</v>
      </c>
      <c r="I692" s="1" t="s">
        <v>1476</v>
      </c>
      <c r="J692" s="1" t="s">
        <v>623</v>
      </c>
      <c r="K692" s="1" t="s">
        <v>1477</v>
      </c>
    </row>
    <row r="693" spans="1:11" x14ac:dyDescent="0.35">
      <c r="A693" s="1">
        <v>1936</v>
      </c>
      <c r="B693" s="1" t="s">
        <v>616</v>
      </c>
      <c r="C693" s="1" t="s">
        <v>1478</v>
      </c>
      <c r="D693" s="1" t="s">
        <v>1479</v>
      </c>
      <c r="E693" s="1" t="s">
        <v>1480</v>
      </c>
      <c r="F693" s="1" t="s">
        <v>614</v>
      </c>
      <c r="H693" s="1" t="s">
        <v>1481</v>
      </c>
      <c r="I693" s="1" t="s">
        <v>1482</v>
      </c>
      <c r="J693" s="1" t="s">
        <v>623</v>
      </c>
      <c r="K693" s="1" t="s">
        <v>1477</v>
      </c>
    </row>
    <row r="694" spans="1:11" x14ac:dyDescent="0.35">
      <c r="A694" s="1">
        <v>1937</v>
      </c>
      <c r="B694" s="1" t="s">
        <v>616</v>
      </c>
      <c r="C694" s="1" t="s">
        <v>1505</v>
      </c>
      <c r="D694" s="1" t="s">
        <v>1506</v>
      </c>
      <c r="E694" s="1" t="s">
        <v>1507</v>
      </c>
      <c r="F694" s="1" t="s">
        <v>786</v>
      </c>
      <c r="H694" s="1" t="s">
        <v>1508</v>
      </c>
      <c r="I694" s="1" t="s">
        <v>1509</v>
      </c>
      <c r="J694" s="1" t="s">
        <v>623</v>
      </c>
      <c r="K694" s="1" t="s">
        <v>1510</v>
      </c>
    </row>
    <row r="695" spans="1:11" x14ac:dyDescent="0.35">
      <c r="A695" s="1">
        <v>1937</v>
      </c>
      <c r="B695" s="1" t="s">
        <v>616</v>
      </c>
      <c r="C695" s="1" t="s">
        <v>1511</v>
      </c>
      <c r="D695" s="1" t="s">
        <v>1512</v>
      </c>
      <c r="E695" s="1" t="s">
        <v>1513</v>
      </c>
      <c r="F695" s="1" t="s">
        <v>683</v>
      </c>
      <c r="H695" s="1" t="s">
        <v>1141</v>
      </c>
      <c r="I695" s="1" t="s">
        <v>1509</v>
      </c>
      <c r="J695" s="1" t="s">
        <v>623</v>
      </c>
      <c r="K695" s="1" t="s">
        <v>1510</v>
      </c>
    </row>
    <row r="696" spans="1:11" x14ac:dyDescent="0.35">
      <c r="A696" s="1">
        <v>1938</v>
      </c>
      <c r="B696" s="1" t="s">
        <v>616</v>
      </c>
      <c r="C696" s="1" t="s">
        <v>1531</v>
      </c>
      <c r="D696" s="7">
        <v>37163</v>
      </c>
      <c r="E696" s="1" t="s">
        <v>1532</v>
      </c>
      <c r="F696" s="1" t="s">
        <v>771</v>
      </c>
      <c r="H696" s="1" t="s">
        <v>1533</v>
      </c>
      <c r="I696" s="1" t="s">
        <v>690</v>
      </c>
      <c r="J696" s="1" t="s">
        <v>623</v>
      </c>
      <c r="K696" s="1" t="s">
        <v>1534</v>
      </c>
    </row>
    <row r="697" spans="1:11" x14ac:dyDescent="0.35">
      <c r="A697" s="1">
        <v>1939</v>
      </c>
      <c r="B697" s="1" t="s">
        <v>616</v>
      </c>
      <c r="C697" s="1" t="s">
        <v>1556</v>
      </c>
      <c r="D697" s="7">
        <v>37111</v>
      </c>
      <c r="E697" s="1" t="s">
        <v>1557</v>
      </c>
      <c r="F697" s="1" t="s">
        <v>786</v>
      </c>
      <c r="H697" s="1" t="s">
        <v>1558</v>
      </c>
      <c r="I697" s="1" t="s">
        <v>1559</v>
      </c>
      <c r="J697" s="1" t="s">
        <v>623</v>
      </c>
      <c r="K697" s="1" t="s">
        <v>1560</v>
      </c>
    </row>
    <row r="698" spans="1:11" x14ac:dyDescent="0.35">
      <c r="A698" s="1">
        <v>1943</v>
      </c>
      <c r="B698" s="1" t="s">
        <v>616</v>
      </c>
      <c r="C698" s="1" t="s">
        <v>1572</v>
      </c>
      <c r="D698" s="1" t="s">
        <v>1573</v>
      </c>
      <c r="E698" s="1" t="s">
        <v>1574</v>
      </c>
      <c r="F698" s="1" t="s">
        <v>1349</v>
      </c>
      <c r="H698" s="1" t="s">
        <v>1575</v>
      </c>
      <c r="I698" s="1" t="s">
        <v>690</v>
      </c>
      <c r="J698" s="1" t="s">
        <v>623</v>
      </c>
      <c r="K698" s="1" t="s">
        <v>1576</v>
      </c>
    </row>
    <row r="699" spans="1:11" x14ac:dyDescent="0.35">
      <c r="A699" s="1">
        <v>1944</v>
      </c>
      <c r="B699" s="1" t="s">
        <v>616</v>
      </c>
      <c r="C699" s="1" t="s">
        <v>1594</v>
      </c>
      <c r="D699" s="1" t="s">
        <v>1595</v>
      </c>
      <c r="E699" s="1" t="s">
        <v>1596</v>
      </c>
      <c r="F699" s="1" t="s">
        <v>1597</v>
      </c>
      <c r="H699" s="1" t="s">
        <v>1409</v>
      </c>
      <c r="I699" s="1" t="s">
        <v>690</v>
      </c>
      <c r="J699" s="1" t="s">
        <v>623</v>
      </c>
      <c r="K699" s="1" t="s">
        <v>1598</v>
      </c>
    </row>
    <row r="700" spans="1:11" x14ac:dyDescent="0.35">
      <c r="A700" s="1">
        <v>1945</v>
      </c>
      <c r="B700" s="1" t="s">
        <v>616</v>
      </c>
      <c r="C700" s="1" t="s">
        <v>1622</v>
      </c>
      <c r="D700" s="7">
        <v>36641</v>
      </c>
      <c r="E700" s="1" t="s">
        <v>931</v>
      </c>
      <c r="F700" s="1" t="s">
        <v>753</v>
      </c>
      <c r="H700" s="1" t="s">
        <v>1623</v>
      </c>
      <c r="I700" s="1" t="s">
        <v>1061</v>
      </c>
      <c r="J700" s="1" t="s">
        <v>623</v>
      </c>
      <c r="K700" s="1" t="s">
        <v>1624</v>
      </c>
    </row>
    <row r="701" spans="1:11" x14ac:dyDescent="0.35">
      <c r="A701" s="1">
        <v>1946</v>
      </c>
      <c r="B701" s="1" t="s">
        <v>616</v>
      </c>
      <c r="C701" s="1" t="s">
        <v>1651</v>
      </c>
      <c r="D701" s="1" t="s">
        <v>1652</v>
      </c>
      <c r="E701" s="1" t="s">
        <v>1653</v>
      </c>
      <c r="F701" s="1" t="s">
        <v>786</v>
      </c>
      <c r="H701" s="1" t="s">
        <v>1001</v>
      </c>
      <c r="I701" s="1" t="s">
        <v>1654</v>
      </c>
      <c r="J701" s="1" t="s">
        <v>623</v>
      </c>
      <c r="K701" s="1" t="s">
        <v>1655</v>
      </c>
    </row>
    <row r="702" spans="1:11" x14ac:dyDescent="0.35">
      <c r="A702" s="1">
        <v>1947</v>
      </c>
      <c r="B702" s="1" t="s">
        <v>616</v>
      </c>
      <c r="C702" s="1" t="s">
        <v>1678</v>
      </c>
      <c r="D702" s="1" t="s">
        <v>1679</v>
      </c>
      <c r="E702" s="1" t="s">
        <v>1680</v>
      </c>
      <c r="F702" s="1" t="s">
        <v>683</v>
      </c>
      <c r="H702" s="1" t="s">
        <v>1681</v>
      </c>
      <c r="I702" s="1" t="s">
        <v>1682</v>
      </c>
      <c r="J702" s="1" t="s">
        <v>623</v>
      </c>
      <c r="K702" s="1" t="s">
        <v>1683</v>
      </c>
    </row>
    <row r="703" spans="1:11" x14ac:dyDescent="0.35">
      <c r="A703" s="1">
        <v>1948</v>
      </c>
      <c r="B703" s="1" t="s">
        <v>616</v>
      </c>
      <c r="C703" s="1" t="s">
        <v>1696</v>
      </c>
      <c r="D703" s="1" t="s">
        <v>1697</v>
      </c>
      <c r="E703" s="1" t="s">
        <v>1380</v>
      </c>
      <c r="F703" s="1" t="s">
        <v>683</v>
      </c>
      <c r="H703" s="1" t="s">
        <v>831</v>
      </c>
      <c r="I703" s="1" t="s">
        <v>1476</v>
      </c>
      <c r="J703" s="1" t="s">
        <v>623</v>
      </c>
      <c r="K703" s="1" t="s">
        <v>1698</v>
      </c>
    </row>
    <row r="704" spans="1:11" x14ac:dyDescent="0.35">
      <c r="A704" s="1">
        <v>1949</v>
      </c>
      <c r="B704" s="1" t="s">
        <v>616</v>
      </c>
      <c r="C704" s="1" t="s">
        <v>1721</v>
      </c>
      <c r="D704" s="7">
        <v>39105</v>
      </c>
      <c r="E704" s="1" t="s">
        <v>1722</v>
      </c>
      <c r="F704" s="1" t="s">
        <v>1723</v>
      </c>
      <c r="H704" s="1" t="s">
        <v>1724</v>
      </c>
      <c r="I704" s="1" t="s">
        <v>1061</v>
      </c>
      <c r="J704" s="1" t="s">
        <v>623</v>
      </c>
      <c r="K704" s="1" t="s">
        <v>1725</v>
      </c>
    </row>
    <row r="705" spans="1:11" x14ac:dyDescent="0.35">
      <c r="A705" s="1">
        <v>1950</v>
      </c>
      <c r="B705" s="1" t="s">
        <v>616</v>
      </c>
      <c r="C705" s="1" t="s">
        <v>1753</v>
      </c>
      <c r="D705" s="7">
        <v>37960</v>
      </c>
      <c r="E705" s="1" t="s">
        <v>1754</v>
      </c>
      <c r="F705" s="1" t="s">
        <v>683</v>
      </c>
      <c r="H705" s="1" t="s">
        <v>1755</v>
      </c>
      <c r="I705" s="1" t="s">
        <v>1476</v>
      </c>
      <c r="J705" s="1" t="s">
        <v>623</v>
      </c>
      <c r="K705" s="1" t="s">
        <v>1756</v>
      </c>
    </row>
    <row r="706" spans="1:11" x14ac:dyDescent="0.35">
      <c r="A706" s="1">
        <v>1951</v>
      </c>
      <c r="B706" s="1" t="s">
        <v>616</v>
      </c>
      <c r="C706" s="1" t="s">
        <v>1777</v>
      </c>
      <c r="D706" s="7">
        <v>37900</v>
      </c>
      <c r="E706" s="1" t="s">
        <v>1778</v>
      </c>
      <c r="F706" s="1" t="s">
        <v>1166</v>
      </c>
      <c r="H706" s="1" t="s">
        <v>1779</v>
      </c>
      <c r="I706" s="1" t="s">
        <v>1780</v>
      </c>
      <c r="J706" s="1" t="s">
        <v>623</v>
      </c>
      <c r="K706" s="1" t="s">
        <v>1781</v>
      </c>
    </row>
    <row r="707" spans="1:11" x14ac:dyDescent="0.35">
      <c r="A707" s="1">
        <v>1951</v>
      </c>
      <c r="B707" s="1" t="s">
        <v>616</v>
      </c>
      <c r="C707" s="1" t="s">
        <v>1782</v>
      </c>
      <c r="D707" s="1" t="s">
        <v>1783</v>
      </c>
      <c r="E707" s="1" t="s">
        <v>1784</v>
      </c>
      <c r="F707" s="1" t="s">
        <v>683</v>
      </c>
      <c r="H707" s="1" t="s">
        <v>1785</v>
      </c>
      <c r="I707" s="1" t="s">
        <v>1780</v>
      </c>
      <c r="J707" s="1" t="s">
        <v>623</v>
      </c>
      <c r="K707" s="1" t="s">
        <v>1781</v>
      </c>
    </row>
    <row r="708" spans="1:11" x14ac:dyDescent="0.35">
      <c r="A708" s="1">
        <v>1952</v>
      </c>
      <c r="B708" s="1" t="s">
        <v>616</v>
      </c>
      <c r="C708" s="1" t="s">
        <v>1806</v>
      </c>
      <c r="D708" s="7">
        <v>41151</v>
      </c>
      <c r="E708" s="1" t="s">
        <v>1807</v>
      </c>
      <c r="F708" s="1" t="s">
        <v>786</v>
      </c>
      <c r="H708" s="1" t="s">
        <v>1001</v>
      </c>
      <c r="I708" s="1" t="s">
        <v>690</v>
      </c>
      <c r="J708" s="1" t="s">
        <v>623</v>
      </c>
      <c r="K708" s="1" t="s">
        <v>1808</v>
      </c>
    </row>
    <row r="709" spans="1:11" x14ac:dyDescent="0.35">
      <c r="A709" s="1">
        <v>1952</v>
      </c>
      <c r="B709" s="1" t="s">
        <v>616</v>
      </c>
      <c r="C709" s="1" t="s">
        <v>1809</v>
      </c>
      <c r="D709" s="7">
        <v>38648</v>
      </c>
      <c r="E709" s="1" t="s">
        <v>1810</v>
      </c>
      <c r="F709" s="1" t="s">
        <v>614</v>
      </c>
      <c r="H709" s="1" t="s">
        <v>1811</v>
      </c>
      <c r="I709" s="1" t="s">
        <v>690</v>
      </c>
      <c r="J709" s="1" t="s">
        <v>623</v>
      </c>
      <c r="K709" s="1" t="s">
        <v>1808</v>
      </c>
    </row>
    <row r="710" spans="1:11" x14ac:dyDescent="0.35">
      <c r="A710" s="1">
        <v>1953</v>
      </c>
      <c r="B710" s="1" t="s">
        <v>616</v>
      </c>
      <c r="C710" s="1" t="s">
        <v>1833</v>
      </c>
      <c r="D710" s="1" t="s">
        <v>1834</v>
      </c>
      <c r="E710" s="1" t="s">
        <v>936</v>
      </c>
      <c r="F710" s="1" t="s">
        <v>583</v>
      </c>
      <c r="H710" s="1" t="s">
        <v>1835</v>
      </c>
      <c r="I710" s="1" t="s">
        <v>1836</v>
      </c>
      <c r="J710" s="1" t="s">
        <v>623</v>
      </c>
      <c r="K710" s="1" t="s">
        <v>1837</v>
      </c>
    </row>
    <row r="711" spans="1:11" x14ac:dyDescent="0.35">
      <c r="A711" s="1">
        <v>1954</v>
      </c>
      <c r="B711" s="1" t="s">
        <v>616</v>
      </c>
      <c r="C711" s="1" t="s">
        <v>1861</v>
      </c>
      <c r="D711" s="1" t="s">
        <v>1862</v>
      </c>
      <c r="E711" s="1" t="s">
        <v>1054</v>
      </c>
      <c r="F711" s="1" t="s">
        <v>1349</v>
      </c>
      <c r="H711" s="1" t="s">
        <v>1050</v>
      </c>
      <c r="I711" s="1" t="s">
        <v>1061</v>
      </c>
      <c r="J711" s="1" t="s">
        <v>623</v>
      </c>
      <c r="K711" s="1" t="s">
        <v>1863</v>
      </c>
    </row>
    <row r="712" spans="1:11" x14ac:dyDescent="0.35">
      <c r="A712" s="1">
        <v>1954</v>
      </c>
      <c r="B712" s="1" t="s">
        <v>616</v>
      </c>
      <c r="C712" s="1" t="s">
        <v>1864</v>
      </c>
      <c r="D712" s="1" t="s">
        <v>1865</v>
      </c>
      <c r="E712" s="1" t="s">
        <v>1866</v>
      </c>
      <c r="F712" s="1" t="s">
        <v>634</v>
      </c>
      <c r="H712" s="1" t="s">
        <v>1867</v>
      </c>
      <c r="I712" s="1" t="s">
        <v>1272</v>
      </c>
      <c r="J712" s="1" t="s">
        <v>623</v>
      </c>
      <c r="K712" s="1" t="s">
        <v>1863</v>
      </c>
    </row>
    <row r="713" spans="1:11" x14ac:dyDescent="0.35">
      <c r="A713" s="1">
        <v>1955</v>
      </c>
      <c r="B713" s="1" t="s">
        <v>616</v>
      </c>
      <c r="C713" s="1" t="s">
        <v>1880</v>
      </c>
      <c r="D713" s="7">
        <v>40569</v>
      </c>
      <c r="E713" s="1" t="s">
        <v>1881</v>
      </c>
      <c r="F713" s="1" t="s">
        <v>634</v>
      </c>
      <c r="H713" s="1" t="s">
        <v>1409</v>
      </c>
      <c r="I713" s="1" t="s">
        <v>690</v>
      </c>
      <c r="J713" s="1" t="s">
        <v>623</v>
      </c>
      <c r="K713" s="1" t="s">
        <v>1882</v>
      </c>
    </row>
    <row r="714" spans="1:11" x14ac:dyDescent="0.35">
      <c r="A714" s="1">
        <v>1955</v>
      </c>
      <c r="B714" s="1" t="s">
        <v>616</v>
      </c>
      <c r="C714" s="1" t="s">
        <v>1883</v>
      </c>
      <c r="D714" s="7">
        <v>41467</v>
      </c>
      <c r="E714" s="1" t="s">
        <v>1884</v>
      </c>
      <c r="F714" s="1" t="s">
        <v>786</v>
      </c>
      <c r="H714" s="1" t="s">
        <v>1811</v>
      </c>
      <c r="I714" s="1" t="s">
        <v>761</v>
      </c>
      <c r="J714" s="1" t="s">
        <v>623</v>
      </c>
      <c r="K714" s="1" t="s">
        <v>1882</v>
      </c>
    </row>
    <row r="715" spans="1:11" x14ac:dyDescent="0.35">
      <c r="A715" s="1">
        <v>1956</v>
      </c>
      <c r="B715" s="1" t="s">
        <v>616</v>
      </c>
      <c r="C715" s="1" t="s">
        <v>1905</v>
      </c>
      <c r="D715" s="7">
        <v>39591</v>
      </c>
      <c r="E715" s="1" t="s">
        <v>1906</v>
      </c>
      <c r="F715" s="1" t="s">
        <v>786</v>
      </c>
      <c r="H715" s="1" t="s">
        <v>1907</v>
      </c>
      <c r="I715" s="1" t="s">
        <v>1908</v>
      </c>
      <c r="J715" s="1" t="s">
        <v>623</v>
      </c>
      <c r="K715" s="1" t="s">
        <v>1909</v>
      </c>
    </row>
    <row r="716" spans="1:11" x14ac:dyDescent="0.35">
      <c r="A716" s="1">
        <v>1956</v>
      </c>
      <c r="B716" s="1" t="s">
        <v>616</v>
      </c>
      <c r="C716" s="1" t="s">
        <v>1910</v>
      </c>
      <c r="D716" s="7">
        <v>37297</v>
      </c>
      <c r="E716" s="1" t="s">
        <v>1911</v>
      </c>
      <c r="F716" s="1" t="s">
        <v>1912</v>
      </c>
      <c r="H716" s="1" t="s">
        <v>1913</v>
      </c>
      <c r="I716" s="1" t="s">
        <v>1908</v>
      </c>
      <c r="J716" s="1" t="s">
        <v>623</v>
      </c>
      <c r="K716" s="1" t="s">
        <v>1909</v>
      </c>
    </row>
    <row r="717" spans="1:11" x14ac:dyDescent="0.35">
      <c r="A717" s="1">
        <v>1956</v>
      </c>
      <c r="B717" s="1" t="s">
        <v>616</v>
      </c>
      <c r="C717" s="1" t="s">
        <v>1914</v>
      </c>
      <c r="D717" s="7">
        <v>40222</v>
      </c>
      <c r="E717" s="1" t="s">
        <v>1380</v>
      </c>
      <c r="F717" s="1" t="s">
        <v>683</v>
      </c>
      <c r="H717" s="1" t="s">
        <v>1915</v>
      </c>
      <c r="I717" s="1" t="s">
        <v>1908</v>
      </c>
      <c r="J717" s="1" t="s">
        <v>623</v>
      </c>
      <c r="K717" s="1" t="s">
        <v>1909</v>
      </c>
    </row>
    <row r="718" spans="1:11" x14ac:dyDescent="0.35">
      <c r="A718" s="1">
        <v>1957</v>
      </c>
      <c r="B718" s="1" t="s">
        <v>616</v>
      </c>
      <c r="C718" s="1" t="s">
        <v>1932</v>
      </c>
      <c r="D718" s="7">
        <v>44826</v>
      </c>
      <c r="E718" s="1" t="s">
        <v>1933</v>
      </c>
      <c r="F718" s="1" t="s">
        <v>1912</v>
      </c>
      <c r="H718" s="1" t="s">
        <v>1934</v>
      </c>
      <c r="I718" s="1" t="s">
        <v>1476</v>
      </c>
      <c r="J718" s="1" t="s">
        <v>623</v>
      </c>
      <c r="K718" s="1" t="s">
        <v>1935</v>
      </c>
    </row>
    <row r="719" spans="1:11" x14ac:dyDescent="0.35">
      <c r="A719" s="1">
        <v>1957</v>
      </c>
      <c r="B719" s="1" t="s">
        <v>616</v>
      </c>
      <c r="C719" s="1" t="s">
        <v>1936</v>
      </c>
      <c r="D719" s="7">
        <v>46350</v>
      </c>
      <c r="E719" s="1" t="s">
        <v>1937</v>
      </c>
      <c r="F719" s="1" t="s">
        <v>1912</v>
      </c>
      <c r="H719" s="1" t="s">
        <v>1409</v>
      </c>
      <c r="I719" s="1" t="s">
        <v>1476</v>
      </c>
      <c r="J719" s="1" t="s">
        <v>623</v>
      </c>
      <c r="K719" s="1" t="s">
        <v>1935</v>
      </c>
    </row>
    <row r="720" spans="1:11" x14ac:dyDescent="0.35">
      <c r="A720" s="1">
        <v>1958</v>
      </c>
      <c r="B720" s="1" t="s">
        <v>616</v>
      </c>
      <c r="C720" s="1" t="s">
        <v>1957</v>
      </c>
      <c r="D720" s="1" t="s">
        <v>1958</v>
      </c>
      <c r="E720" s="1" t="s">
        <v>1959</v>
      </c>
      <c r="F720" s="1" t="s">
        <v>719</v>
      </c>
      <c r="H720" s="1" t="s">
        <v>1960</v>
      </c>
      <c r="I720" s="1" t="s">
        <v>943</v>
      </c>
      <c r="J720" s="1" t="s">
        <v>623</v>
      </c>
      <c r="K720" s="1" t="s">
        <v>1961</v>
      </c>
    </row>
    <row r="721" spans="1:11" x14ac:dyDescent="0.35">
      <c r="A721" s="1">
        <v>1958</v>
      </c>
      <c r="B721" s="1" t="s">
        <v>616</v>
      </c>
      <c r="C721" s="1" t="s">
        <v>1962</v>
      </c>
      <c r="H721" s="1" t="s">
        <v>1960</v>
      </c>
      <c r="J721" s="1" t="s">
        <v>623</v>
      </c>
      <c r="K721" s="1" t="s">
        <v>1961</v>
      </c>
    </row>
    <row r="722" spans="1:11" x14ac:dyDescent="0.35">
      <c r="A722" s="1">
        <v>1958</v>
      </c>
      <c r="B722" s="1" t="s">
        <v>616</v>
      </c>
      <c r="C722" s="1" t="s">
        <v>1963</v>
      </c>
      <c r="D722" s="7">
        <v>38196</v>
      </c>
      <c r="E722" s="1" t="s">
        <v>1964</v>
      </c>
      <c r="F722" s="1" t="s">
        <v>719</v>
      </c>
      <c r="H722" s="1" t="s">
        <v>1965</v>
      </c>
      <c r="I722" s="1" t="s">
        <v>1966</v>
      </c>
      <c r="J722" s="1" t="s">
        <v>623</v>
      </c>
      <c r="K722" s="1" t="s">
        <v>1961</v>
      </c>
    </row>
    <row r="723" spans="1:11" x14ac:dyDescent="0.35">
      <c r="A723" s="1">
        <v>1959</v>
      </c>
      <c r="B723" s="1" t="s">
        <v>616</v>
      </c>
      <c r="C723" s="1" t="s">
        <v>1985</v>
      </c>
      <c r="D723" s="7">
        <v>38384</v>
      </c>
      <c r="E723" s="1" t="s">
        <v>1986</v>
      </c>
      <c r="F723" s="1" t="s">
        <v>771</v>
      </c>
      <c r="H723" s="1" t="s">
        <v>1558</v>
      </c>
      <c r="I723" s="1" t="s">
        <v>1476</v>
      </c>
      <c r="J723" s="1" t="s">
        <v>623</v>
      </c>
      <c r="K723" s="1" t="s">
        <v>1987</v>
      </c>
    </row>
    <row r="724" spans="1:11" x14ac:dyDescent="0.35">
      <c r="A724" s="1">
        <v>1959</v>
      </c>
      <c r="B724" s="1" t="s">
        <v>616</v>
      </c>
      <c r="C724" s="1" t="s">
        <v>1988</v>
      </c>
      <c r="D724" s="7">
        <v>44022</v>
      </c>
      <c r="E724" s="1" t="s">
        <v>1211</v>
      </c>
      <c r="F724" s="1" t="s">
        <v>683</v>
      </c>
      <c r="H724" s="1" t="s">
        <v>1558</v>
      </c>
      <c r="I724" s="1" t="s">
        <v>1476</v>
      </c>
      <c r="J724" s="1" t="s">
        <v>623</v>
      </c>
      <c r="K724" s="1" t="s">
        <v>1987</v>
      </c>
    </row>
    <row r="725" spans="1:11" x14ac:dyDescent="0.35">
      <c r="A725" s="1">
        <v>1960</v>
      </c>
      <c r="B725" s="1" t="s">
        <v>616</v>
      </c>
      <c r="C725" s="1" t="s">
        <v>2013</v>
      </c>
      <c r="D725" s="7">
        <v>46286</v>
      </c>
      <c r="E725" s="1" t="s">
        <v>2014</v>
      </c>
      <c r="F725" s="1" t="s">
        <v>786</v>
      </c>
      <c r="H725" s="1" t="s">
        <v>1558</v>
      </c>
      <c r="I725" s="1" t="s">
        <v>1272</v>
      </c>
      <c r="J725" s="1" t="s">
        <v>623</v>
      </c>
      <c r="K725" s="1" t="s">
        <v>2015</v>
      </c>
    </row>
    <row r="726" spans="1:11" x14ac:dyDescent="0.35">
      <c r="A726" s="1">
        <v>1961</v>
      </c>
      <c r="B726" s="1" t="s">
        <v>616</v>
      </c>
      <c r="C726" s="1" t="s">
        <v>2034</v>
      </c>
      <c r="D726" s="7">
        <v>42040</v>
      </c>
      <c r="E726" s="1" t="s">
        <v>785</v>
      </c>
      <c r="F726" s="1" t="s">
        <v>786</v>
      </c>
      <c r="H726" s="1" t="s">
        <v>1811</v>
      </c>
      <c r="I726" s="1" t="s">
        <v>690</v>
      </c>
      <c r="J726" s="1" t="s">
        <v>623</v>
      </c>
      <c r="K726" s="1" t="s">
        <v>2035</v>
      </c>
    </row>
    <row r="727" spans="1:11" x14ac:dyDescent="0.35">
      <c r="A727" s="1">
        <v>1961</v>
      </c>
      <c r="B727" s="1" t="s">
        <v>616</v>
      </c>
      <c r="C727" s="1" t="s">
        <v>2036</v>
      </c>
      <c r="D727" s="7">
        <v>47149</v>
      </c>
      <c r="E727" s="1" t="s">
        <v>797</v>
      </c>
      <c r="F727" s="1" t="s">
        <v>634</v>
      </c>
      <c r="H727" s="1" t="s">
        <v>2037</v>
      </c>
      <c r="I727" s="1" t="s">
        <v>690</v>
      </c>
      <c r="J727" s="1" t="s">
        <v>623</v>
      </c>
      <c r="K727" s="1" t="s">
        <v>2035</v>
      </c>
    </row>
    <row r="728" spans="1:11" x14ac:dyDescent="0.35">
      <c r="A728" s="1">
        <v>1962</v>
      </c>
      <c r="B728" s="1" t="s">
        <v>616</v>
      </c>
      <c r="C728" s="1" t="s">
        <v>2055</v>
      </c>
      <c r="D728" s="7">
        <v>39469</v>
      </c>
      <c r="E728" s="1" t="s">
        <v>2056</v>
      </c>
      <c r="F728" s="1" t="s">
        <v>2057</v>
      </c>
      <c r="H728" s="1" t="s">
        <v>2058</v>
      </c>
      <c r="I728" s="1" t="s">
        <v>2059</v>
      </c>
      <c r="J728" s="1" t="s">
        <v>623</v>
      </c>
      <c r="K728" s="1" t="s">
        <v>2060</v>
      </c>
    </row>
    <row r="729" spans="1:11" x14ac:dyDescent="0.35">
      <c r="A729" s="1">
        <v>1963</v>
      </c>
      <c r="B729" s="1" t="s">
        <v>616</v>
      </c>
      <c r="C729" s="1" t="s">
        <v>2087</v>
      </c>
      <c r="D729" s="7">
        <v>37577</v>
      </c>
      <c r="E729" s="1" t="s">
        <v>1497</v>
      </c>
      <c r="F729" s="1" t="s">
        <v>1515</v>
      </c>
      <c r="H729" s="1" t="s">
        <v>1623</v>
      </c>
      <c r="I729" s="1" t="s">
        <v>2088</v>
      </c>
      <c r="J729" s="1" t="s">
        <v>623</v>
      </c>
      <c r="K729" s="1" t="s">
        <v>2089</v>
      </c>
    </row>
    <row r="730" spans="1:11" x14ac:dyDescent="0.35">
      <c r="A730" s="1">
        <v>1963</v>
      </c>
      <c r="B730" s="1" t="s">
        <v>616</v>
      </c>
      <c r="C730" s="1" t="s">
        <v>2090</v>
      </c>
      <c r="D730" s="7">
        <v>39258</v>
      </c>
      <c r="E730" s="1" t="s">
        <v>1215</v>
      </c>
      <c r="F730" s="1" t="s">
        <v>634</v>
      </c>
      <c r="H730" s="1" t="s">
        <v>2091</v>
      </c>
      <c r="I730" s="1" t="s">
        <v>690</v>
      </c>
      <c r="J730" s="1" t="s">
        <v>623</v>
      </c>
      <c r="K730" s="1" t="s">
        <v>2089</v>
      </c>
    </row>
    <row r="731" spans="1:11" x14ac:dyDescent="0.35">
      <c r="A731" s="1">
        <v>1963</v>
      </c>
      <c r="B731" s="1" t="s">
        <v>616</v>
      </c>
      <c r="C731" s="1" t="s">
        <v>2092</v>
      </c>
      <c r="D731" s="7">
        <v>38896</v>
      </c>
      <c r="E731" s="1" t="s">
        <v>2093</v>
      </c>
      <c r="F731" s="1" t="s">
        <v>1349</v>
      </c>
      <c r="H731" s="1" t="s">
        <v>2094</v>
      </c>
      <c r="J731" s="1" t="s">
        <v>623</v>
      </c>
      <c r="K731" s="1" t="s">
        <v>2089</v>
      </c>
    </row>
    <row r="732" spans="1:11" x14ac:dyDescent="0.35">
      <c r="A732" s="1">
        <v>1964</v>
      </c>
      <c r="B732" s="1" t="s">
        <v>616</v>
      </c>
      <c r="C732" s="1" t="s">
        <v>2111</v>
      </c>
      <c r="D732" s="7">
        <v>42562</v>
      </c>
      <c r="E732" s="1" t="s">
        <v>2112</v>
      </c>
      <c r="F732" s="1" t="s">
        <v>1030</v>
      </c>
      <c r="H732" s="1" t="s">
        <v>1965</v>
      </c>
      <c r="I732" s="1" t="s">
        <v>2113</v>
      </c>
      <c r="J732" s="1" t="s">
        <v>623</v>
      </c>
      <c r="K732" s="1" t="s">
        <v>2114</v>
      </c>
    </row>
    <row r="733" spans="1:11" x14ac:dyDescent="0.35">
      <c r="A733" s="1">
        <v>1964</v>
      </c>
      <c r="B733" s="1" t="s">
        <v>616</v>
      </c>
      <c r="C733" s="1" t="s">
        <v>2115</v>
      </c>
      <c r="D733" s="7">
        <v>42213</v>
      </c>
      <c r="E733" s="1" t="s">
        <v>2116</v>
      </c>
      <c r="F733" s="1" t="s">
        <v>786</v>
      </c>
      <c r="H733" s="1" t="s">
        <v>2117</v>
      </c>
      <c r="I733" s="1" t="s">
        <v>2113</v>
      </c>
      <c r="J733" s="1" t="s">
        <v>623</v>
      </c>
      <c r="K733" s="1" t="s">
        <v>2114</v>
      </c>
    </row>
    <row r="734" spans="1:11" x14ac:dyDescent="0.35">
      <c r="A734" s="1">
        <v>1964</v>
      </c>
      <c r="B734" s="1" t="s">
        <v>616</v>
      </c>
      <c r="C734" s="1" t="s">
        <v>2118</v>
      </c>
      <c r="D734" s="7">
        <v>44909</v>
      </c>
      <c r="E734" s="1" t="s">
        <v>2119</v>
      </c>
      <c r="F734" s="1" t="s">
        <v>2120</v>
      </c>
      <c r="H734" s="1" t="s">
        <v>1965</v>
      </c>
      <c r="I734" s="1" t="s">
        <v>2113</v>
      </c>
      <c r="J734" s="1" t="s">
        <v>623</v>
      </c>
      <c r="K734" s="1" t="s">
        <v>2114</v>
      </c>
    </row>
    <row r="735" spans="1:11" x14ac:dyDescent="0.35">
      <c r="A735" s="1">
        <v>1965</v>
      </c>
      <c r="B735" s="1" t="s">
        <v>616</v>
      </c>
      <c r="C735" s="1" t="s">
        <v>2136</v>
      </c>
      <c r="D735" s="7">
        <v>43143</v>
      </c>
      <c r="E735" s="1" t="s">
        <v>785</v>
      </c>
      <c r="F735" s="1" t="s">
        <v>786</v>
      </c>
      <c r="H735" s="1" t="s">
        <v>1001</v>
      </c>
      <c r="I735" s="1" t="s">
        <v>2137</v>
      </c>
      <c r="J735" s="1" t="s">
        <v>623</v>
      </c>
      <c r="K735" s="1" t="s">
        <v>2138</v>
      </c>
    </row>
    <row r="736" spans="1:11" x14ac:dyDescent="0.35">
      <c r="A736" s="1">
        <v>1965</v>
      </c>
      <c r="B736" s="1" t="s">
        <v>616</v>
      </c>
      <c r="C736" s="1" t="s">
        <v>2139</v>
      </c>
      <c r="D736" s="7">
        <v>43231</v>
      </c>
      <c r="E736" s="1" t="s">
        <v>785</v>
      </c>
      <c r="F736" s="1" t="s">
        <v>786</v>
      </c>
      <c r="H736" s="1" t="s">
        <v>1180</v>
      </c>
      <c r="I736" s="1" t="s">
        <v>2137</v>
      </c>
      <c r="J736" s="1" t="s">
        <v>623</v>
      </c>
      <c r="K736" s="1" t="s">
        <v>2138</v>
      </c>
    </row>
    <row r="737" spans="1:11" x14ac:dyDescent="0.35">
      <c r="A737" s="1">
        <v>1965</v>
      </c>
      <c r="B737" s="1" t="s">
        <v>616</v>
      </c>
      <c r="C737" s="1" t="s">
        <v>2140</v>
      </c>
      <c r="D737" s="7">
        <v>38807</v>
      </c>
      <c r="E737" s="1" t="s">
        <v>2141</v>
      </c>
      <c r="F737" s="1" t="s">
        <v>1723</v>
      </c>
      <c r="H737" s="1" t="s">
        <v>2142</v>
      </c>
      <c r="I737" s="1" t="s">
        <v>2137</v>
      </c>
      <c r="J737" s="1" t="s">
        <v>623</v>
      </c>
      <c r="K737" s="1" t="s">
        <v>2138</v>
      </c>
    </row>
    <row r="738" spans="1:11" x14ac:dyDescent="0.35">
      <c r="A738" s="1">
        <v>1966</v>
      </c>
      <c r="B738" s="1" t="s">
        <v>616</v>
      </c>
      <c r="C738" s="1" t="s">
        <v>2164</v>
      </c>
      <c r="D738" s="7">
        <v>37379</v>
      </c>
      <c r="E738" s="1" t="s">
        <v>2165</v>
      </c>
      <c r="F738" s="1" t="s">
        <v>1803</v>
      </c>
      <c r="H738" s="1" t="s">
        <v>2166</v>
      </c>
      <c r="I738" s="1" t="s">
        <v>1836</v>
      </c>
      <c r="J738" s="1" t="s">
        <v>623</v>
      </c>
      <c r="K738" s="1" t="s">
        <v>2167</v>
      </c>
    </row>
    <row r="739" spans="1:11" x14ac:dyDescent="0.35">
      <c r="A739" s="1">
        <v>1967</v>
      </c>
      <c r="B739" s="1" t="s">
        <v>616</v>
      </c>
      <c r="C739" s="1" t="s">
        <v>2188</v>
      </c>
      <c r="D739" s="7">
        <v>38900</v>
      </c>
      <c r="E739" s="1" t="s">
        <v>2189</v>
      </c>
      <c r="F739" s="1" t="s">
        <v>1803</v>
      </c>
      <c r="H739" s="1" t="s">
        <v>1628</v>
      </c>
      <c r="I739" s="1" t="s">
        <v>2190</v>
      </c>
      <c r="J739" s="1" t="s">
        <v>623</v>
      </c>
      <c r="K739" s="1" t="s">
        <v>2191</v>
      </c>
    </row>
    <row r="740" spans="1:11" x14ac:dyDescent="0.35">
      <c r="A740" s="1">
        <v>1968</v>
      </c>
      <c r="B740" s="1" t="s">
        <v>616</v>
      </c>
      <c r="C740" s="1" t="s">
        <v>2212</v>
      </c>
      <c r="D740" s="7">
        <v>40707</v>
      </c>
      <c r="E740" s="1" t="s">
        <v>1591</v>
      </c>
      <c r="F740" s="1" t="s">
        <v>786</v>
      </c>
      <c r="H740" s="1" t="s">
        <v>1558</v>
      </c>
      <c r="I740" s="1" t="s">
        <v>1476</v>
      </c>
      <c r="J740" s="1" t="s">
        <v>623</v>
      </c>
      <c r="K740" s="1" t="s">
        <v>2213</v>
      </c>
    </row>
    <row r="741" spans="1:11" x14ac:dyDescent="0.35">
      <c r="A741" s="1">
        <v>1969</v>
      </c>
      <c r="B741" s="1" t="s">
        <v>616</v>
      </c>
      <c r="C741" s="1" t="s">
        <v>2246</v>
      </c>
      <c r="D741" s="7">
        <v>47376</v>
      </c>
      <c r="E741" s="1" t="s">
        <v>785</v>
      </c>
      <c r="F741" s="1" t="s">
        <v>786</v>
      </c>
      <c r="H741" s="1" t="s">
        <v>1180</v>
      </c>
      <c r="I741" s="1" t="s">
        <v>1476</v>
      </c>
      <c r="J741" s="1" t="s">
        <v>623</v>
      </c>
      <c r="K741" s="1" t="s">
        <v>2247</v>
      </c>
    </row>
    <row r="742" spans="1:11" x14ac:dyDescent="0.35">
      <c r="A742" s="1">
        <v>1970</v>
      </c>
      <c r="B742" s="1" t="s">
        <v>616</v>
      </c>
      <c r="C742" s="1" t="s">
        <v>2267</v>
      </c>
      <c r="D742" s="7">
        <v>39598</v>
      </c>
      <c r="E742" s="1" t="s">
        <v>2268</v>
      </c>
      <c r="F742" s="1" t="s">
        <v>665</v>
      </c>
      <c r="H742" s="1" t="s">
        <v>2269</v>
      </c>
      <c r="I742" s="1" t="s">
        <v>2270</v>
      </c>
      <c r="J742" s="1" t="s">
        <v>623</v>
      </c>
      <c r="K742" s="1" t="s">
        <v>2271</v>
      </c>
    </row>
    <row r="743" spans="1:11" x14ac:dyDescent="0.35">
      <c r="A743" s="1">
        <v>1970</v>
      </c>
      <c r="B743" s="1" t="s">
        <v>616</v>
      </c>
      <c r="C743" s="1" t="s">
        <v>2272</v>
      </c>
      <c r="D743" s="7">
        <v>38313</v>
      </c>
      <c r="E743" s="1" t="s">
        <v>2273</v>
      </c>
      <c r="F743" s="1" t="s">
        <v>592</v>
      </c>
      <c r="H743" s="1" t="s">
        <v>2274</v>
      </c>
      <c r="I743" s="1" t="s">
        <v>2275</v>
      </c>
      <c r="J743" s="1" t="s">
        <v>623</v>
      </c>
      <c r="K743" s="1" t="s">
        <v>2271</v>
      </c>
    </row>
    <row r="744" spans="1:11" x14ac:dyDescent="0.35">
      <c r="A744" s="1">
        <v>1971</v>
      </c>
      <c r="B744" s="1" t="s">
        <v>616</v>
      </c>
      <c r="C744" s="1" t="s">
        <v>2294</v>
      </c>
      <c r="D744" s="7">
        <v>36682</v>
      </c>
      <c r="E744" s="1" t="s">
        <v>1497</v>
      </c>
      <c r="F744" s="1" t="s">
        <v>2028</v>
      </c>
      <c r="H744" s="1" t="s">
        <v>2216</v>
      </c>
      <c r="I744" s="1" t="s">
        <v>1836</v>
      </c>
      <c r="J744" s="1" t="s">
        <v>623</v>
      </c>
      <c r="K744" s="1" t="s">
        <v>2295</v>
      </c>
    </row>
    <row r="745" spans="1:11" x14ac:dyDescent="0.35">
      <c r="A745" s="1">
        <v>1972</v>
      </c>
      <c r="B745" s="1" t="s">
        <v>616</v>
      </c>
      <c r="C745" s="1" t="s">
        <v>1905</v>
      </c>
      <c r="D745" s="7">
        <v>39591</v>
      </c>
      <c r="E745" s="1" t="s">
        <v>1906</v>
      </c>
      <c r="F745" s="1" t="s">
        <v>786</v>
      </c>
      <c r="H745" s="1" t="s">
        <v>1907</v>
      </c>
      <c r="I745" s="1" t="s">
        <v>996</v>
      </c>
      <c r="J745" s="1" t="s">
        <v>623</v>
      </c>
      <c r="K745" s="1" t="s">
        <v>2314</v>
      </c>
    </row>
    <row r="746" spans="1:11" x14ac:dyDescent="0.35">
      <c r="A746" s="1">
        <v>1972</v>
      </c>
      <c r="B746" s="1" t="s">
        <v>616</v>
      </c>
      <c r="C746" s="1" t="s">
        <v>2315</v>
      </c>
      <c r="D746" s="7">
        <v>11474</v>
      </c>
      <c r="E746" s="1" t="s">
        <v>1844</v>
      </c>
      <c r="F746" s="1" t="s">
        <v>786</v>
      </c>
      <c r="H746" s="1" t="s">
        <v>2316</v>
      </c>
      <c r="I746" s="1" t="s">
        <v>996</v>
      </c>
      <c r="J746" s="1" t="s">
        <v>623</v>
      </c>
      <c r="K746" s="1" t="s">
        <v>2314</v>
      </c>
    </row>
    <row r="747" spans="1:11" x14ac:dyDescent="0.35">
      <c r="A747" s="1">
        <v>1972</v>
      </c>
      <c r="B747" s="1" t="s">
        <v>616</v>
      </c>
      <c r="C747" s="1" t="s">
        <v>2317</v>
      </c>
      <c r="D747" s="7">
        <v>11017</v>
      </c>
      <c r="E747" s="1" t="s">
        <v>785</v>
      </c>
      <c r="F747" s="1" t="s">
        <v>786</v>
      </c>
      <c r="H747" s="1" t="s">
        <v>2318</v>
      </c>
      <c r="I747" s="1" t="s">
        <v>996</v>
      </c>
      <c r="J747" s="1" t="s">
        <v>623</v>
      </c>
      <c r="K747" s="1" t="s">
        <v>2314</v>
      </c>
    </row>
    <row r="748" spans="1:11" x14ac:dyDescent="0.35">
      <c r="A748" s="1">
        <v>1973</v>
      </c>
      <c r="B748" s="1" t="s">
        <v>616</v>
      </c>
      <c r="C748" s="1" t="s">
        <v>2345</v>
      </c>
      <c r="D748" s="7">
        <v>14614</v>
      </c>
      <c r="E748" s="1" t="s">
        <v>2346</v>
      </c>
      <c r="F748" s="1" t="s">
        <v>683</v>
      </c>
      <c r="H748" s="1" t="s">
        <v>793</v>
      </c>
      <c r="I748" s="1" t="s">
        <v>2347</v>
      </c>
      <c r="J748" s="1" t="s">
        <v>623</v>
      </c>
      <c r="K748" s="1" t="s">
        <v>2348</v>
      </c>
    </row>
    <row r="749" spans="1:11" x14ac:dyDescent="0.35">
      <c r="A749" s="1">
        <v>1973</v>
      </c>
      <c r="B749" s="1" t="s">
        <v>616</v>
      </c>
      <c r="C749" s="1" t="s">
        <v>2349</v>
      </c>
      <c r="D749" s="7">
        <v>47213</v>
      </c>
      <c r="E749" s="1" t="s">
        <v>2350</v>
      </c>
      <c r="F749" s="1" t="s">
        <v>671</v>
      </c>
      <c r="H749" s="1" t="s">
        <v>1372</v>
      </c>
      <c r="I749" s="1" t="s">
        <v>2347</v>
      </c>
      <c r="J749" s="1" t="s">
        <v>623</v>
      </c>
      <c r="K749" s="1" t="s">
        <v>2348</v>
      </c>
    </row>
    <row r="750" spans="1:11" x14ac:dyDescent="0.35">
      <c r="A750" s="1">
        <v>1973</v>
      </c>
      <c r="B750" s="1" t="s">
        <v>616</v>
      </c>
      <c r="C750" s="1" t="s">
        <v>2351</v>
      </c>
      <c r="D750" s="7">
        <v>45728</v>
      </c>
      <c r="E750" s="1" t="s">
        <v>2197</v>
      </c>
      <c r="F750" s="1" t="s">
        <v>1723</v>
      </c>
      <c r="H750" s="1" t="s">
        <v>2352</v>
      </c>
      <c r="I750" s="1" t="s">
        <v>2347</v>
      </c>
      <c r="J750" s="1" t="s">
        <v>623</v>
      </c>
      <c r="K750" s="1" t="s">
        <v>2348</v>
      </c>
    </row>
    <row r="751" spans="1:11" x14ac:dyDescent="0.35">
      <c r="A751" s="1">
        <v>1974</v>
      </c>
      <c r="B751" s="1" t="s">
        <v>616</v>
      </c>
      <c r="C751" s="1" t="s">
        <v>2385</v>
      </c>
      <c r="D751" s="7">
        <v>45423</v>
      </c>
      <c r="E751" s="1" t="s">
        <v>2386</v>
      </c>
      <c r="F751" s="1" t="s">
        <v>683</v>
      </c>
      <c r="H751" s="1" t="s">
        <v>793</v>
      </c>
      <c r="I751" s="1" t="s">
        <v>2190</v>
      </c>
      <c r="J751" s="1" t="s">
        <v>623</v>
      </c>
      <c r="K751" s="1" t="s">
        <v>2387</v>
      </c>
    </row>
    <row r="752" spans="1:11" x14ac:dyDescent="0.35">
      <c r="A752" s="1">
        <v>1974</v>
      </c>
      <c r="B752" s="1" t="s">
        <v>616</v>
      </c>
      <c r="C752" s="1" t="s">
        <v>2388</v>
      </c>
      <c r="D752" s="7">
        <v>43357</v>
      </c>
      <c r="E752" s="1" t="s">
        <v>2389</v>
      </c>
      <c r="F752" s="1" t="s">
        <v>683</v>
      </c>
      <c r="H752" s="1" t="s">
        <v>793</v>
      </c>
      <c r="I752" s="1" t="s">
        <v>2190</v>
      </c>
      <c r="J752" s="1" t="s">
        <v>623</v>
      </c>
      <c r="K752" s="1" t="s">
        <v>2387</v>
      </c>
    </row>
    <row r="753" spans="1:11" x14ac:dyDescent="0.35">
      <c r="A753" s="1">
        <v>1975</v>
      </c>
      <c r="B753" s="1" t="s">
        <v>616</v>
      </c>
      <c r="C753" s="1" t="s">
        <v>2416</v>
      </c>
      <c r="D753" s="7">
        <v>44731</v>
      </c>
      <c r="E753" s="1" t="s">
        <v>1153</v>
      </c>
      <c r="F753" s="1" t="s">
        <v>851</v>
      </c>
      <c r="H753" s="1" t="s">
        <v>2417</v>
      </c>
      <c r="I753" s="1" t="s">
        <v>1154</v>
      </c>
      <c r="J753" s="1" t="s">
        <v>623</v>
      </c>
      <c r="K753" s="1" t="s">
        <v>2418</v>
      </c>
    </row>
    <row r="754" spans="1:11" x14ac:dyDescent="0.35">
      <c r="A754" s="1">
        <v>1975</v>
      </c>
      <c r="B754" s="1" t="s">
        <v>616</v>
      </c>
      <c r="C754" s="1" t="s">
        <v>2419</v>
      </c>
      <c r="D754" s="7">
        <v>46212</v>
      </c>
      <c r="E754" s="1" t="s">
        <v>1869</v>
      </c>
      <c r="F754" s="1" t="s">
        <v>786</v>
      </c>
      <c r="H754" s="1" t="s">
        <v>2420</v>
      </c>
      <c r="I754" s="1" t="s">
        <v>1154</v>
      </c>
      <c r="J754" s="1" t="s">
        <v>623</v>
      </c>
      <c r="K754" s="1" t="s">
        <v>2418</v>
      </c>
    </row>
    <row r="755" spans="1:11" x14ac:dyDescent="0.35">
      <c r="A755" s="1">
        <v>1975</v>
      </c>
      <c r="B755" s="1" t="s">
        <v>616</v>
      </c>
      <c r="C755" s="1" t="s">
        <v>2421</v>
      </c>
      <c r="D755" s="7">
        <v>43078</v>
      </c>
      <c r="E755" s="1" t="s">
        <v>2422</v>
      </c>
      <c r="F755" s="1" t="s">
        <v>786</v>
      </c>
      <c r="H755" s="1" t="s">
        <v>1409</v>
      </c>
      <c r="I755" s="1" t="s">
        <v>1154</v>
      </c>
      <c r="J755" s="1" t="s">
        <v>623</v>
      </c>
      <c r="K755" s="1" t="s">
        <v>2418</v>
      </c>
    </row>
    <row r="756" spans="1:11" x14ac:dyDescent="0.35">
      <c r="A756" s="1">
        <v>1976</v>
      </c>
      <c r="B756" s="1" t="s">
        <v>616</v>
      </c>
      <c r="C756" s="1" t="s">
        <v>2442</v>
      </c>
      <c r="D756" s="7">
        <v>11404</v>
      </c>
      <c r="E756" s="1" t="s">
        <v>1371</v>
      </c>
      <c r="F756" s="1" t="s">
        <v>786</v>
      </c>
      <c r="H756" s="1" t="s">
        <v>2443</v>
      </c>
      <c r="I756" s="1" t="s">
        <v>2444</v>
      </c>
      <c r="J756" s="1" t="s">
        <v>623</v>
      </c>
      <c r="K756" s="1" t="s">
        <v>2445</v>
      </c>
    </row>
    <row r="757" spans="1:11" x14ac:dyDescent="0.35">
      <c r="A757" s="1">
        <v>1976</v>
      </c>
      <c r="B757" s="1" t="s">
        <v>616</v>
      </c>
      <c r="C757" s="1" t="s">
        <v>2446</v>
      </c>
      <c r="D757" s="7">
        <v>13176</v>
      </c>
      <c r="E757" s="1" t="s">
        <v>1855</v>
      </c>
      <c r="F757" s="1" t="s">
        <v>786</v>
      </c>
      <c r="H757" s="1" t="s">
        <v>2117</v>
      </c>
      <c r="I757" s="1" t="s">
        <v>2444</v>
      </c>
      <c r="J757" s="1" t="s">
        <v>623</v>
      </c>
      <c r="K757" s="1" t="s">
        <v>2445</v>
      </c>
    </row>
    <row r="758" spans="1:11" x14ac:dyDescent="0.35">
      <c r="A758" s="1">
        <v>1977</v>
      </c>
      <c r="B758" s="1" t="s">
        <v>616</v>
      </c>
      <c r="C758" s="1" t="s">
        <v>2476</v>
      </c>
      <c r="D758" s="1" t="s">
        <v>2477</v>
      </c>
      <c r="E758" s="1" t="s">
        <v>2478</v>
      </c>
      <c r="F758" s="1" t="s">
        <v>786</v>
      </c>
      <c r="H758" s="1" t="s">
        <v>1001</v>
      </c>
      <c r="I758" s="1" t="s">
        <v>2479</v>
      </c>
      <c r="J758" s="1" t="s">
        <v>623</v>
      </c>
      <c r="K758" s="1" t="s">
        <v>2480</v>
      </c>
    </row>
    <row r="759" spans="1:11" x14ac:dyDescent="0.35">
      <c r="A759" s="1">
        <v>1977</v>
      </c>
      <c r="B759" s="1" t="s">
        <v>616</v>
      </c>
      <c r="C759" s="1" t="s">
        <v>2481</v>
      </c>
      <c r="D759" s="7">
        <v>45273</v>
      </c>
      <c r="E759" s="1" t="s">
        <v>2482</v>
      </c>
      <c r="F759" s="1" t="s">
        <v>786</v>
      </c>
      <c r="H759" s="1" t="s">
        <v>1913</v>
      </c>
      <c r="I759" s="1" t="s">
        <v>2479</v>
      </c>
      <c r="J759" s="1" t="s">
        <v>623</v>
      </c>
      <c r="K759" s="1" t="s">
        <v>2480</v>
      </c>
    </row>
    <row r="760" spans="1:11" x14ac:dyDescent="0.35">
      <c r="A760" s="1">
        <v>1977</v>
      </c>
      <c r="B760" s="1" t="s">
        <v>616</v>
      </c>
      <c r="C760" s="1" t="s">
        <v>2483</v>
      </c>
      <c r="D760" s="7">
        <v>38625</v>
      </c>
      <c r="E760" s="1" t="s">
        <v>2484</v>
      </c>
      <c r="F760" s="1" t="s">
        <v>683</v>
      </c>
      <c r="H760" s="1" t="s">
        <v>793</v>
      </c>
      <c r="I760" s="1" t="s">
        <v>2479</v>
      </c>
      <c r="J760" s="1" t="s">
        <v>623</v>
      </c>
      <c r="K760" s="1" t="s">
        <v>2480</v>
      </c>
    </row>
    <row r="761" spans="1:11" x14ac:dyDescent="0.35">
      <c r="A761" s="1">
        <v>1978</v>
      </c>
      <c r="B761" s="1" t="s">
        <v>616</v>
      </c>
      <c r="C761" s="1" t="s">
        <v>2514</v>
      </c>
      <c r="D761" s="7">
        <v>12170</v>
      </c>
      <c r="E761" s="1" t="s">
        <v>797</v>
      </c>
      <c r="F761" s="1" t="s">
        <v>634</v>
      </c>
      <c r="H761" s="1" t="s">
        <v>2515</v>
      </c>
      <c r="I761" s="1" t="s">
        <v>2190</v>
      </c>
      <c r="J761" s="1" t="s">
        <v>623</v>
      </c>
      <c r="K761" s="1" t="s">
        <v>2516</v>
      </c>
    </row>
    <row r="762" spans="1:11" x14ac:dyDescent="0.35">
      <c r="A762" s="1">
        <v>1978</v>
      </c>
      <c r="B762" s="1" t="s">
        <v>616</v>
      </c>
      <c r="C762" s="1" t="s">
        <v>2517</v>
      </c>
      <c r="D762" s="1" t="s">
        <v>2518</v>
      </c>
      <c r="E762" s="1" t="s">
        <v>2519</v>
      </c>
      <c r="F762" s="1" t="s">
        <v>867</v>
      </c>
      <c r="H762" s="1" t="s">
        <v>2058</v>
      </c>
      <c r="I762" s="1" t="s">
        <v>2059</v>
      </c>
      <c r="J762" s="1" t="s">
        <v>623</v>
      </c>
      <c r="K762" s="1" t="s">
        <v>2516</v>
      </c>
    </row>
    <row r="763" spans="1:11" x14ac:dyDescent="0.35">
      <c r="A763" s="1">
        <v>1978</v>
      </c>
      <c r="B763" s="1" t="s">
        <v>616</v>
      </c>
      <c r="C763" s="1" t="s">
        <v>2520</v>
      </c>
      <c r="D763" s="7">
        <v>13159</v>
      </c>
      <c r="E763" s="1" t="s">
        <v>2521</v>
      </c>
      <c r="F763" s="1" t="s">
        <v>786</v>
      </c>
      <c r="H763" s="1" t="s">
        <v>2515</v>
      </c>
      <c r="I763" s="1" t="s">
        <v>2190</v>
      </c>
      <c r="J763" s="1" t="s">
        <v>623</v>
      </c>
      <c r="K763" s="1" t="s">
        <v>2516</v>
      </c>
    </row>
    <row r="764" spans="1:11" x14ac:dyDescent="0.35">
      <c r="A764" s="1">
        <v>1979</v>
      </c>
      <c r="B764" s="1" t="s">
        <v>616</v>
      </c>
      <c r="C764" s="1" t="s">
        <v>2550</v>
      </c>
      <c r="D764" s="7">
        <v>46051</v>
      </c>
      <c r="E764" s="1" t="s">
        <v>2551</v>
      </c>
      <c r="F764" s="1" t="s">
        <v>2552</v>
      </c>
      <c r="H764" s="1" t="s">
        <v>2553</v>
      </c>
      <c r="I764" s="1" t="s">
        <v>1476</v>
      </c>
      <c r="J764" s="1" t="s">
        <v>623</v>
      </c>
      <c r="K764" s="1" t="s">
        <v>2554</v>
      </c>
    </row>
    <row r="765" spans="1:11" x14ac:dyDescent="0.35">
      <c r="A765" s="1">
        <v>1979</v>
      </c>
      <c r="B765" s="1" t="s">
        <v>616</v>
      </c>
      <c r="C765" s="1" t="s">
        <v>2555</v>
      </c>
      <c r="D765" s="7">
        <v>12028</v>
      </c>
      <c r="E765" s="1" t="s">
        <v>785</v>
      </c>
      <c r="F765" s="1" t="s">
        <v>786</v>
      </c>
      <c r="H765" s="1" t="s">
        <v>2556</v>
      </c>
      <c r="I765" s="1" t="s">
        <v>1476</v>
      </c>
      <c r="J765" s="1" t="s">
        <v>623</v>
      </c>
      <c r="K765" s="1" t="s">
        <v>2554</v>
      </c>
    </row>
    <row r="766" spans="1:11" x14ac:dyDescent="0.35">
      <c r="A766" s="1">
        <v>1979</v>
      </c>
      <c r="B766" s="1" t="s">
        <v>616</v>
      </c>
      <c r="C766" s="1" t="s">
        <v>2557</v>
      </c>
      <c r="D766" s="7">
        <v>12177</v>
      </c>
      <c r="E766" s="1" t="s">
        <v>785</v>
      </c>
      <c r="F766" s="1" t="s">
        <v>786</v>
      </c>
      <c r="H766" s="1" t="s">
        <v>1001</v>
      </c>
      <c r="I766" s="1" t="s">
        <v>1476</v>
      </c>
      <c r="J766" s="1" t="s">
        <v>623</v>
      </c>
      <c r="K766" s="1" t="s">
        <v>2554</v>
      </c>
    </row>
    <row r="767" spans="1:11" x14ac:dyDescent="0.35">
      <c r="A767" s="1">
        <v>1980</v>
      </c>
      <c r="B767" s="1" t="s">
        <v>616</v>
      </c>
      <c r="C767" s="1" t="s">
        <v>2584</v>
      </c>
      <c r="D767" s="7">
        <v>11595</v>
      </c>
      <c r="E767" s="1" t="s">
        <v>1869</v>
      </c>
      <c r="F767" s="1" t="s">
        <v>786</v>
      </c>
      <c r="H767" s="1" t="s">
        <v>824</v>
      </c>
      <c r="I767" s="1" t="s">
        <v>1476</v>
      </c>
      <c r="J767" s="1" t="s">
        <v>623</v>
      </c>
      <c r="K767" s="1" t="s">
        <v>2585</v>
      </c>
    </row>
    <row r="768" spans="1:11" x14ac:dyDescent="0.35">
      <c r="A768" s="1">
        <v>1980</v>
      </c>
      <c r="B768" s="1" t="s">
        <v>616</v>
      </c>
      <c r="C768" s="1" t="s">
        <v>2586</v>
      </c>
      <c r="D768" s="7">
        <v>44995</v>
      </c>
      <c r="E768" s="1" t="s">
        <v>2587</v>
      </c>
      <c r="F768" s="1" t="s">
        <v>786</v>
      </c>
      <c r="H768" s="1" t="s">
        <v>1623</v>
      </c>
      <c r="I768" s="1" t="s">
        <v>1476</v>
      </c>
      <c r="J768" s="1" t="s">
        <v>623</v>
      </c>
      <c r="K768" s="1" t="s">
        <v>2585</v>
      </c>
    </row>
    <row r="769" spans="1:11" x14ac:dyDescent="0.35">
      <c r="A769" s="1">
        <v>1981</v>
      </c>
      <c r="B769" s="1" t="s">
        <v>616</v>
      </c>
      <c r="C769" s="1" t="s">
        <v>2610</v>
      </c>
      <c r="D769" s="7">
        <v>44321</v>
      </c>
      <c r="E769" s="1" t="s">
        <v>2611</v>
      </c>
      <c r="F769" s="1" t="s">
        <v>786</v>
      </c>
      <c r="H769" s="1" t="s">
        <v>1811</v>
      </c>
      <c r="I769" s="1" t="s">
        <v>2612</v>
      </c>
      <c r="J769" s="1" t="s">
        <v>623</v>
      </c>
      <c r="K769" s="1" t="s">
        <v>2613</v>
      </c>
    </row>
    <row r="770" spans="1:11" x14ac:dyDescent="0.35">
      <c r="A770" s="1">
        <v>1981</v>
      </c>
      <c r="B770" s="1" t="s">
        <v>616</v>
      </c>
      <c r="C770" s="1" t="s">
        <v>2614</v>
      </c>
      <c r="D770" s="7">
        <v>43210</v>
      </c>
      <c r="E770" s="1" t="s">
        <v>1194</v>
      </c>
      <c r="F770" s="1" t="s">
        <v>665</v>
      </c>
      <c r="H770" s="1" t="s">
        <v>927</v>
      </c>
      <c r="I770" s="1" t="s">
        <v>761</v>
      </c>
      <c r="J770" s="1" t="s">
        <v>623</v>
      </c>
      <c r="K770" s="1" t="s">
        <v>2613</v>
      </c>
    </row>
    <row r="771" spans="1:11" x14ac:dyDescent="0.35">
      <c r="A771" s="1">
        <v>1981</v>
      </c>
      <c r="B771" s="1" t="s">
        <v>616</v>
      </c>
      <c r="C771" s="1" t="s">
        <v>2615</v>
      </c>
      <c r="D771" s="7">
        <v>43901</v>
      </c>
      <c r="E771" s="1" t="s">
        <v>2616</v>
      </c>
      <c r="F771" s="1" t="s">
        <v>583</v>
      </c>
      <c r="H771" s="1" t="s">
        <v>1001</v>
      </c>
      <c r="I771" s="1" t="s">
        <v>2612</v>
      </c>
      <c r="J771" s="1" t="s">
        <v>623</v>
      </c>
      <c r="K771" s="1" t="s">
        <v>2613</v>
      </c>
    </row>
    <row r="772" spans="1:11" x14ac:dyDescent="0.35">
      <c r="A772" s="1">
        <v>1982</v>
      </c>
      <c r="B772" s="1" t="s">
        <v>616</v>
      </c>
      <c r="C772" s="1" t="s">
        <v>2643</v>
      </c>
      <c r="D772" s="7">
        <v>13309</v>
      </c>
      <c r="E772" s="1" t="s">
        <v>2644</v>
      </c>
      <c r="F772" s="1" t="s">
        <v>786</v>
      </c>
      <c r="H772" s="1" t="s">
        <v>1628</v>
      </c>
      <c r="I772" s="1" t="s">
        <v>2645</v>
      </c>
      <c r="J772" s="1" t="s">
        <v>623</v>
      </c>
      <c r="K772" s="1" t="s">
        <v>2646</v>
      </c>
    </row>
    <row r="773" spans="1:11" x14ac:dyDescent="0.35">
      <c r="A773" s="1">
        <v>1983</v>
      </c>
      <c r="B773" s="1" t="s">
        <v>616</v>
      </c>
      <c r="C773" s="1" t="s">
        <v>2665</v>
      </c>
      <c r="D773" s="7">
        <v>40470</v>
      </c>
      <c r="E773" s="1" t="s">
        <v>2666</v>
      </c>
      <c r="F773" s="1" t="s">
        <v>2552</v>
      </c>
      <c r="H773" s="1" t="s">
        <v>824</v>
      </c>
      <c r="I773" s="1" t="s">
        <v>2190</v>
      </c>
      <c r="J773" s="1" t="s">
        <v>623</v>
      </c>
      <c r="K773" s="1" t="s">
        <v>2667</v>
      </c>
    </row>
    <row r="774" spans="1:11" x14ac:dyDescent="0.35">
      <c r="A774" s="1">
        <v>1983</v>
      </c>
      <c r="B774" s="1" t="s">
        <v>616</v>
      </c>
      <c r="C774" s="1" t="s">
        <v>2668</v>
      </c>
      <c r="D774" s="7">
        <v>40764</v>
      </c>
      <c r="E774" s="1" t="s">
        <v>1744</v>
      </c>
      <c r="F774" s="1" t="s">
        <v>786</v>
      </c>
      <c r="H774" s="1" t="s">
        <v>1180</v>
      </c>
      <c r="I774" s="1" t="s">
        <v>2190</v>
      </c>
      <c r="J774" s="1" t="s">
        <v>623</v>
      </c>
      <c r="K774" s="1" t="s">
        <v>2667</v>
      </c>
    </row>
    <row r="775" spans="1:11" x14ac:dyDescent="0.35">
      <c r="A775" s="1">
        <v>1984</v>
      </c>
      <c r="B775" s="1" t="s">
        <v>616</v>
      </c>
      <c r="C775" s="1" t="s">
        <v>2689</v>
      </c>
      <c r="D775" s="7">
        <v>12509</v>
      </c>
      <c r="E775" s="1" t="s">
        <v>2690</v>
      </c>
      <c r="F775" s="1" t="s">
        <v>771</v>
      </c>
      <c r="H775" s="1" t="s">
        <v>2691</v>
      </c>
      <c r="I775" s="1" t="s">
        <v>2692</v>
      </c>
      <c r="J775" s="1" t="s">
        <v>623</v>
      </c>
      <c r="K775" s="1" t="s">
        <v>2693</v>
      </c>
    </row>
    <row r="776" spans="1:11" x14ac:dyDescent="0.35">
      <c r="A776" s="1">
        <v>1984</v>
      </c>
      <c r="B776" s="1" t="s">
        <v>616</v>
      </c>
      <c r="C776" s="1" t="s">
        <v>2694</v>
      </c>
      <c r="D776" s="7">
        <v>45985</v>
      </c>
      <c r="E776" s="1" t="s">
        <v>2224</v>
      </c>
      <c r="F776" s="1" t="s">
        <v>583</v>
      </c>
      <c r="H776" s="1" t="s">
        <v>2691</v>
      </c>
      <c r="I776" s="1" t="s">
        <v>2692</v>
      </c>
      <c r="J776" s="1" t="s">
        <v>623</v>
      </c>
      <c r="K776" s="1" t="s">
        <v>2693</v>
      </c>
    </row>
    <row r="777" spans="1:11" x14ac:dyDescent="0.35">
      <c r="A777" s="1">
        <v>1985</v>
      </c>
      <c r="B777" s="1" t="s">
        <v>616</v>
      </c>
      <c r="C777" s="1" t="s">
        <v>2715</v>
      </c>
      <c r="D777" s="7">
        <v>15885</v>
      </c>
      <c r="E777" s="1" t="s">
        <v>2716</v>
      </c>
      <c r="F777" s="1" t="s">
        <v>2717</v>
      </c>
      <c r="H777" s="1" t="s">
        <v>2718</v>
      </c>
      <c r="I777" s="1" t="s">
        <v>2479</v>
      </c>
      <c r="J777" s="1" t="s">
        <v>623</v>
      </c>
      <c r="K777" s="1" t="s">
        <v>2719</v>
      </c>
    </row>
    <row r="778" spans="1:11" x14ac:dyDescent="0.35">
      <c r="A778" s="1">
        <v>1986</v>
      </c>
      <c r="B778" s="1" t="s">
        <v>616</v>
      </c>
      <c r="C778" s="1" t="s">
        <v>2747</v>
      </c>
      <c r="D778" s="7">
        <v>39076</v>
      </c>
      <c r="E778" s="1" t="s">
        <v>2748</v>
      </c>
      <c r="F778" s="1" t="s">
        <v>634</v>
      </c>
      <c r="H778" s="1" t="s">
        <v>2749</v>
      </c>
      <c r="I778" s="1" t="s">
        <v>2750</v>
      </c>
      <c r="J778" s="1" t="s">
        <v>623</v>
      </c>
      <c r="K778" s="1" t="s">
        <v>2751</v>
      </c>
    </row>
    <row r="779" spans="1:11" x14ac:dyDescent="0.35">
      <c r="A779" s="1">
        <v>1986</v>
      </c>
      <c r="B779" s="1" t="s">
        <v>616</v>
      </c>
      <c r="C779" s="1" t="s">
        <v>2752</v>
      </c>
      <c r="D779" s="7">
        <v>17368</v>
      </c>
      <c r="E779" s="1" t="s">
        <v>1464</v>
      </c>
      <c r="F779" s="1" t="s">
        <v>2753</v>
      </c>
      <c r="H779" s="1" t="s">
        <v>2754</v>
      </c>
      <c r="I779" s="1" t="s">
        <v>2755</v>
      </c>
      <c r="J779" s="1" t="s">
        <v>623</v>
      </c>
      <c r="K779" s="1" t="s">
        <v>2751</v>
      </c>
    </row>
    <row r="780" spans="1:11" x14ac:dyDescent="0.35">
      <c r="A780" s="1">
        <v>1986</v>
      </c>
      <c r="B780" s="1" t="s">
        <v>616</v>
      </c>
      <c r="C780" s="1" t="s">
        <v>2756</v>
      </c>
      <c r="D780" s="7">
        <v>12211</v>
      </c>
      <c r="E780" s="1" t="s">
        <v>2757</v>
      </c>
      <c r="F780" s="1" t="s">
        <v>614</v>
      </c>
      <c r="H780" s="1" t="s">
        <v>2754</v>
      </c>
      <c r="I780" s="1" t="s">
        <v>2755</v>
      </c>
      <c r="J780" s="1" t="s">
        <v>623</v>
      </c>
      <c r="K780" s="1" t="s">
        <v>2751</v>
      </c>
    </row>
    <row r="781" spans="1:11" x14ac:dyDescent="0.35">
      <c r="A781" s="1">
        <v>1987</v>
      </c>
      <c r="B781" s="1" t="s">
        <v>616</v>
      </c>
      <c r="C781" s="1" t="s">
        <v>2784</v>
      </c>
      <c r="D781" s="7">
        <v>18399</v>
      </c>
      <c r="E781" s="1" t="s">
        <v>2785</v>
      </c>
      <c r="F781" s="1" t="s">
        <v>2753</v>
      </c>
      <c r="H781" s="1" t="s">
        <v>2754</v>
      </c>
      <c r="I781" s="1" t="s">
        <v>996</v>
      </c>
      <c r="J781" s="1" t="s">
        <v>623</v>
      </c>
      <c r="K781" s="1" t="s">
        <v>2786</v>
      </c>
    </row>
    <row r="782" spans="1:11" x14ac:dyDescent="0.35">
      <c r="A782" s="1">
        <v>1987</v>
      </c>
      <c r="B782" s="1" t="s">
        <v>616</v>
      </c>
      <c r="C782" s="1" t="s">
        <v>2787</v>
      </c>
      <c r="D782" s="7">
        <v>46497</v>
      </c>
      <c r="E782" s="1" t="s">
        <v>2788</v>
      </c>
      <c r="F782" s="1" t="s">
        <v>614</v>
      </c>
      <c r="H782" s="1" t="s">
        <v>2754</v>
      </c>
      <c r="I782" s="1" t="s">
        <v>996</v>
      </c>
      <c r="J782" s="1" t="s">
        <v>623</v>
      </c>
      <c r="K782" s="1" t="s">
        <v>2786</v>
      </c>
    </row>
    <row r="783" spans="1:11" x14ac:dyDescent="0.35">
      <c r="A783" s="1">
        <v>1988</v>
      </c>
      <c r="B783" s="1" t="s">
        <v>616</v>
      </c>
      <c r="C783" s="1" t="s">
        <v>2815</v>
      </c>
      <c r="D783" s="7">
        <v>44341</v>
      </c>
      <c r="E783" s="1" t="s">
        <v>2816</v>
      </c>
      <c r="F783" s="1" t="s">
        <v>634</v>
      </c>
      <c r="H783" s="1" t="s">
        <v>2691</v>
      </c>
      <c r="I783" s="1" t="s">
        <v>1476</v>
      </c>
      <c r="J783" s="1" t="s">
        <v>623</v>
      </c>
      <c r="K783" s="1" t="s">
        <v>2817</v>
      </c>
    </row>
    <row r="784" spans="1:11" x14ac:dyDescent="0.35">
      <c r="A784" s="1">
        <v>1988</v>
      </c>
      <c r="B784" s="1" t="s">
        <v>616</v>
      </c>
      <c r="C784" s="1" t="s">
        <v>2818</v>
      </c>
      <c r="D784" s="7">
        <v>44757</v>
      </c>
      <c r="E784" s="1" t="s">
        <v>785</v>
      </c>
      <c r="F784" s="1" t="s">
        <v>786</v>
      </c>
      <c r="H784" s="1" t="s">
        <v>2819</v>
      </c>
      <c r="I784" s="1" t="s">
        <v>1476</v>
      </c>
      <c r="J784" s="1" t="s">
        <v>623</v>
      </c>
      <c r="K784" s="1" t="s">
        <v>2817</v>
      </c>
    </row>
    <row r="785" spans="1:11" x14ac:dyDescent="0.35">
      <c r="A785" s="1">
        <v>1988</v>
      </c>
      <c r="B785" s="1" t="s">
        <v>616</v>
      </c>
      <c r="C785" s="1" t="s">
        <v>2820</v>
      </c>
      <c r="D785" s="7">
        <v>11995</v>
      </c>
      <c r="E785" s="1" t="s">
        <v>785</v>
      </c>
      <c r="F785" s="1" t="s">
        <v>786</v>
      </c>
      <c r="H785" s="1" t="s">
        <v>2821</v>
      </c>
      <c r="I785" s="1" t="s">
        <v>1476</v>
      </c>
      <c r="J785" s="1" t="s">
        <v>623</v>
      </c>
      <c r="K785" s="1" t="s">
        <v>2817</v>
      </c>
    </row>
    <row r="786" spans="1:11" x14ac:dyDescent="0.35">
      <c r="A786" s="1">
        <v>1989</v>
      </c>
      <c r="B786" s="1" t="s">
        <v>616</v>
      </c>
      <c r="C786" s="1" t="s">
        <v>2842</v>
      </c>
      <c r="D786" s="7">
        <v>44813</v>
      </c>
      <c r="E786" s="1" t="s">
        <v>2843</v>
      </c>
      <c r="F786" s="1" t="s">
        <v>634</v>
      </c>
      <c r="H786" s="1" t="s">
        <v>2844</v>
      </c>
      <c r="I786" s="1" t="s">
        <v>761</v>
      </c>
      <c r="J786" s="1" t="s">
        <v>623</v>
      </c>
      <c r="K786" s="1" t="s">
        <v>2845</v>
      </c>
    </row>
    <row r="787" spans="1:11" x14ac:dyDescent="0.35">
      <c r="A787" s="1">
        <v>1989</v>
      </c>
      <c r="B787" s="1" t="s">
        <v>616</v>
      </c>
      <c r="C787" s="1" t="s">
        <v>2846</v>
      </c>
      <c r="D787" s="7">
        <v>42243</v>
      </c>
      <c r="E787" s="1" t="s">
        <v>2847</v>
      </c>
      <c r="F787" s="1" t="s">
        <v>786</v>
      </c>
      <c r="H787" s="1" t="s">
        <v>1001</v>
      </c>
      <c r="I787" s="1" t="s">
        <v>761</v>
      </c>
      <c r="J787" s="1" t="s">
        <v>623</v>
      </c>
      <c r="K787" s="1" t="s">
        <v>2845</v>
      </c>
    </row>
    <row r="788" spans="1:11" x14ac:dyDescent="0.35">
      <c r="A788" s="1">
        <v>1989</v>
      </c>
      <c r="B788" s="1" t="s">
        <v>616</v>
      </c>
      <c r="C788" s="1" t="s">
        <v>2848</v>
      </c>
      <c r="D788" s="7">
        <v>41496</v>
      </c>
      <c r="E788" s="1" t="s">
        <v>2849</v>
      </c>
      <c r="F788" s="1" t="s">
        <v>634</v>
      </c>
      <c r="H788" s="1" t="s">
        <v>2850</v>
      </c>
      <c r="I788" s="1" t="s">
        <v>761</v>
      </c>
      <c r="J788" s="1" t="s">
        <v>623</v>
      </c>
      <c r="K788" s="1" t="s">
        <v>2845</v>
      </c>
    </row>
    <row r="789" spans="1:11" x14ac:dyDescent="0.35">
      <c r="A789" s="1">
        <v>1990</v>
      </c>
      <c r="B789" s="1" t="s">
        <v>616</v>
      </c>
      <c r="C789" s="1" t="s">
        <v>2875</v>
      </c>
      <c r="D789" s="7">
        <v>46365</v>
      </c>
      <c r="E789" s="1" t="s">
        <v>1423</v>
      </c>
      <c r="F789" s="1" t="s">
        <v>786</v>
      </c>
      <c r="H789" s="1" t="s">
        <v>2117</v>
      </c>
      <c r="I789" s="1" t="s">
        <v>1476</v>
      </c>
      <c r="J789" s="1" t="s">
        <v>623</v>
      </c>
      <c r="K789" s="1" t="s">
        <v>2876</v>
      </c>
    </row>
    <row r="790" spans="1:11" x14ac:dyDescent="0.35">
      <c r="A790" s="1">
        <v>1990</v>
      </c>
      <c r="B790" s="1" t="s">
        <v>616</v>
      </c>
      <c r="C790" s="1" t="s">
        <v>2877</v>
      </c>
      <c r="D790" s="7">
        <v>11045</v>
      </c>
      <c r="E790" s="1" t="s">
        <v>1869</v>
      </c>
      <c r="F790" s="1" t="s">
        <v>786</v>
      </c>
      <c r="H790" s="1" t="s">
        <v>2117</v>
      </c>
      <c r="I790" s="1" t="s">
        <v>1476</v>
      </c>
      <c r="J790" s="1" t="s">
        <v>623</v>
      </c>
      <c r="K790" s="1" t="s">
        <v>2876</v>
      </c>
    </row>
    <row r="791" spans="1:11" x14ac:dyDescent="0.35">
      <c r="A791" s="1">
        <v>1990</v>
      </c>
      <c r="B791" s="1" t="s">
        <v>616</v>
      </c>
      <c r="C791" s="1" t="s">
        <v>2878</v>
      </c>
      <c r="D791" s="7">
        <v>47424</v>
      </c>
      <c r="E791" s="1" t="s">
        <v>2879</v>
      </c>
      <c r="F791" s="1" t="s">
        <v>1171</v>
      </c>
      <c r="H791" s="1" t="s">
        <v>1811</v>
      </c>
      <c r="I791" s="1" t="s">
        <v>1476</v>
      </c>
      <c r="J791" s="1" t="s">
        <v>623</v>
      </c>
      <c r="K791" s="1" t="s">
        <v>2876</v>
      </c>
    </row>
    <row r="792" spans="1:11" x14ac:dyDescent="0.35">
      <c r="A792" s="1">
        <v>1991</v>
      </c>
      <c r="B792" s="1" t="s">
        <v>616</v>
      </c>
      <c r="C792" s="1" t="s">
        <v>2902</v>
      </c>
      <c r="D792" s="7">
        <v>11986</v>
      </c>
      <c r="E792" s="1" t="s">
        <v>591</v>
      </c>
      <c r="F792" s="1" t="s">
        <v>592</v>
      </c>
      <c r="H792" s="1" t="s">
        <v>2903</v>
      </c>
      <c r="I792" s="1" t="s">
        <v>2479</v>
      </c>
      <c r="J792" s="1" t="s">
        <v>623</v>
      </c>
      <c r="K792" s="1" t="s">
        <v>2904</v>
      </c>
    </row>
    <row r="793" spans="1:11" x14ac:dyDescent="0.35">
      <c r="A793" s="1">
        <v>1992</v>
      </c>
      <c r="B793" s="1" t="s">
        <v>616</v>
      </c>
      <c r="C793" s="1" t="s">
        <v>2921</v>
      </c>
      <c r="D793" s="7">
        <v>45505</v>
      </c>
      <c r="E793" s="1" t="s">
        <v>2922</v>
      </c>
      <c r="F793" s="1" t="s">
        <v>741</v>
      </c>
      <c r="H793" s="1" t="s">
        <v>2923</v>
      </c>
      <c r="I793" s="1" t="s">
        <v>1272</v>
      </c>
      <c r="J793" s="1" t="s">
        <v>623</v>
      </c>
      <c r="K793" s="1" t="s">
        <v>2924</v>
      </c>
    </row>
    <row r="794" spans="1:11" x14ac:dyDescent="0.35">
      <c r="A794" s="1">
        <v>1993</v>
      </c>
      <c r="B794" s="1" t="s">
        <v>616</v>
      </c>
      <c r="C794" s="1" t="s">
        <v>2950</v>
      </c>
      <c r="D794" s="7">
        <v>15064</v>
      </c>
      <c r="E794" s="1" t="s">
        <v>2409</v>
      </c>
      <c r="F794" s="1" t="s">
        <v>786</v>
      </c>
      <c r="H794" s="1" t="s">
        <v>1623</v>
      </c>
      <c r="I794" s="1" t="s">
        <v>2190</v>
      </c>
      <c r="J794" s="1" t="s">
        <v>623</v>
      </c>
      <c r="K794" s="1" t="s">
        <v>2951</v>
      </c>
    </row>
    <row r="795" spans="1:11" x14ac:dyDescent="0.35">
      <c r="A795" s="1">
        <v>1993</v>
      </c>
      <c r="B795" s="1" t="s">
        <v>616</v>
      </c>
      <c r="C795" s="1" t="s">
        <v>2952</v>
      </c>
      <c r="D795" s="7">
        <v>18595</v>
      </c>
      <c r="E795" s="1" t="s">
        <v>785</v>
      </c>
      <c r="F795" s="1" t="s">
        <v>786</v>
      </c>
      <c r="H795" s="1" t="s">
        <v>1623</v>
      </c>
      <c r="I795" s="1" t="s">
        <v>2190</v>
      </c>
      <c r="J795" s="1" t="s">
        <v>623</v>
      </c>
      <c r="K795" s="1" t="s">
        <v>2951</v>
      </c>
    </row>
    <row r="796" spans="1:11" x14ac:dyDescent="0.35">
      <c r="A796" s="1">
        <v>1994</v>
      </c>
      <c r="B796" s="1" t="s">
        <v>616</v>
      </c>
      <c r="C796" s="1" t="s">
        <v>2982</v>
      </c>
      <c r="D796" s="7">
        <v>43296</v>
      </c>
      <c r="E796" s="1" t="s">
        <v>2983</v>
      </c>
      <c r="F796" s="1" t="s">
        <v>1171</v>
      </c>
      <c r="H796" s="1" t="s">
        <v>2984</v>
      </c>
      <c r="I796" s="1" t="s">
        <v>2755</v>
      </c>
      <c r="J796" s="1" t="s">
        <v>623</v>
      </c>
      <c r="K796" s="1" t="s">
        <v>2985</v>
      </c>
    </row>
    <row r="797" spans="1:11" x14ac:dyDescent="0.35">
      <c r="A797" s="1">
        <v>1994</v>
      </c>
      <c r="B797" s="1" t="s">
        <v>616</v>
      </c>
      <c r="C797" s="1" t="s">
        <v>2986</v>
      </c>
      <c r="D797" s="7">
        <v>42270</v>
      </c>
      <c r="E797" s="1" t="s">
        <v>1744</v>
      </c>
      <c r="F797" s="1" t="s">
        <v>786</v>
      </c>
      <c r="H797" s="1" t="s">
        <v>2117</v>
      </c>
      <c r="I797" s="1" t="s">
        <v>2755</v>
      </c>
      <c r="J797" s="1" t="s">
        <v>623</v>
      </c>
      <c r="K797" s="1" t="s">
        <v>2985</v>
      </c>
    </row>
    <row r="798" spans="1:11" x14ac:dyDescent="0.35">
      <c r="A798" s="1">
        <v>1995</v>
      </c>
      <c r="B798" s="1" t="s">
        <v>616</v>
      </c>
      <c r="C798" s="1" t="s">
        <v>3013</v>
      </c>
      <c r="D798" s="7">
        <v>43175</v>
      </c>
      <c r="E798" s="1" t="s">
        <v>3014</v>
      </c>
      <c r="F798" s="1" t="s">
        <v>786</v>
      </c>
      <c r="H798" s="1" t="s">
        <v>2989</v>
      </c>
      <c r="I798" s="1" t="s">
        <v>1476</v>
      </c>
      <c r="J798" s="1" t="s">
        <v>623</v>
      </c>
      <c r="K798" s="1" t="s">
        <v>3015</v>
      </c>
    </row>
    <row r="799" spans="1:11" x14ac:dyDescent="0.35">
      <c r="A799" s="1">
        <v>1995</v>
      </c>
      <c r="B799" s="1" t="s">
        <v>616</v>
      </c>
      <c r="C799" s="1" t="s">
        <v>3016</v>
      </c>
      <c r="D799" s="7">
        <v>46562</v>
      </c>
      <c r="E799" s="1" t="s">
        <v>785</v>
      </c>
      <c r="F799" s="1" t="s">
        <v>786</v>
      </c>
      <c r="H799" s="1" t="s">
        <v>1811</v>
      </c>
      <c r="I799" s="1" t="s">
        <v>1476</v>
      </c>
      <c r="J799" s="1" t="s">
        <v>623</v>
      </c>
      <c r="K799" s="1" t="s">
        <v>3015</v>
      </c>
    </row>
    <row r="800" spans="1:11" x14ac:dyDescent="0.35">
      <c r="A800" s="1">
        <v>1996</v>
      </c>
      <c r="B800" s="1" t="s">
        <v>616</v>
      </c>
      <c r="C800" s="1" t="s">
        <v>3048</v>
      </c>
      <c r="D800" s="7">
        <v>11343</v>
      </c>
      <c r="E800" s="1" t="s">
        <v>3049</v>
      </c>
      <c r="F800" s="1" t="s">
        <v>786</v>
      </c>
      <c r="H800" s="1" t="s">
        <v>1628</v>
      </c>
      <c r="I800" s="1" t="s">
        <v>3050</v>
      </c>
      <c r="J800" s="1" t="s">
        <v>623</v>
      </c>
      <c r="K800" s="1" t="s">
        <v>3051</v>
      </c>
    </row>
    <row r="801" spans="1:11" x14ac:dyDescent="0.35">
      <c r="A801" s="1">
        <v>1996</v>
      </c>
      <c r="B801" s="1" t="s">
        <v>616</v>
      </c>
      <c r="C801" s="1" t="s">
        <v>3052</v>
      </c>
      <c r="D801" s="7">
        <v>16650</v>
      </c>
      <c r="E801" s="1" t="s">
        <v>3053</v>
      </c>
      <c r="F801" s="1" t="s">
        <v>786</v>
      </c>
      <c r="H801" s="1" t="s">
        <v>1811</v>
      </c>
      <c r="I801" s="1" t="s">
        <v>3050</v>
      </c>
      <c r="J801" s="1" t="s">
        <v>623</v>
      </c>
      <c r="K801" s="1" t="s">
        <v>3051</v>
      </c>
    </row>
    <row r="802" spans="1:11" x14ac:dyDescent="0.35">
      <c r="A802" s="1">
        <v>1996</v>
      </c>
      <c r="B802" s="1" t="s">
        <v>616</v>
      </c>
      <c r="C802" s="1" t="s">
        <v>3054</v>
      </c>
      <c r="D802" s="7">
        <v>13722</v>
      </c>
      <c r="E802" s="1" t="s">
        <v>2847</v>
      </c>
      <c r="F802" s="1" t="s">
        <v>786</v>
      </c>
      <c r="H802" s="1" t="s">
        <v>1628</v>
      </c>
      <c r="I802" s="1" t="s">
        <v>3050</v>
      </c>
      <c r="J802" s="1" t="s">
        <v>623</v>
      </c>
      <c r="K802" s="1" t="s">
        <v>3051</v>
      </c>
    </row>
    <row r="803" spans="1:11" x14ac:dyDescent="0.35">
      <c r="A803" s="1">
        <v>1997</v>
      </c>
      <c r="B803" s="1" t="s">
        <v>616</v>
      </c>
      <c r="C803" s="1" t="s">
        <v>3079</v>
      </c>
      <c r="D803" s="7">
        <v>12145</v>
      </c>
      <c r="E803" s="1" t="s">
        <v>3080</v>
      </c>
      <c r="F803" s="1" t="s">
        <v>1920</v>
      </c>
      <c r="H803" s="1" t="s">
        <v>3081</v>
      </c>
      <c r="I803" s="1" t="s">
        <v>761</v>
      </c>
      <c r="J803" s="1" t="s">
        <v>623</v>
      </c>
      <c r="K803" s="1" t="s">
        <v>3082</v>
      </c>
    </row>
    <row r="804" spans="1:11" x14ac:dyDescent="0.35">
      <c r="A804" s="1">
        <v>1997</v>
      </c>
      <c r="B804" s="1" t="s">
        <v>616</v>
      </c>
      <c r="C804" s="1" t="s">
        <v>3083</v>
      </c>
      <c r="D804" s="7">
        <v>17591</v>
      </c>
      <c r="E804" s="1" t="s">
        <v>1689</v>
      </c>
      <c r="F804" s="1" t="s">
        <v>786</v>
      </c>
      <c r="H804" s="1" t="s">
        <v>1811</v>
      </c>
      <c r="I804" s="1" t="s">
        <v>761</v>
      </c>
      <c r="J804" s="1" t="s">
        <v>623</v>
      </c>
      <c r="K804" s="1" t="s">
        <v>3082</v>
      </c>
    </row>
    <row r="805" spans="1:11" x14ac:dyDescent="0.35">
      <c r="A805" s="1">
        <v>1997</v>
      </c>
      <c r="B805" s="1" t="s">
        <v>616</v>
      </c>
      <c r="C805" s="1" t="s">
        <v>3084</v>
      </c>
      <c r="D805" s="7">
        <v>17842</v>
      </c>
      <c r="E805" s="1" t="s">
        <v>3006</v>
      </c>
      <c r="F805" s="1" t="s">
        <v>786</v>
      </c>
      <c r="H805" s="1" t="s">
        <v>3085</v>
      </c>
      <c r="I805" s="1" t="s">
        <v>761</v>
      </c>
      <c r="J805" s="1" t="s">
        <v>623</v>
      </c>
      <c r="K805" s="1" t="s">
        <v>3082</v>
      </c>
    </row>
    <row r="806" spans="1:11" x14ac:dyDescent="0.35">
      <c r="A806" s="1">
        <v>1998</v>
      </c>
      <c r="B806" s="1" t="s">
        <v>616</v>
      </c>
      <c r="C806" s="1" t="s">
        <v>3116</v>
      </c>
      <c r="D806" s="7">
        <v>14304</v>
      </c>
      <c r="E806" s="1" t="s">
        <v>3117</v>
      </c>
      <c r="F806" s="1" t="s">
        <v>1912</v>
      </c>
      <c r="H806" s="1" t="s">
        <v>1623</v>
      </c>
      <c r="I806" s="1" t="s">
        <v>2479</v>
      </c>
      <c r="J806" s="1" t="s">
        <v>623</v>
      </c>
      <c r="K806" s="1" t="s">
        <v>3118</v>
      </c>
    </row>
    <row r="807" spans="1:11" x14ac:dyDescent="0.35">
      <c r="A807" s="1">
        <v>1998</v>
      </c>
      <c r="B807" s="1" t="s">
        <v>616</v>
      </c>
      <c r="C807" s="1" t="s">
        <v>3119</v>
      </c>
      <c r="D807" s="7">
        <v>17994</v>
      </c>
      <c r="E807" s="1" t="s">
        <v>1464</v>
      </c>
      <c r="F807" s="1" t="s">
        <v>2753</v>
      </c>
      <c r="H807" s="1" t="s">
        <v>1409</v>
      </c>
      <c r="I807" s="1" t="s">
        <v>2479</v>
      </c>
      <c r="J807" s="1" t="s">
        <v>623</v>
      </c>
      <c r="K807" s="1" t="s">
        <v>3118</v>
      </c>
    </row>
    <row r="808" spans="1:11" x14ac:dyDescent="0.35">
      <c r="A808" s="1">
        <v>1998</v>
      </c>
      <c r="B808" s="1" t="s">
        <v>616</v>
      </c>
      <c r="C808" s="1" t="s">
        <v>3120</v>
      </c>
      <c r="D808" s="7">
        <v>18568</v>
      </c>
      <c r="E808" s="1" t="s">
        <v>3121</v>
      </c>
      <c r="F808" s="1" t="s">
        <v>786</v>
      </c>
      <c r="H808" s="1" t="s">
        <v>1811</v>
      </c>
      <c r="I808" s="1" t="s">
        <v>2479</v>
      </c>
      <c r="J808" s="1" t="s">
        <v>623</v>
      </c>
      <c r="K808" s="1" t="s">
        <v>3118</v>
      </c>
    </row>
    <row r="809" spans="1:11" x14ac:dyDescent="0.35">
      <c r="A809" s="1">
        <v>1999</v>
      </c>
      <c r="B809" s="1" t="s">
        <v>616</v>
      </c>
      <c r="C809" s="1" t="s">
        <v>3141</v>
      </c>
      <c r="D809" s="7">
        <v>16988</v>
      </c>
      <c r="E809" s="1" t="s">
        <v>3142</v>
      </c>
      <c r="F809" s="1" t="s">
        <v>583</v>
      </c>
      <c r="H809" s="1" t="s">
        <v>1303</v>
      </c>
      <c r="I809" s="1" t="s">
        <v>1476</v>
      </c>
      <c r="J809" s="1" t="s">
        <v>623</v>
      </c>
      <c r="K809" s="1" t="s">
        <v>3143</v>
      </c>
    </row>
    <row r="810" spans="1:11" x14ac:dyDescent="0.35">
      <c r="A810" s="1">
        <v>1999</v>
      </c>
      <c r="B810" s="1" t="s">
        <v>616</v>
      </c>
      <c r="C810" s="1" t="s">
        <v>3144</v>
      </c>
      <c r="D810" s="7">
        <v>11501</v>
      </c>
      <c r="E810" s="1" t="s">
        <v>3145</v>
      </c>
      <c r="F810" s="1" t="s">
        <v>583</v>
      </c>
      <c r="I810" s="1" t="s">
        <v>1476</v>
      </c>
      <c r="J810" s="1" t="s">
        <v>623</v>
      </c>
      <c r="K810" s="1" t="s">
        <v>3143</v>
      </c>
    </row>
    <row r="811" spans="1:11" x14ac:dyDescent="0.35">
      <c r="A811" s="1">
        <v>2000</v>
      </c>
      <c r="B811" s="1" t="s">
        <v>616</v>
      </c>
      <c r="C811" s="1" t="s">
        <v>3173</v>
      </c>
      <c r="D811" s="7">
        <v>46990</v>
      </c>
      <c r="E811" s="1" t="s">
        <v>3174</v>
      </c>
      <c r="F811" s="1" t="s">
        <v>634</v>
      </c>
      <c r="H811" s="1" t="s">
        <v>3091</v>
      </c>
      <c r="I811" s="1" t="s">
        <v>2755</v>
      </c>
      <c r="J811" s="1" t="s">
        <v>623</v>
      </c>
      <c r="K811" s="1" t="s">
        <v>3175</v>
      </c>
    </row>
    <row r="812" spans="1:11" x14ac:dyDescent="0.35">
      <c r="A812" s="1">
        <v>2000</v>
      </c>
      <c r="B812" s="1" t="s">
        <v>616</v>
      </c>
      <c r="C812" s="1" t="s">
        <v>3176</v>
      </c>
      <c r="D812" s="7">
        <v>45238</v>
      </c>
      <c r="E812" s="1" t="s">
        <v>3177</v>
      </c>
      <c r="F812" s="1" t="s">
        <v>786</v>
      </c>
      <c r="H812" s="1" t="s">
        <v>3178</v>
      </c>
      <c r="I812" s="1" t="s">
        <v>3179</v>
      </c>
      <c r="J812" s="1" t="s">
        <v>623</v>
      </c>
      <c r="K812" s="1" t="s">
        <v>3175</v>
      </c>
    </row>
    <row r="813" spans="1:11" x14ac:dyDescent="0.35">
      <c r="A813" s="1">
        <v>2000</v>
      </c>
      <c r="B813" s="1" t="s">
        <v>616</v>
      </c>
      <c r="C813" s="1" t="s">
        <v>3180</v>
      </c>
      <c r="D813" s="7">
        <v>11032</v>
      </c>
      <c r="E813" s="1" t="s">
        <v>3181</v>
      </c>
      <c r="F813" s="1" t="s">
        <v>3182</v>
      </c>
      <c r="H813" s="1" t="s">
        <v>3183</v>
      </c>
      <c r="I813" s="1" t="s">
        <v>2755</v>
      </c>
      <c r="J813" s="1" t="s">
        <v>623</v>
      </c>
      <c r="K813" s="1" t="s">
        <v>3175</v>
      </c>
    </row>
    <row r="814" spans="1:11" x14ac:dyDescent="0.35">
      <c r="A814" s="1">
        <v>2001</v>
      </c>
      <c r="B814" s="1" t="s">
        <v>616</v>
      </c>
      <c r="C814" s="1" t="s">
        <v>3215</v>
      </c>
      <c r="D814" s="7">
        <v>18713</v>
      </c>
      <c r="E814" s="1" t="s">
        <v>3216</v>
      </c>
      <c r="F814" s="1" t="s">
        <v>786</v>
      </c>
      <c r="H814" s="1" t="s">
        <v>3217</v>
      </c>
      <c r="J814" s="1" t="s">
        <v>623</v>
      </c>
      <c r="K814" s="1" t="s">
        <v>3218</v>
      </c>
    </row>
    <row r="815" spans="1:11" x14ac:dyDescent="0.35">
      <c r="A815" s="1">
        <v>2001</v>
      </c>
      <c r="B815" s="1" t="s">
        <v>616</v>
      </c>
      <c r="C815" s="1" t="s">
        <v>3219</v>
      </c>
      <c r="D815" s="7">
        <v>22634</v>
      </c>
      <c r="E815" s="1" t="s">
        <v>3220</v>
      </c>
      <c r="F815" s="1" t="s">
        <v>786</v>
      </c>
      <c r="H815" s="1" t="s">
        <v>3217</v>
      </c>
      <c r="I815" s="1" t="s">
        <v>761</v>
      </c>
      <c r="J815" s="1" t="s">
        <v>623</v>
      </c>
      <c r="K815" s="1" t="s">
        <v>3218</v>
      </c>
    </row>
    <row r="816" spans="1:11" x14ac:dyDescent="0.35">
      <c r="A816" s="1">
        <v>2001</v>
      </c>
      <c r="B816" s="1" t="s">
        <v>616</v>
      </c>
      <c r="C816" s="1" t="s">
        <v>3221</v>
      </c>
      <c r="D816" s="7">
        <v>21114</v>
      </c>
      <c r="E816" s="1" t="s">
        <v>2748</v>
      </c>
      <c r="F816" s="1" t="s">
        <v>2753</v>
      </c>
      <c r="H816" s="1" t="s">
        <v>2117</v>
      </c>
      <c r="I816" s="1" t="s">
        <v>761</v>
      </c>
      <c r="J816" s="1" t="s">
        <v>623</v>
      </c>
      <c r="K816" s="1" t="s">
        <v>3218</v>
      </c>
    </row>
    <row r="817" spans="1:11" x14ac:dyDescent="0.35">
      <c r="A817" s="1">
        <v>2002</v>
      </c>
      <c r="B817" s="1" t="s">
        <v>616</v>
      </c>
      <c r="C817" s="1" t="s">
        <v>3252</v>
      </c>
      <c r="D817" s="7">
        <v>46284</v>
      </c>
      <c r="E817" s="1" t="s">
        <v>3253</v>
      </c>
      <c r="F817" s="1" t="s">
        <v>1723</v>
      </c>
      <c r="H817" s="1" t="s">
        <v>3254</v>
      </c>
      <c r="I817" s="1" t="s">
        <v>3255</v>
      </c>
      <c r="J817" s="1" t="s">
        <v>623</v>
      </c>
      <c r="K817" s="1" t="s">
        <v>3256</v>
      </c>
    </row>
    <row r="818" spans="1:11" x14ac:dyDescent="0.35">
      <c r="A818" s="1">
        <v>2002</v>
      </c>
      <c r="B818" s="1" t="s">
        <v>616</v>
      </c>
      <c r="C818" s="1" t="s">
        <v>3257</v>
      </c>
      <c r="D818" s="7">
        <v>41926</v>
      </c>
      <c r="E818" s="1" t="s">
        <v>2847</v>
      </c>
      <c r="F818" s="1" t="s">
        <v>786</v>
      </c>
      <c r="H818" s="1" t="s">
        <v>2316</v>
      </c>
      <c r="I818" s="1" t="s">
        <v>3255</v>
      </c>
      <c r="J818" s="1" t="s">
        <v>623</v>
      </c>
      <c r="K818" s="1" t="s">
        <v>3256</v>
      </c>
    </row>
    <row r="819" spans="1:11" x14ac:dyDescent="0.35">
      <c r="A819" s="1">
        <v>2002</v>
      </c>
      <c r="B819" s="1" t="s">
        <v>616</v>
      </c>
      <c r="C819" s="1" t="s">
        <v>3258</v>
      </c>
      <c r="D819" s="7">
        <v>11602</v>
      </c>
      <c r="E819" s="1" t="s">
        <v>2404</v>
      </c>
      <c r="F819" s="1" t="s">
        <v>771</v>
      </c>
      <c r="H819" s="1" t="s">
        <v>3259</v>
      </c>
      <c r="I819" s="1" t="s">
        <v>2190</v>
      </c>
      <c r="J819" s="1" t="s">
        <v>623</v>
      </c>
      <c r="K819" s="1" t="s">
        <v>3256</v>
      </c>
    </row>
    <row r="820" spans="1:11" x14ac:dyDescent="0.35">
      <c r="A820" s="1">
        <v>2003</v>
      </c>
      <c r="B820" s="1" t="s">
        <v>616</v>
      </c>
      <c r="C820" s="1" t="s">
        <v>3284</v>
      </c>
      <c r="D820" s="7">
        <v>46929</v>
      </c>
      <c r="E820" s="1" t="s">
        <v>1485</v>
      </c>
      <c r="F820" s="1" t="s">
        <v>2773</v>
      </c>
      <c r="H820" s="1" t="s">
        <v>3285</v>
      </c>
      <c r="I820" s="1" t="s">
        <v>3286</v>
      </c>
      <c r="J820" s="1" t="s">
        <v>623</v>
      </c>
      <c r="K820" s="1" t="s">
        <v>3287</v>
      </c>
    </row>
    <row r="821" spans="1:11" x14ac:dyDescent="0.35">
      <c r="A821" s="1">
        <v>2003</v>
      </c>
      <c r="B821" s="1" t="s">
        <v>616</v>
      </c>
      <c r="C821" s="1" t="s">
        <v>3288</v>
      </c>
      <c r="D821" s="7">
        <v>13965</v>
      </c>
      <c r="E821" s="1" t="s">
        <v>1380</v>
      </c>
      <c r="F821" s="1" t="s">
        <v>683</v>
      </c>
      <c r="H821" s="1" t="s">
        <v>1907</v>
      </c>
      <c r="I821" s="1" t="s">
        <v>3286</v>
      </c>
      <c r="J821" s="1" t="s">
        <v>623</v>
      </c>
      <c r="K821" s="1" t="s">
        <v>3287</v>
      </c>
    </row>
    <row r="822" spans="1:11" x14ac:dyDescent="0.35">
      <c r="A822" s="1">
        <v>2003</v>
      </c>
      <c r="B822" s="1" t="s">
        <v>616</v>
      </c>
      <c r="C822" s="1" t="s">
        <v>3289</v>
      </c>
      <c r="D822" s="7">
        <v>42647</v>
      </c>
      <c r="E822" s="1" t="s">
        <v>1485</v>
      </c>
      <c r="F822" s="1" t="s">
        <v>719</v>
      </c>
      <c r="H822" s="1" t="s">
        <v>3290</v>
      </c>
      <c r="I822" s="1" t="s">
        <v>3286</v>
      </c>
      <c r="J822" s="1" t="s">
        <v>623</v>
      </c>
      <c r="K822" s="1" t="s">
        <v>3287</v>
      </c>
    </row>
    <row r="823" spans="1:11" x14ac:dyDescent="0.35">
      <c r="A823" s="1">
        <v>2004</v>
      </c>
      <c r="B823" s="1" t="s">
        <v>616</v>
      </c>
      <c r="C823" s="1" t="s">
        <v>3317</v>
      </c>
      <c r="D823" s="7">
        <v>15026</v>
      </c>
      <c r="E823" s="1" t="s">
        <v>2847</v>
      </c>
      <c r="F823" s="1" t="s">
        <v>786</v>
      </c>
      <c r="H823" s="1" t="s">
        <v>3318</v>
      </c>
      <c r="J823" s="1" t="s">
        <v>623</v>
      </c>
      <c r="K823" s="1" t="s">
        <v>3319</v>
      </c>
    </row>
    <row r="824" spans="1:11" x14ac:dyDescent="0.35">
      <c r="A824" s="1">
        <v>2004</v>
      </c>
      <c r="B824" s="1" t="s">
        <v>616</v>
      </c>
      <c r="C824" s="1" t="s">
        <v>3320</v>
      </c>
      <c r="D824" s="7">
        <v>18763</v>
      </c>
      <c r="E824" s="1" t="s">
        <v>785</v>
      </c>
      <c r="F824" s="1" t="s">
        <v>786</v>
      </c>
      <c r="H824" s="1" t="s">
        <v>2117</v>
      </c>
      <c r="J824" s="1" t="s">
        <v>623</v>
      </c>
      <c r="K824" s="1" t="s">
        <v>3319</v>
      </c>
    </row>
    <row r="825" spans="1:11" x14ac:dyDescent="0.35">
      <c r="A825" s="1">
        <v>2004</v>
      </c>
      <c r="B825" s="1" t="s">
        <v>616</v>
      </c>
      <c r="C825" s="1" t="s">
        <v>3321</v>
      </c>
      <c r="D825" s="7">
        <v>18141</v>
      </c>
      <c r="E825" s="1" t="s">
        <v>785</v>
      </c>
      <c r="F825" s="1" t="s">
        <v>786</v>
      </c>
      <c r="H825" s="1" t="s">
        <v>1180</v>
      </c>
      <c r="J825" s="1" t="s">
        <v>623</v>
      </c>
      <c r="K825" s="1" t="s">
        <v>3319</v>
      </c>
    </row>
    <row r="826" spans="1:11" x14ac:dyDescent="0.35">
      <c r="A826" s="1">
        <v>2005</v>
      </c>
      <c r="B826" s="1" t="s">
        <v>616</v>
      </c>
      <c r="C826" s="1" t="s">
        <v>3348</v>
      </c>
      <c r="D826" s="7">
        <v>12652</v>
      </c>
      <c r="E826" s="1" t="s">
        <v>3349</v>
      </c>
      <c r="F826" s="1" t="s">
        <v>786</v>
      </c>
      <c r="H826" s="1" t="s">
        <v>3350</v>
      </c>
      <c r="I826" s="1" t="s">
        <v>761</v>
      </c>
      <c r="J826" s="1" t="s">
        <v>623</v>
      </c>
      <c r="K826" s="1" t="s">
        <v>3351</v>
      </c>
    </row>
    <row r="827" spans="1:11" x14ac:dyDescent="0.35">
      <c r="A827" s="1">
        <v>2005</v>
      </c>
      <c r="B827" s="1" t="s">
        <v>616</v>
      </c>
      <c r="C827" s="1" t="s">
        <v>3352</v>
      </c>
      <c r="D827" s="7">
        <v>45901</v>
      </c>
      <c r="E827" s="1" t="s">
        <v>785</v>
      </c>
      <c r="F827" s="1" t="s">
        <v>786</v>
      </c>
      <c r="H827" s="1" t="s">
        <v>1001</v>
      </c>
      <c r="I827" s="1" t="s">
        <v>3353</v>
      </c>
      <c r="J827" s="1" t="s">
        <v>623</v>
      </c>
      <c r="K827" s="1" t="s">
        <v>3351</v>
      </c>
    </row>
    <row r="828" spans="1:11" x14ac:dyDescent="0.35">
      <c r="A828" s="1">
        <v>2005</v>
      </c>
      <c r="B828" s="1" t="s">
        <v>616</v>
      </c>
      <c r="C828" s="1" t="s">
        <v>3354</v>
      </c>
      <c r="D828" s="7">
        <v>15279</v>
      </c>
      <c r="E828" s="1" t="s">
        <v>2748</v>
      </c>
      <c r="F828" s="1" t="s">
        <v>634</v>
      </c>
      <c r="H828" s="1" t="s">
        <v>3355</v>
      </c>
      <c r="I828" s="1" t="s">
        <v>3356</v>
      </c>
      <c r="J828" s="1" t="s">
        <v>623</v>
      </c>
      <c r="K828" s="1" t="s">
        <v>3351</v>
      </c>
    </row>
    <row r="829" spans="1:11" x14ac:dyDescent="0.35">
      <c r="A829" s="1">
        <v>2006</v>
      </c>
      <c r="B829" s="1" t="s">
        <v>616</v>
      </c>
      <c r="C829" s="1" t="s">
        <v>3381</v>
      </c>
      <c r="D829" s="7">
        <v>16488</v>
      </c>
      <c r="E829" s="1" t="s">
        <v>3382</v>
      </c>
      <c r="F829" s="1" t="s">
        <v>786</v>
      </c>
      <c r="H829" s="1" t="s">
        <v>1558</v>
      </c>
      <c r="I829" s="1" t="s">
        <v>3383</v>
      </c>
      <c r="J829" s="1" t="s">
        <v>623</v>
      </c>
      <c r="K829" s="1" t="s">
        <v>3384</v>
      </c>
    </row>
    <row r="830" spans="1:11" x14ac:dyDescent="0.35">
      <c r="A830" s="1">
        <v>2006</v>
      </c>
      <c r="B830" s="1" t="s">
        <v>616</v>
      </c>
      <c r="C830" s="1" t="s">
        <v>3385</v>
      </c>
      <c r="D830" s="7">
        <v>17021</v>
      </c>
      <c r="E830" s="1" t="s">
        <v>3386</v>
      </c>
      <c r="F830" s="1" t="s">
        <v>786</v>
      </c>
      <c r="H830" s="1" t="s">
        <v>3387</v>
      </c>
      <c r="I830" s="1" t="s">
        <v>3383</v>
      </c>
      <c r="J830" s="1" t="s">
        <v>623</v>
      </c>
      <c r="K830" s="1" t="s">
        <v>3384</v>
      </c>
    </row>
    <row r="831" spans="1:11" x14ac:dyDescent="0.35">
      <c r="A831" s="1">
        <v>2007</v>
      </c>
      <c r="B831" s="1" t="s">
        <v>616</v>
      </c>
      <c r="C831" s="1" t="s">
        <v>3416</v>
      </c>
      <c r="D831" s="7">
        <v>13946</v>
      </c>
      <c r="E831" s="1" t="s">
        <v>947</v>
      </c>
      <c r="F831" s="1" t="s">
        <v>592</v>
      </c>
      <c r="H831" s="1" t="s">
        <v>3417</v>
      </c>
      <c r="I831" s="1" t="s">
        <v>2479</v>
      </c>
      <c r="J831" s="1" t="s">
        <v>623</v>
      </c>
      <c r="K831" s="1" t="s">
        <v>3418</v>
      </c>
    </row>
    <row r="832" spans="1:11" x14ac:dyDescent="0.35">
      <c r="A832" s="1">
        <v>2007</v>
      </c>
      <c r="B832" s="1" t="s">
        <v>616</v>
      </c>
      <c r="C832" s="1" t="s">
        <v>3419</v>
      </c>
      <c r="D832" s="7">
        <v>14383</v>
      </c>
      <c r="E832" s="1" t="s">
        <v>3420</v>
      </c>
      <c r="F832" s="1" t="s">
        <v>3421</v>
      </c>
      <c r="H832" s="1" t="s">
        <v>3422</v>
      </c>
      <c r="I832" s="1" t="s">
        <v>2479</v>
      </c>
      <c r="J832" s="1" t="s">
        <v>623</v>
      </c>
      <c r="K832" s="1" t="s">
        <v>3418</v>
      </c>
    </row>
    <row r="833" spans="1:11" x14ac:dyDescent="0.35">
      <c r="A833" s="1">
        <v>2008</v>
      </c>
      <c r="B833" s="1" t="s">
        <v>616</v>
      </c>
      <c r="C833" s="1" t="s">
        <v>3449</v>
      </c>
      <c r="D833" s="7">
        <v>16169</v>
      </c>
      <c r="E833" s="1" t="s">
        <v>2777</v>
      </c>
      <c r="F833" s="1" t="s">
        <v>1723</v>
      </c>
      <c r="H833" s="1" t="s">
        <v>3450</v>
      </c>
      <c r="I833" s="1" t="s">
        <v>1476</v>
      </c>
      <c r="J833" s="1" t="s">
        <v>623</v>
      </c>
      <c r="K833" s="1" t="s">
        <v>3451</v>
      </c>
    </row>
    <row r="834" spans="1:11" x14ac:dyDescent="0.35">
      <c r="A834" s="1">
        <v>2008</v>
      </c>
      <c r="B834" s="1" t="s">
        <v>616</v>
      </c>
      <c r="C834" s="1" t="s">
        <v>3452</v>
      </c>
      <c r="H834" s="1" t="s">
        <v>3453</v>
      </c>
      <c r="I834" s="1" t="s">
        <v>1476</v>
      </c>
      <c r="J834" s="1" t="s">
        <v>623</v>
      </c>
      <c r="K834" s="1" t="s">
        <v>3451</v>
      </c>
    </row>
    <row r="835" spans="1:11" x14ac:dyDescent="0.35">
      <c r="A835" s="1">
        <v>2008</v>
      </c>
      <c r="B835" s="1" t="s">
        <v>616</v>
      </c>
      <c r="C835" s="1" t="s">
        <v>3454</v>
      </c>
      <c r="D835" s="7">
        <v>44214</v>
      </c>
      <c r="E835" s="1" t="s">
        <v>1722</v>
      </c>
      <c r="F835" s="1" t="s">
        <v>1723</v>
      </c>
      <c r="H835" s="1" t="s">
        <v>3455</v>
      </c>
      <c r="I835" s="1" t="s">
        <v>1476</v>
      </c>
      <c r="J835" s="1" t="s">
        <v>623</v>
      </c>
      <c r="K835" s="1" t="s">
        <v>3451</v>
      </c>
    </row>
    <row r="836" spans="1:11" x14ac:dyDescent="0.35">
      <c r="A836" s="1">
        <v>2009</v>
      </c>
      <c r="B836" s="1" t="s">
        <v>616</v>
      </c>
      <c r="C836" s="1" t="s">
        <v>3484</v>
      </c>
      <c r="D836" s="7">
        <v>12362</v>
      </c>
      <c r="E836" s="1" t="s">
        <v>1937</v>
      </c>
      <c r="F836" s="1" t="s">
        <v>1912</v>
      </c>
      <c r="H836" s="1" t="s">
        <v>3485</v>
      </c>
      <c r="I836" s="1" t="s">
        <v>3486</v>
      </c>
      <c r="J836" s="1" t="s">
        <v>623</v>
      </c>
      <c r="K836" s="1" t="s">
        <v>3487</v>
      </c>
    </row>
    <row r="837" spans="1:11" x14ac:dyDescent="0.35">
      <c r="A837" s="1">
        <v>2009</v>
      </c>
      <c r="B837" s="1" t="s">
        <v>616</v>
      </c>
      <c r="C837" s="1" t="s">
        <v>3488</v>
      </c>
      <c r="D837" s="7">
        <v>11088</v>
      </c>
      <c r="E837" s="1" t="s">
        <v>3489</v>
      </c>
      <c r="F837" s="1" t="s">
        <v>786</v>
      </c>
      <c r="H837" s="1" t="s">
        <v>3490</v>
      </c>
      <c r="I837" s="1" t="s">
        <v>1908</v>
      </c>
      <c r="J837" s="1" t="s">
        <v>623</v>
      </c>
      <c r="K837" s="1" t="s">
        <v>3487</v>
      </c>
    </row>
    <row r="838" spans="1:11" x14ac:dyDescent="0.35">
      <c r="A838" s="1">
        <v>2009</v>
      </c>
      <c r="B838" s="1" t="s">
        <v>616</v>
      </c>
      <c r="C838" s="1" t="s">
        <v>3491</v>
      </c>
      <c r="D838" s="7">
        <v>45523</v>
      </c>
      <c r="E838" s="1" t="s">
        <v>3492</v>
      </c>
      <c r="F838" s="1" t="s">
        <v>1171</v>
      </c>
      <c r="H838" s="1" t="s">
        <v>3490</v>
      </c>
      <c r="I838" s="1" t="s">
        <v>1908</v>
      </c>
      <c r="J838" s="1" t="s">
        <v>623</v>
      </c>
      <c r="K838" s="1" t="s">
        <v>3487</v>
      </c>
    </row>
    <row r="839" spans="1:11" x14ac:dyDescent="0.35">
      <c r="A839" s="1">
        <v>2010</v>
      </c>
      <c r="B839" s="1" t="s">
        <v>616</v>
      </c>
      <c r="C839" s="1" t="s">
        <v>3519</v>
      </c>
      <c r="D839" s="1">
        <v>1958</v>
      </c>
      <c r="E839" s="1" t="s">
        <v>3520</v>
      </c>
      <c r="F839" s="1" t="s">
        <v>719</v>
      </c>
      <c r="H839" s="1" t="s">
        <v>3521</v>
      </c>
      <c r="J839" s="1" t="s">
        <v>623</v>
      </c>
      <c r="K839" s="1" t="s">
        <v>3522</v>
      </c>
    </row>
    <row r="840" spans="1:11" x14ac:dyDescent="0.35">
      <c r="A840" s="1">
        <v>2010</v>
      </c>
      <c r="B840" s="1" t="s">
        <v>616</v>
      </c>
      <c r="C840" s="1" t="s">
        <v>3523</v>
      </c>
      <c r="D840" s="1">
        <v>1974</v>
      </c>
      <c r="E840" s="1" t="s">
        <v>3524</v>
      </c>
      <c r="F840" s="1" t="s">
        <v>719</v>
      </c>
      <c r="H840" s="1" t="s">
        <v>3521</v>
      </c>
      <c r="J840" s="1" t="s">
        <v>623</v>
      </c>
      <c r="K840" s="1" t="s">
        <v>3522</v>
      </c>
    </row>
  </sheetData>
  <sortState ref="A2:K840">
    <sortCondition ref="B2:B840"/>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2"/>
  <sheetViews>
    <sheetView topLeftCell="A4" workbookViewId="0">
      <selection activeCell="B7" sqref="B7"/>
    </sheetView>
  </sheetViews>
  <sheetFormatPr defaultRowHeight="14.5" x14ac:dyDescent="0.35"/>
  <sheetData>
    <row r="1" spans="1:9" x14ac:dyDescent="0.35">
      <c r="A1" s="2" t="s">
        <v>535</v>
      </c>
      <c r="B1" s="1"/>
      <c r="C1" s="1"/>
      <c r="D1" s="1"/>
      <c r="E1" s="1"/>
      <c r="F1" s="1"/>
      <c r="G1" s="1"/>
      <c r="H1" s="1"/>
      <c r="I1" s="1"/>
    </row>
    <row r="2" spans="1:9" x14ac:dyDescent="0.35">
      <c r="A2" s="1" t="s">
        <v>536</v>
      </c>
      <c r="B2" s="1"/>
      <c r="C2" s="1"/>
      <c r="D2" s="1"/>
      <c r="E2" s="1"/>
      <c r="F2" s="1"/>
      <c r="G2" s="1"/>
      <c r="H2" s="1"/>
      <c r="I2" s="1"/>
    </row>
    <row r="3" spans="1:9" x14ac:dyDescent="0.35">
      <c r="A3" s="1" t="s">
        <v>537</v>
      </c>
      <c r="B3" s="1"/>
      <c r="C3" s="1"/>
      <c r="D3" s="1"/>
      <c r="E3" s="1"/>
      <c r="F3" s="1"/>
      <c r="G3" s="1"/>
      <c r="H3" s="1"/>
      <c r="I3" s="1"/>
    </row>
    <row r="4" spans="1:9" x14ac:dyDescent="0.35">
      <c r="A4" s="1" t="s">
        <v>1</v>
      </c>
      <c r="B4" s="1" t="s">
        <v>538</v>
      </c>
      <c r="C4" s="1" t="s">
        <v>539</v>
      </c>
      <c r="D4" s="1" t="s">
        <v>540</v>
      </c>
      <c r="E4" s="1" t="s">
        <v>541</v>
      </c>
      <c r="F4" s="1" t="s">
        <v>542</v>
      </c>
      <c r="G4" s="1"/>
      <c r="H4" s="1" t="s">
        <v>543</v>
      </c>
      <c r="I4" s="1" t="s">
        <v>544</v>
      </c>
    </row>
    <row r="5" spans="1:9" x14ac:dyDescent="0.35">
      <c r="A5" s="1" t="s">
        <v>3</v>
      </c>
      <c r="B5" s="1">
        <v>1900</v>
      </c>
      <c r="C5" s="1">
        <v>-0.22899600000000001</v>
      </c>
      <c r="D5" s="1">
        <v>-0.53577010000000003</v>
      </c>
      <c r="E5" s="1">
        <v>-0.95967610000000003</v>
      </c>
      <c r="F5" s="1">
        <v>-5.8875999999999998E-3</v>
      </c>
      <c r="G5" s="1"/>
      <c r="H5" s="1">
        <v>6.7423700000000003E-2</v>
      </c>
      <c r="I5" s="1">
        <v>4.7039200000000003E-2</v>
      </c>
    </row>
    <row r="6" spans="1:9" x14ac:dyDescent="0.35">
      <c r="A6" s="1" t="s">
        <v>3</v>
      </c>
      <c r="B6" s="1">
        <v>1901</v>
      </c>
      <c r="C6" s="1">
        <v>-0.29776059999999999</v>
      </c>
      <c r="D6" s="1">
        <v>-0.46038309999999999</v>
      </c>
      <c r="E6" s="1">
        <v>-0.74076679999999995</v>
      </c>
      <c r="F6" s="1">
        <v>0.24057609999999999</v>
      </c>
      <c r="G6" s="1"/>
      <c r="H6" s="1">
        <v>6.7142499999999994E-2</v>
      </c>
      <c r="I6" s="1">
        <v>4.3826299999999999E-2</v>
      </c>
    </row>
    <row r="7" spans="1:9" x14ac:dyDescent="0.35">
      <c r="A7" s="1" t="s">
        <v>3</v>
      </c>
      <c r="B7" s="1">
        <v>1902</v>
      </c>
      <c r="C7" s="1">
        <v>-0.27809469999999997</v>
      </c>
      <c r="D7" s="1">
        <v>-0.46696179999999998</v>
      </c>
      <c r="E7" s="1">
        <v>-0.67762120000000003</v>
      </c>
      <c r="F7" s="1">
        <v>-4.56429E-2</v>
      </c>
      <c r="G7" s="1"/>
      <c r="H7" s="1">
        <v>6.7108899999999999E-2</v>
      </c>
      <c r="I7" s="1">
        <v>4.0818699999999999E-2</v>
      </c>
    </row>
    <row r="8" spans="1:9" x14ac:dyDescent="0.35">
      <c r="A8" s="1" t="s">
        <v>3</v>
      </c>
      <c r="B8" s="1">
        <v>1903</v>
      </c>
      <c r="C8" s="1">
        <v>-0.1315964</v>
      </c>
      <c r="D8" s="1">
        <v>-0.4236357</v>
      </c>
      <c r="E8" s="1">
        <v>-0.75054540000000003</v>
      </c>
      <c r="F8" s="1">
        <v>0.17569870000000001</v>
      </c>
      <c r="G8" s="1"/>
      <c r="H8" s="1">
        <v>6.7318600000000006E-2</v>
      </c>
      <c r="I8" s="1">
        <v>3.8018400000000001E-2</v>
      </c>
    </row>
    <row r="9" spans="1:9" x14ac:dyDescent="0.35">
      <c r="A9" s="1" t="s">
        <v>3</v>
      </c>
      <c r="B9" s="1">
        <v>1904</v>
      </c>
      <c r="C9" s="1">
        <v>0.19820960000000001</v>
      </c>
      <c r="D9" s="1">
        <v>-0.1312924</v>
      </c>
      <c r="E9" s="1">
        <v>-0.79360819999999999</v>
      </c>
      <c r="F9" s="1">
        <v>0.69660219999999995</v>
      </c>
      <c r="G9" s="1"/>
      <c r="H9" s="1">
        <v>6.77677E-2</v>
      </c>
      <c r="I9" s="1">
        <v>3.5427899999999998E-2</v>
      </c>
    </row>
    <row r="10" spans="1:9" x14ac:dyDescent="0.35">
      <c r="A10" s="1" t="s">
        <v>3</v>
      </c>
      <c r="B10" s="1">
        <v>1905</v>
      </c>
      <c r="C10" s="1">
        <v>-6.6575800000000004E-2</v>
      </c>
      <c r="D10" s="1">
        <v>-0.37847920000000002</v>
      </c>
      <c r="E10" s="1">
        <v>-0.56087880000000001</v>
      </c>
      <c r="F10" s="1">
        <v>0.3055194</v>
      </c>
      <c r="G10" s="1"/>
      <c r="H10" s="1">
        <v>6.8451999999999999E-2</v>
      </c>
      <c r="I10" s="1">
        <v>3.3049599999999998E-2</v>
      </c>
    </row>
    <row r="11" spans="1:9" x14ac:dyDescent="0.35">
      <c r="A11" s="1" t="s">
        <v>3</v>
      </c>
      <c r="B11" s="1">
        <v>1906</v>
      </c>
      <c r="C11" s="1">
        <v>-0.1722747</v>
      </c>
      <c r="D11" s="1">
        <v>-0.37487939999999997</v>
      </c>
      <c r="E11" s="1">
        <v>-0.86016009999999998</v>
      </c>
      <c r="F11" s="1">
        <v>0.1710614</v>
      </c>
      <c r="G11" s="1"/>
      <c r="H11" s="1">
        <v>6.9367200000000004E-2</v>
      </c>
      <c r="I11" s="1">
        <v>3.0886E-2</v>
      </c>
    </row>
    <row r="12" spans="1:9" x14ac:dyDescent="0.35">
      <c r="A12" s="1" t="s">
        <v>3</v>
      </c>
      <c r="B12" s="1">
        <v>1907</v>
      </c>
      <c r="C12" s="1">
        <v>-0.28853200000000001</v>
      </c>
      <c r="D12" s="1">
        <v>-0.49186750000000001</v>
      </c>
      <c r="E12" s="1">
        <v>-0.83265319999999998</v>
      </c>
      <c r="F12" s="1">
        <v>-3.7486400000000003E-2</v>
      </c>
      <c r="G12" s="1"/>
      <c r="H12" s="1">
        <v>7.0509299999999997E-2</v>
      </c>
      <c r="I12" s="1">
        <v>2.8939099999999999E-2</v>
      </c>
    </row>
    <row r="13" spans="1:9" x14ac:dyDescent="0.35">
      <c r="A13" s="1" t="s">
        <v>3</v>
      </c>
      <c r="B13" s="1">
        <v>1908</v>
      </c>
      <c r="C13" s="1">
        <v>0.2340315</v>
      </c>
      <c r="D13" s="1">
        <v>-0.16425819999999999</v>
      </c>
      <c r="E13" s="1">
        <v>-0.74570289999999995</v>
      </c>
      <c r="F13" s="1">
        <v>0.70790889999999995</v>
      </c>
      <c r="G13" s="1"/>
      <c r="H13" s="1">
        <v>7.1874099999999996E-2</v>
      </c>
      <c r="I13" s="1">
        <v>2.7209899999999999E-2</v>
      </c>
    </row>
    <row r="14" spans="1:9" x14ac:dyDescent="0.35">
      <c r="A14" s="1" t="s">
        <v>3</v>
      </c>
      <c r="B14" s="1">
        <v>1909</v>
      </c>
      <c r="C14" s="1">
        <v>-9.5108300000000007E-2</v>
      </c>
      <c r="D14" s="1">
        <v>-0.20578979999999999</v>
      </c>
      <c r="E14" s="1">
        <v>-0.37264649999999999</v>
      </c>
      <c r="F14" s="1">
        <v>7.2304599999999997E-2</v>
      </c>
      <c r="G14" s="1"/>
      <c r="H14" s="1">
        <v>7.3457400000000006E-2</v>
      </c>
      <c r="I14" s="1">
        <v>2.5697899999999999E-2</v>
      </c>
    </row>
    <row r="15" spans="1:9" x14ac:dyDescent="0.35">
      <c r="A15" s="1" t="s">
        <v>3</v>
      </c>
      <c r="B15" s="1">
        <v>1910</v>
      </c>
      <c r="C15" s="1">
        <v>0.2731788</v>
      </c>
      <c r="D15" s="1">
        <v>-9.2018199999999994E-2</v>
      </c>
      <c r="E15" s="1">
        <v>-0.37957479999999999</v>
      </c>
      <c r="F15" s="1">
        <v>0.62687340000000003</v>
      </c>
      <c r="G15" s="1"/>
      <c r="H15" s="1">
        <v>7.5255100000000005E-2</v>
      </c>
      <c r="I15" s="1">
        <v>2.44003E-2</v>
      </c>
    </row>
    <row r="16" spans="1:9" x14ac:dyDescent="0.35">
      <c r="A16" s="1" t="s">
        <v>3</v>
      </c>
      <c r="B16" s="1">
        <v>1911</v>
      </c>
      <c r="C16" s="1">
        <v>0.22083159999999999</v>
      </c>
      <c r="D16" s="1">
        <v>4.5767999999999998E-3</v>
      </c>
      <c r="E16" s="1">
        <v>-0.51031539999999997</v>
      </c>
      <c r="F16" s="1">
        <v>0.57667930000000001</v>
      </c>
      <c r="G16" s="1"/>
      <c r="H16" s="1">
        <v>7.7262999999999998E-2</v>
      </c>
      <c r="I16" s="1">
        <v>2.3311399999999999E-2</v>
      </c>
    </row>
    <row r="17" spans="1:9" x14ac:dyDescent="0.35">
      <c r="A17" s="1" t="s">
        <v>3</v>
      </c>
      <c r="B17" s="1">
        <v>1912</v>
      </c>
      <c r="C17" s="1">
        <v>0.34842499999999998</v>
      </c>
      <c r="D17" s="1">
        <v>-6.5741000000000003E-3</v>
      </c>
      <c r="E17" s="1">
        <v>-0.40101750000000003</v>
      </c>
      <c r="F17" s="1">
        <v>0.78231280000000003</v>
      </c>
      <c r="G17" s="1"/>
      <c r="H17" s="1">
        <v>7.94768E-2</v>
      </c>
      <c r="I17" s="1">
        <v>2.2422000000000001E-2</v>
      </c>
    </row>
    <row r="18" spans="1:9" x14ac:dyDescent="0.35">
      <c r="A18" s="1" t="s">
        <v>3</v>
      </c>
      <c r="B18" s="1">
        <v>1913</v>
      </c>
      <c r="C18" s="1">
        <v>0.35215010000000002</v>
      </c>
      <c r="D18" s="1">
        <v>-4.11194E-2</v>
      </c>
      <c r="E18" s="1">
        <v>-0.46285599999999999</v>
      </c>
      <c r="F18" s="1">
        <v>0.74963690000000005</v>
      </c>
      <c r="G18" s="1"/>
      <c r="H18" s="1">
        <v>8.1892499999999993E-2</v>
      </c>
      <c r="I18" s="1">
        <v>2.17194E-2</v>
      </c>
    </row>
    <row r="19" spans="1:9" x14ac:dyDescent="0.35">
      <c r="A19" s="1" t="s">
        <v>3</v>
      </c>
      <c r="B19" s="1">
        <v>1914</v>
      </c>
      <c r="C19" s="1">
        <v>0.3503986</v>
      </c>
      <c r="D19" s="1">
        <v>0.26283020000000001</v>
      </c>
      <c r="E19" s="1">
        <v>-0.5628145</v>
      </c>
      <c r="F19" s="1">
        <v>0.95086740000000003</v>
      </c>
      <c r="G19" s="1"/>
      <c r="H19" s="1">
        <v>8.4505800000000006E-2</v>
      </c>
      <c r="I19" s="1">
        <v>2.1187500000000001E-2</v>
      </c>
    </row>
    <row r="20" spans="1:9" x14ac:dyDescent="0.35">
      <c r="A20" s="1" t="s">
        <v>3</v>
      </c>
      <c r="B20" s="1">
        <v>1915</v>
      </c>
      <c r="C20" s="1">
        <v>0.2865548</v>
      </c>
      <c r="D20" s="1">
        <v>0.1049356</v>
      </c>
      <c r="E20" s="1">
        <v>-0.55091159999999995</v>
      </c>
      <c r="F20" s="1">
        <v>0.89195219999999997</v>
      </c>
      <c r="G20" s="1"/>
      <c r="H20" s="1">
        <v>8.7312500000000001E-2</v>
      </c>
      <c r="I20" s="1">
        <v>2.08074E-2</v>
      </c>
    </row>
    <row r="21" spans="1:9" x14ac:dyDescent="0.35">
      <c r="A21" s="1" t="s">
        <v>3</v>
      </c>
      <c r="B21" s="1">
        <v>1916</v>
      </c>
      <c r="C21" s="1">
        <v>-0.210318</v>
      </c>
      <c r="D21" s="1">
        <v>-0.2688275</v>
      </c>
      <c r="E21" s="1">
        <v>-0.90136289999999997</v>
      </c>
      <c r="F21" s="1">
        <v>0.36370789999999997</v>
      </c>
      <c r="G21" s="1"/>
      <c r="H21" s="1">
        <v>9.0308399999999997E-2</v>
      </c>
      <c r="I21" s="1">
        <v>2.0558300000000002E-2</v>
      </c>
    </row>
    <row r="22" spans="1:9" x14ac:dyDescent="0.35">
      <c r="A22" s="1" t="s">
        <v>3</v>
      </c>
      <c r="B22" s="1">
        <v>1917</v>
      </c>
      <c r="C22" s="1">
        <v>0.36220609999999998</v>
      </c>
      <c r="D22" s="1">
        <v>0.28690060000000001</v>
      </c>
      <c r="E22" s="1">
        <v>-0.41859279999999999</v>
      </c>
      <c r="F22" s="1">
        <v>0.87481180000000003</v>
      </c>
      <c r="G22" s="1"/>
      <c r="H22" s="1">
        <v>9.34894E-2</v>
      </c>
      <c r="I22" s="1">
        <v>2.0418599999999999E-2</v>
      </c>
    </row>
    <row r="23" spans="1:9" x14ac:dyDescent="0.35">
      <c r="A23" s="1" t="s">
        <v>3</v>
      </c>
      <c r="B23" s="1">
        <v>1918</v>
      </c>
      <c r="C23" s="1">
        <v>0.37184719999999999</v>
      </c>
      <c r="D23" s="1">
        <v>0.14372009999999999</v>
      </c>
      <c r="E23" s="1">
        <v>-0.31253419999999998</v>
      </c>
      <c r="F23" s="1">
        <v>0.71403799999999995</v>
      </c>
      <c r="G23" s="1"/>
      <c r="H23" s="1">
        <v>9.6851099999999996E-2</v>
      </c>
      <c r="I23" s="1">
        <v>2.0367E-2</v>
      </c>
    </row>
    <row r="24" spans="1:9" x14ac:dyDescent="0.35">
      <c r="A24" s="1" t="s">
        <v>3</v>
      </c>
      <c r="B24" s="1">
        <v>1919</v>
      </c>
      <c r="C24" s="1">
        <v>0.17211609999999999</v>
      </c>
      <c r="D24" s="1">
        <v>-3.5150500000000001E-2</v>
      </c>
      <c r="E24" s="1">
        <v>-0.51998449999999996</v>
      </c>
      <c r="F24" s="1">
        <v>0.81330910000000001</v>
      </c>
      <c r="G24" s="1"/>
      <c r="H24" s="1">
        <v>0.1003894</v>
      </c>
      <c r="I24" s="1">
        <v>2.0383399999999999E-2</v>
      </c>
    </row>
    <row r="25" spans="1:9" x14ac:dyDescent="0.35">
      <c r="A25" s="1" t="s">
        <v>3</v>
      </c>
      <c r="B25" s="1">
        <v>1920</v>
      </c>
      <c r="C25" s="1">
        <v>0.20073869999999999</v>
      </c>
      <c r="D25" s="1">
        <v>-0.13857439999999999</v>
      </c>
      <c r="E25" s="1">
        <v>-0.59185509999999997</v>
      </c>
      <c r="F25" s="1">
        <v>0.89749599999999996</v>
      </c>
      <c r="G25" s="1"/>
      <c r="H25" s="1">
        <v>0.1041</v>
      </c>
      <c r="I25" s="1">
        <v>2.04494E-2</v>
      </c>
    </row>
    <row r="26" spans="1:9" x14ac:dyDescent="0.35">
      <c r="A26" s="1" t="s">
        <v>3</v>
      </c>
      <c r="B26" s="1">
        <v>1921</v>
      </c>
      <c r="C26" s="1">
        <v>0.44848769999999999</v>
      </c>
      <c r="D26" s="1">
        <v>0.29404979999999997</v>
      </c>
      <c r="E26" s="1">
        <v>-0.32370179999999998</v>
      </c>
      <c r="F26" s="1">
        <v>1.220677</v>
      </c>
      <c r="G26" s="1"/>
      <c r="H26" s="1">
        <v>0.1079788</v>
      </c>
      <c r="I26" s="1">
        <v>2.05487E-2</v>
      </c>
    </row>
    <row r="27" spans="1:9" x14ac:dyDescent="0.35">
      <c r="A27" s="1" t="s">
        <v>3</v>
      </c>
      <c r="B27" s="1">
        <v>1922</v>
      </c>
      <c r="C27" s="1">
        <v>0.41389160000000003</v>
      </c>
      <c r="D27" s="1">
        <v>0.1306254</v>
      </c>
      <c r="E27" s="1">
        <v>-0.4564549</v>
      </c>
      <c r="F27" s="1">
        <v>1.0112460000000001</v>
      </c>
      <c r="G27" s="1"/>
      <c r="H27" s="1">
        <v>0.11202139999999999</v>
      </c>
      <c r="I27" s="1">
        <v>2.06672E-2</v>
      </c>
    </row>
    <row r="28" spans="1:9" x14ac:dyDescent="0.35">
      <c r="A28" s="1" t="s">
        <v>3</v>
      </c>
      <c r="B28" s="1">
        <v>1923</v>
      </c>
      <c r="C28" s="1">
        <v>0.1988673</v>
      </c>
      <c r="D28" s="1">
        <v>0.14663950000000001</v>
      </c>
      <c r="E28" s="1">
        <v>-0.40576960000000001</v>
      </c>
      <c r="F28" s="1">
        <v>0.69904860000000002</v>
      </c>
      <c r="G28" s="1"/>
      <c r="H28" s="1">
        <v>0.1162237</v>
      </c>
      <c r="I28" s="1">
        <v>2.0793099999999998E-2</v>
      </c>
    </row>
    <row r="29" spans="1:9" x14ac:dyDescent="0.35">
      <c r="A29" s="1" t="s">
        <v>3</v>
      </c>
      <c r="B29" s="1">
        <v>1924</v>
      </c>
      <c r="C29" s="1">
        <v>-1.5810000000000001E-2</v>
      </c>
      <c r="D29" s="1">
        <v>-0.1140577</v>
      </c>
      <c r="E29" s="1">
        <v>-0.73516369999999998</v>
      </c>
      <c r="F29" s="1">
        <v>0.50704839999999995</v>
      </c>
      <c r="G29" s="1"/>
      <c r="H29" s="1">
        <v>0.1205813</v>
      </c>
      <c r="I29" s="1">
        <v>2.0916799999999999E-2</v>
      </c>
    </row>
    <row r="30" spans="1:9" x14ac:dyDescent="0.35">
      <c r="A30" s="1" t="s">
        <v>3</v>
      </c>
      <c r="B30" s="1">
        <v>1925</v>
      </c>
      <c r="C30" s="1">
        <v>0.43269089999999999</v>
      </c>
      <c r="D30" s="1">
        <v>0.2311636</v>
      </c>
      <c r="E30" s="1">
        <v>-0.58383609999999997</v>
      </c>
      <c r="F30" s="1">
        <v>0.97207250000000001</v>
      </c>
      <c r="G30" s="1"/>
      <c r="H30" s="1">
        <v>0.12509010000000001</v>
      </c>
      <c r="I30" s="1">
        <v>2.1030400000000001E-2</v>
      </c>
    </row>
    <row r="31" spans="1:9" x14ac:dyDescent="0.35">
      <c r="A31" s="1" t="s">
        <v>3</v>
      </c>
      <c r="B31" s="1">
        <v>1926</v>
      </c>
      <c r="C31" s="1">
        <v>7.09698E-2</v>
      </c>
      <c r="D31" s="1">
        <v>-0.1004742</v>
      </c>
      <c r="E31" s="1">
        <v>-0.53905190000000003</v>
      </c>
      <c r="F31" s="1">
        <v>0.37797429999999999</v>
      </c>
      <c r="G31" s="1"/>
      <c r="H31" s="1">
        <v>0.12974579999999999</v>
      </c>
      <c r="I31" s="1">
        <v>2.1128000000000001E-2</v>
      </c>
    </row>
    <row r="32" spans="1:9" x14ac:dyDescent="0.35">
      <c r="A32" s="1" t="s">
        <v>3</v>
      </c>
      <c r="B32" s="1">
        <v>1927</v>
      </c>
      <c r="C32" s="1">
        <v>0.44504739999999998</v>
      </c>
      <c r="D32" s="1">
        <v>0.16032759999999999</v>
      </c>
      <c r="E32" s="1">
        <v>-0.46163310000000002</v>
      </c>
      <c r="F32" s="1">
        <v>1.1278220000000001</v>
      </c>
      <c r="G32" s="1"/>
      <c r="H32" s="1">
        <v>0.134544</v>
      </c>
      <c r="I32" s="1">
        <v>2.1204899999999999E-2</v>
      </c>
    </row>
    <row r="33" spans="1:9" x14ac:dyDescent="0.35">
      <c r="A33" s="1" t="s">
        <v>3</v>
      </c>
      <c r="B33" s="1">
        <v>1928</v>
      </c>
      <c r="C33" s="1">
        <v>0.33562249999999999</v>
      </c>
      <c r="D33" s="1">
        <v>0.29893510000000001</v>
      </c>
      <c r="E33" s="1">
        <v>-0.58428230000000003</v>
      </c>
      <c r="F33" s="1">
        <v>0.97833289999999995</v>
      </c>
      <c r="G33" s="1"/>
      <c r="H33" s="1">
        <v>0.13948060000000001</v>
      </c>
      <c r="I33" s="1">
        <v>2.1257999999999999E-2</v>
      </c>
    </row>
    <row r="34" spans="1:9" x14ac:dyDescent="0.35">
      <c r="A34" s="1" t="s">
        <v>3</v>
      </c>
      <c r="B34" s="1">
        <v>1929</v>
      </c>
      <c r="C34" s="1">
        <v>0.25221120000000002</v>
      </c>
      <c r="D34" s="1">
        <v>6.9671999999999998E-3</v>
      </c>
      <c r="E34" s="1">
        <v>-0.68974880000000005</v>
      </c>
      <c r="F34" s="1">
        <v>0.77335469999999995</v>
      </c>
      <c r="G34" s="1"/>
      <c r="H34" s="1">
        <v>0.14455119999999999</v>
      </c>
      <c r="I34" s="1">
        <v>2.1284999999999998E-2</v>
      </c>
    </row>
    <row r="35" spans="1:9" x14ac:dyDescent="0.35">
      <c r="A35" s="1" t="s">
        <v>3</v>
      </c>
      <c r="B35" s="1">
        <v>1930</v>
      </c>
      <c r="C35" s="1">
        <v>0.47927999999999998</v>
      </c>
      <c r="D35" s="1">
        <v>0.2060063</v>
      </c>
      <c r="E35" s="1">
        <v>-0.56476550000000003</v>
      </c>
      <c r="F35" s="1">
        <v>1.1169180000000001</v>
      </c>
      <c r="G35" s="1"/>
      <c r="H35" s="1">
        <v>0.14975160000000001</v>
      </c>
      <c r="I35" s="1">
        <v>2.12848E-2</v>
      </c>
    </row>
    <row r="36" spans="1:9" x14ac:dyDescent="0.35">
      <c r="A36" s="1" t="s">
        <v>3</v>
      </c>
      <c r="B36" s="1">
        <v>1931</v>
      </c>
      <c r="C36" s="1">
        <v>0.153031</v>
      </c>
      <c r="D36" s="1">
        <v>-0.25464350000000002</v>
      </c>
      <c r="E36" s="1">
        <v>-0.74434270000000002</v>
      </c>
      <c r="F36" s="1">
        <v>0.47990519999999998</v>
      </c>
      <c r="G36" s="1"/>
      <c r="H36" s="1">
        <v>0.15507750000000001</v>
      </c>
      <c r="I36" s="1">
        <v>2.1257000000000002E-2</v>
      </c>
    </row>
    <row r="37" spans="1:9" x14ac:dyDescent="0.35">
      <c r="A37" s="1" t="s">
        <v>3</v>
      </c>
      <c r="B37" s="1">
        <v>1932</v>
      </c>
      <c r="C37" s="1">
        <v>0.2451827</v>
      </c>
      <c r="D37" s="1">
        <v>-0.17417189999999999</v>
      </c>
      <c r="E37" s="1">
        <v>-0.6132609</v>
      </c>
      <c r="F37" s="1">
        <v>0.70400600000000002</v>
      </c>
      <c r="G37" s="1"/>
      <c r="H37" s="1">
        <v>0.16052449999999999</v>
      </c>
      <c r="I37" s="1">
        <v>2.1201999999999999E-2</v>
      </c>
    </row>
    <row r="38" spans="1:9" x14ac:dyDescent="0.35">
      <c r="A38" s="1" t="s">
        <v>3</v>
      </c>
      <c r="B38" s="1">
        <v>1933</v>
      </c>
      <c r="C38" s="1">
        <v>3.71277E-2</v>
      </c>
      <c r="D38" s="1">
        <v>-0.30726300000000001</v>
      </c>
      <c r="E38" s="1">
        <v>-0.69134189999999995</v>
      </c>
      <c r="F38" s="1">
        <v>0.46089459999999999</v>
      </c>
      <c r="G38" s="1"/>
      <c r="H38" s="1">
        <v>0.1660885</v>
      </c>
      <c r="I38" s="1">
        <v>2.1120799999999999E-2</v>
      </c>
    </row>
    <row r="39" spans="1:9" x14ac:dyDescent="0.35">
      <c r="A39" s="1" t="s">
        <v>3</v>
      </c>
      <c r="B39" s="1">
        <v>1934</v>
      </c>
      <c r="C39" s="1">
        <v>-3.07809E-2</v>
      </c>
      <c r="D39" s="1">
        <v>-0.16295760000000001</v>
      </c>
      <c r="E39" s="1">
        <v>-0.57035159999999996</v>
      </c>
      <c r="F39" s="1">
        <v>0.2444364</v>
      </c>
      <c r="G39" s="1"/>
      <c r="H39" s="1">
        <v>0.1717651</v>
      </c>
      <c r="I39" s="1">
        <v>2.10148E-2</v>
      </c>
    </row>
    <row r="40" spans="1:9" x14ac:dyDescent="0.35">
      <c r="A40" s="1" t="s">
        <v>3</v>
      </c>
      <c r="B40" s="1">
        <v>1935</v>
      </c>
      <c r="C40" s="1">
        <v>0.30975780000000003</v>
      </c>
      <c r="D40" s="1">
        <v>-0.2039494</v>
      </c>
      <c r="E40" s="1">
        <v>-0.66398579999999996</v>
      </c>
      <c r="F40" s="1">
        <v>0.71612319999999996</v>
      </c>
      <c r="G40" s="1"/>
      <c r="H40" s="1">
        <v>0.17754990000000001</v>
      </c>
      <c r="I40" s="1">
        <v>2.0886100000000001E-2</v>
      </c>
    </row>
    <row r="41" spans="1:9" x14ac:dyDescent="0.35">
      <c r="A41" s="1" t="s">
        <v>3</v>
      </c>
      <c r="B41" s="1">
        <v>1936</v>
      </c>
      <c r="C41" s="1">
        <v>0.20899300000000001</v>
      </c>
      <c r="D41" s="1">
        <v>-0.13523070000000001</v>
      </c>
      <c r="E41" s="1">
        <v>-0.66210380000000002</v>
      </c>
      <c r="F41" s="1">
        <v>0.47945450000000001</v>
      </c>
      <c r="G41" s="1"/>
      <c r="H41" s="1">
        <v>0.18343860000000001</v>
      </c>
      <c r="I41" s="1">
        <v>2.0737100000000001E-2</v>
      </c>
    </row>
    <row r="42" spans="1:9" x14ac:dyDescent="0.35">
      <c r="A42" s="1" t="s">
        <v>3</v>
      </c>
      <c r="B42" s="1">
        <v>1937</v>
      </c>
      <c r="C42" s="1">
        <v>0.38698880000000002</v>
      </c>
      <c r="D42" s="1">
        <v>7.0361599999999996E-2</v>
      </c>
      <c r="E42" s="1">
        <v>-0.67028679999999996</v>
      </c>
      <c r="F42" s="1">
        <v>0.81101000000000001</v>
      </c>
      <c r="G42" s="1"/>
      <c r="H42" s="1">
        <v>0.18942709999999999</v>
      </c>
      <c r="I42" s="1">
        <v>2.0570399999999999E-2</v>
      </c>
    </row>
    <row r="43" spans="1:9" x14ac:dyDescent="0.35">
      <c r="A43" s="1" t="s">
        <v>3</v>
      </c>
      <c r="B43" s="1">
        <v>1938</v>
      </c>
      <c r="C43" s="1">
        <v>9.6336599999999994E-2</v>
      </c>
      <c r="D43" s="1">
        <v>-0.15491959999999999</v>
      </c>
      <c r="E43" s="1">
        <v>-0.41528870000000001</v>
      </c>
      <c r="F43" s="1">
        <v>0.49600319999999998</v>
      </c>
      <c r="G43" s="1"/>
      <c r="H43" s="1">
        <v>0.19551080000000001</v>
      </c>
      <c r="I43" s="1">
        <v>2.03891E-2</v>
      </c>
    </row>
    <row r="44" spans="1:9" x14ac:dyDescent="0.35">
      <c r="A44" s="1" t="s">
        <v>3</v>
      </c>
      <c r="B44" s="1">
        <v>1939</v>
      </c>
      <c r="C44" s="1">
        <v>-0.12687789999999999</v>
      </c>
      <c r="D44" s="1">
        <v>-0.29390699999999997</v>
      </c>
      <c r="E44" s="1">
        <v>-0.77572180000000002</v>
      </c>
      <c r="F44" s="1">
        <v>0.26821030000000001</v>
      </c>
      <c r="G44" s="1"/>
      <c r="H44" s="1">
        <v>0.20168549999999999</v>
      </c>
      <c r="I44" s="1">
        <v>2.0196499999999999E-2</v>
      </c>
    </row>
    <row r="45" spans="1:9" x14ac:dyDescent="0.35">
      <c r="A45" s="1" t="s">
        <v>3</v>
      </c>
      <c r="B45" s="1">
        <v>1940</v>
      </c>
      <c r="C45" s="1">
        <v>9.3799599999999997E-2</v>
      </c>
      <c r="D45" s="1">
        <v>-0.15838279999999999</v>
      </c>
      <c r="E45" s="1">
        <v>-0.61969180000000001</v>
      </c>
      <c r="F45" s="1">
        <v>0.37981120000000002</v>
      </c>
      <c r="G45" s="1"/>
      <c r="H45" s="1">
        <v>0.20794679999999999</v>
      </c>
      <c r="I45" s="1">
        <v>1.9996099999999999E-2</v>
      </c>
    </row>
    <row r="46" spans="1:9" x14ac:dyDescent="0.35">
      <c r="A46" s="1" t="s">
        <v>3</v>
      </c>
      <c r="B46" s="1">
        <v>1941</v>
      </c>
      <c r="C46" s="1">
        <v>0.38797569999999998</v>
      </c>
      <c r="D46" s="1">
        <v>-2.5998400000000001E-2</v>
      </c>
      <c r="E46" s="1">
        <v>-0.52596710000000002</v>
      </c>
      <c r="F46" s="1">
        <v>1.173926</v>
      </c>
      <c r="G46" s="1"/>
      <c r="H46" s="1">
        <v>0.21429039999999999</v>
      </c>
      <c r="I46" s="1">
        <v>1.9791599999999999E-2</v>
      </c>
    </row>
    <row r="47" spans="1:9" x14ac:dyDescent="0.35">
      <c r="A47" s="1" t="s">
        <v>3</v>
      </c>
      <c r="B47" s="1">
        <v>1942</v>
      </c>
      <c r="C47" s="1">
        <v>-1.3351999999999999E-2</v>
      </c>
      <c r="D47" s="1">
        <v>-0.31043399999999999</v>
      </c>
      <c r="E47" s="1">
        <v>-0.72768409999999994</v>
      </c>
      <c r="F47" s="1">
        <v>0.52406620000000004</v>
      </c>
      <c r="G47" s="1"/>
      <c r="H47" s="1">
        <v>0.22071199999999999</v>
      </c>
      <c r="I47" s="1">
        <v>1.9586900000000001E-2</v>
      </c>
    </row>
    <row r="48" spans="1:9" x14ac:dyDescent="0.35">
      <c r="A48" s="1" t="s">
        <v>3</v>
      </c>
      <c r="B48" s="1">
        <v>1943</v>
      </c>
      <c r="C48" s="1">
        <v>0.1008251</v>
      </c>
      <c r="D48" s="1">
        <v>-0.1498372</v>
      </c>
      <c r="E48" s="1">
        <v>-0.56994160000000005</v>
      </c>
      <c r="F48" s="1">
        <v>0.55033679999999996</v>
      </c>
      <c r="G48" s="1"/>
      <c r="H48" s="1">
        <v>0.2272072</v>
      </c>
      <c r="I48" s="1">
        <v>1.9385699999999999E-2</v>
      </c>
    </row>
    <row r="49" spans="1:9" x14ac:dyDescent="0.35">
      <c r="A49" s="1" t="s">
        <v>3</v>
      </c>
      <c r="B49" s="1">
        <v>1944</v>
      </c>
      <c r="C49" s="1">
        <v>0.6761355</v>
      </c>
      <c r="D49" s="1">
        <v>0.23875399999999999</v>
      </c>
      <c r="E49" s="1">
        <v>-0.56378079999999997</v>
      </c>
      <c r="F49" s="1">
        <v>1.342239</v>
      </c>
      <c r="G49" s="1"/>
      <c r="H49" s="1">
        <v>0.2337716</v>
      </c>
      <c r="I49" s="1">
        <v>1.9192000000000001E-2</v>
      </c>
    </row>
    <row r="50" spans="1:9" x14ac:dyDescent="0.35">
      <c r="A50" s="1" t="s">
        <v>3</v>
      </c>
      <c r="B50" s="1">
        <v>1945</v>
      </c>
      <c r="C50" s="1">
        <v>0.2807846</v>
      </c>
      <c r="D50" s="1">
        <v>1.52902E-2</v>
      </c>
      <c r="E50" s="1">
        <v>-0.67972120000000003</v>
      </c>
      <c r="F50" s="1">
        <v>0.98830620000000002</v>
      </c>
      <c r="G50" s="1"/>
      <c r="H50" s="1">
        <v>0.2404008</v>
      </c>
      <c r="I50" s="1">
        <v>1.9009499999999999E-2</v>
      </c>
    </row>
    <row r="51" spans="1:9" x14ac:dyDescent="0.35">
      <c r="A51" s="1" t="s">
        <v>3</v>
      </c>
      <c r="B51" s="1">
        <v>1946</v>
      </c>
      <c r="C51" s="1">
        <v>0.55139099999999996</v>
      </c>
      <c r="D51" s="1">
        <v>2.1623199999999999E-2</v>
      </c>
      <c r="E51" s="1">
        <v>-0.44173059999999997</v>
      </c>
      <c r="F51" s="1">
        <v>1.1800079999999999</v>
      </c>
      <c r="G51" s="1"/>
      <c r="H51" s="1">
        <v>0.24709059999999999</v>
      </c>
      <c r="I51" s="1">
        <v>1.8841900000000002E-2</v>
      </c>
    </row>
    <row r="52" spans="1:9" x14ac:dyDescent="0.35">
      <c r="A52" s="1" t="s">
        <v>3</v>
      </c>
      <c r="B52" s="1">
        <v>1947</v>
      </c>
      <c r="C52" s="1">
        <v>7.9839300000000002E-2</v>
      </c>
      <c r="D52" s="1">
        <v>-0.20225969999999999</v>
      </c>
      <c r="E52" s="1">
        <v>-0.64581169999999999</v>
      </c>
      <c r="F52" s="1">
        <v>0.68484409999999996</v>
      </c>
      <c r="G52" s="1"/>
      <c r="H52" s="1">
        <v>0.25383640000000002</v>
      </c>
      <c r="I52" s="1">
        <v>1.8692799999999999E-2</v>
      </c>
    </row>
    <row r="53" spans="1:9" x14ac:dyDescent="0.35">
      <c r="A53" s="1" t="s">
        <v>3</v>
      </c>
      <c r="B53" s="1">
        <v>1948</v>
      </c>
      <c r="C53" s="1">
        <v>0.32395679999999999</v>
      </c>
      <c r="D53" s="1">
        <v>8.1404500000000005E-2</v>
      </c>
      <c r="E53" s="1">
        <v>-0.58312229999999998</v>
      </c>
      <c r="F53" s="1">
        <v>1.078195</v>
      </c>
      <c r="G53" s="1"/>
      <c r="H53" s="1">
        <v>0.26063399999999998</v>
      </c>
      <c r="I53" s="1">
        <v>1.8565100000000001E-2</v>
      </c>
    </row>
    <row r="54" spans="1:9" x14ac:dyDescent="0.35">
      <c r="A54" s="1" t="s">
        <v>3</v>
      </c>
      <c r="B54" s="1">
        <v>1949</v>
      </c>
      <c r="C54" s="1">
        <v>0.40279120000000002</v>
      </c>
      <c r="D54" s="1">
        <v>0.23735909999999999</v>
      </c>
      <c r="E54" s="1">
        <v>-0.6617286</v>
      </c>
      <c r="F54" s="1">
        <v>1.046538</v>
      </c>
      <c r="G54" s="1"/>
      <c r="H54" s="1">
        <v>0.26747890000000002</v>
      </c>
      <c r="I54" s="1">
        <v>1.84618E-2</v>
      </c>
    </row>
    <row r="55" spans="1:9" x14ac:dyDescent="0.35">
      <c r="A55" s="1" t="s">
        <v>3</v>
      </c>
      <c r="B55" s="1">
        <v>1950</v>
      </c>
      <c r="C55" s="1">
        <v>0.26539439999999997</v>
      </c>
      <c r="D55" s="1">
        <v>-0.1821642</v>
      </c>
      <c r="E55" s="1">
        <v>-0.57475949999999998</v>
      </c>
      <c r="F55" s="1">
        <v>0.52450730000000001</v>
      </c>
      <c r="G55" s="1"/>
      <c r="H55" s="1">
        <v>0.27436680000000002</v>
      </c>
      <c r="I55" s="1">
        <v>1.8385100000000001E-2</v>
      </c>
    </row>
    <row r="56" spans="1:9" x14ac:dyDescent="0.35">
      <c r="A56" s="1" t="s">
        <v>3</v>
      </c>
      <c r="B56" s="1">
        <v>1951</v>
      </c>
      <c r="C56" s="1">
        <v>6.6205600000000003E-2</v>
      </c>
      <c r="D56" s="1">
        <v>3.8399200000000001E-2</v>
      </c>
      <c r="E56" s="1">
        <v>-0.55745080000000002</v>
      </c>
      <c r="F56" s="1">
        <v>0.36942700000000001</v>
      </c>
      <c r="G56" s="1"/>
      <c r="H56" s="1">
        <v>0.28129320000000002</v>
      </c>
      <c r="I56" s="1">
        <v>1.83369E-2</v>
      </c>
    </row>
    <row r="57" spans="1:9" x14ac:dyDescent="0.35">
      <c r="A57" s="1" t="s">
        <v>3</v>
      </c>
      <c r="B57" s="1">
        <v>1952</v>
      </c>
      <c r="C57" s="1">
        <v>5.3612399999999998E-2</v>
      </c>
      <c r="D57" s="1">
        <v>-0.20753189999999999</v>
      </c>
      <c r="E57" s="1">
        <v>-0.72636160000000005</v>
      </c>
      <c r="F57" s="1">
        <v>0.48424109999999998</v>
      </c>
      <c r="G57" s="1"/>
      <c r="H57" s="1">
        <v>0.2882538</v>
      </c>
      <c r="I57" s="1">
        <v>1.8318399999999999E-2</v>
      </c>
    </row>
    <row r="58" spans="1:9" x14ac:dyDescent="0.35">
      <c r="A58" s="1" t="s">
        <v>3</v>
      </c>
      <c r="B58" s="1">
        <v>1953</v>
      </c>
      <c r="C58" s="1">
        <v>2.5196099999999999E-2</v>
      </c>
      <c r="D58" s="1">
        <v>-0.1231812</v>
      </c>
      <c r="E58" s="1">
        <v>-0.68309589999999998</v>
      </c>
      <c r="F58" s="1">
        <v>0.43673339999999999</v>
      </c>
      <c r="G58" s="1"/>
      <c r="H58" s="1">
        <v>0.29524410000000001</v>
      </c>
      <c r="I58" s="1">
        <v>1.8330099999999998E-2</v>
      </c>
    </row>
    <row r="59" spans="1:9" x14ac:dyDescent="0.35">
      <c r="A59" s="1" t="s">
        <v>3</v>
      </c>
      <c r="B59" s="1">
        <v>1954</v>
      </c>
      <c r="C59" s="1">
        <v>-8.2199800000000003E-2</v>
      </c>
      <c r="D59" s="1">
        <v>-0.27638200000000002</v>
      </c>
      <c r="E59" s="1">
        <v>-0.63377260000000002</v>
      </c>
      <c r="F59" s="1">
        <v>8.10086E-2</v>
      </c>
      <c r="G59" s="1"/>
      <c r="H59" s="1">
        <v>0.30225970000000002</v>
      </c>
      <c r="I59" s="1">
        <v>1.8371999999999999E-2</v>
      </c>
    </row>
    <row r="60" spans="1:9" x14ac:dyDescent="0.35">
      <c r="A60" s="1" t="s">
        <v>3</v>
      </c>
      <c r="B60" s="1">
        <v>1956</v>
      </c>
      <c r="C60" s="1">
        <v>-2.0161599999999998E-2</v>
      </c>
      <c r="D60" s="1">
        <v>0.52220909999999998</v>
      </c>
      <c r="E60" s="1">
        <v>-0.36572209999999999</v>
      </c>
      <c r="F60" s="1">
        <v>0.52220909999999998</v>
      </c>
      <c r="G60" s="1"/>
      <c r="H60" s="1">
        <v>0.3163492</v>
      </c>
      <c r="I60" s="1">
        <v>1.8543299999999999E-2</v>
      </c>
    </row>
    <row r="61" spans="1:9" x14ac:dyDescent="0.35">
      <c r="A61" s="1" t="s">
        <v>3</v>
      </c>
      <c r="B61" s="1">
        <v>1957</v>
      </c>
      <c r="C61" s="1">
        <v>0.14706279999999999</v>
      </c>
      <c r="D61" s="1">
        <v>0.23513020000000001</v>
      </c>
      <c r="E61" s="1">
        <v>-0.71690120000000002</v>
      </c>
      <c r="F61" s="1">
        <v>1.1871620000000001</v>
      </c>
      <c r="G61" s="1"/>
      <c r="H61" s="1">
        <v>0.32341419999999999</v>
      </c>
      <c r="I61" s="1">
        <v>1.8669399999999999E-2</v>
      </c>
    </row>
    <row r="62" spans="1:9" x14ac:dyDescent="0.35">
      <c r="A62" s="1" t="s">
        <v>3</v>
      </c>
      <c r="B62" s="1">
        <v>1958</v>
      </c>
      <c r="C62" s="1">
        <v>5.7522499999999997E-2</v>
      </c>
      <c r="D62" s="1">
        <v>0.26403599999999999</v>
      </c>
      <c r="E62" s="1">
        <v>-0.40362100000000001</v>
      </c>
      <c r="F62" s="1">
        <v>0.70909639999999996</v>
      </c>
      <c r="G62" s="1"/>
      <c r="H62" s="1">
        <v>0.33048680000000002</v>
      </c>
      <c r="I62" s="1">
        <v>1.8819499999999999E-2</v>
      </c>
    </row>
    <row r="63" spans="1:9" x14ac:dyDescent="0.35">
      <c r="A63" s="1" t="s">
        <v>3</v>
      </c>
      <c r="B63" s="1">
        <v>1959</v>
      </c>
      <c r="C63" s="1">
        <v>6.8137400000000001E-2</v>
      </c>
      <c r="D63" s="1">
        <v>-0.1358337</v>
      </c>
      <c r="E63" s="1">
        <v>-0.62858250000000004</v>
      </c>
      <c r="F63" s="1">
        <v>0.97562649999999995</v>
      </c>
      <c r="G63" s="1"/>
      <c r="H63" s="1">
        <v>0.33756259999999999</v>
      </c>
      <c r="I63" s="1">
        <v>1.8990699999999999E-2</v>
      </c>
    </row>
    <row r="64" spans="1:9" x14ac:dyDescent="0.35">
      <c r="A64" s="1" t="s">
        <v>3</v>
      </c>
      <c r="B64" s="1">
        <v>1960</v>
      </c>
      <c r="C64" s="1">
        <v>2.3011E-2</v>
      </c>
      <c r="D64" s="1">
        <v>7.4363200000000004E-2</v>
      </c>
      <c r="E64" s="1">
        <v>-0.51232789999999995</v>
      </c>
      <c r="F64" s="1">
        <v>0.6607229</v>
      </c>
      <c r="G64" s="1"/>
      <c r="H64" s="1">
        <v>0.34463700000000003</v>
      </c>
      <c r="I64" s="1">
        <v>1.91798E-2</v>
      </c>
    </row>
    <row r="65" spans="1:9" x14ac:dyDescent="0.35">
      <c r="A65" s="1" t="s">
        <v>3</v>
      </c>
      <c r="B65" s="1">
        <v>1961</v>
      </c>
      <c r="C65" s="1">
        <v>0.25613370000000002</v>
      </c>
      <c r="D65" s="1">
        <v>0.2593009</v>
      </c>
      <c r="E65" s="1">
        <v>-0.32271719999999998</v>
      </c>
      <c r="F65" s="1">
        <v>0.9921413</v>
      </c>
      <c r="G65" s="1"/>
      <c r="H65" s="1">
        <v>0.35170570000000001</v>
      </c>
      <c r="I65" s="1">
        <v>1.9383299999999999E-2</v>
      </c>
    </row>
    <row r="66" spans="1:9" x14ac:dyDescent="0.35">
      <c r="A66" s="1" t="s">
        <v>3</v>
      </c>
      <c r="B66" s="1">
        <v>1962</v>
      </c>
      <c r="C66" s="1">
        <v>0.26423580000000002</v>
      </c>
      <c r="D66" s="1">
        <v>0.2401933</v>
      </c>
      <c r="E66" s="1">
        <v>-0.33563189999999998</v>
      </c>
      <c r="F66" s="1">
        <v>0.73436330000000005</v>
      </c>
      <c r="G66" s="1"/>
      <c r="H66" s="1">
        <v>0.35876419999999998</v>
      </c>
      <c r="I66" s="1">
        <v>1.9597400000000001E-2</v>
      </c>
    </row>
    <row r="67" spans="1:9" x14ac:dyDescent="0.35">
      <c r="A67" s="1" t="s">
        <v>3</v>
      </c>
      <c r="B67" s="1">
        <v>1963</v>
      </c>
      <c r="C67" s="1">
        <v>-2.7320000000000001E-3</v>
      </c>
      <c r="D67" s="1">
        <v>-4.0130300000000001E-2</v>
      </c>
      <c r="E67" s="1">
        <v>-0.57075909999999996</v>
      </c>
      <c r="F67" s="1">
        <v>0.4281027</v>
      </c>
      <c r="G67" s="1"/>
      <c r="H67" s="1">
        <v>0.36580800000000002</v>
      </c>
      <c r="I67" s="1">
        <v>1.98184E-2</v>
      </c>
    </row>
    <row r="68" spans="1:9" x14ac:dyDescent="0.35">
      <c r="A68" s="1" t="s">
        <v>3</v>
      </c>
      <c r="B68" s="1">
        <v>1964</v>
      </c>
      <c r="C68" s="1">
        <v>0.1064214</v>
      </c>
      <c r="D68" s="1">
        <v>-3.2757399999999999E-2</v>
      </c>
      <c r="E68" s="1">
        <v>-0.43384719999999999</v>
      </c>
      <c r="F68" s="1">
        <v>0.66806109999999996</v>
      </c>
      <c r="G68" s="1"/>
      <c r="H68" s="1">
        <v>0.37283270000000002</v>
      </c>
      <c r="I68" s="1">
        <v>2.00421E-2</v>
      </c>
    </row>
    <row r="69" spans="1:9" x14ac:dyDescent="0.35">
      <c r="A69" s="1" t="s">
        <v>3</v>
      </c>
      <c r="B69" s="1">
        <v>1965</v>
      </c>
      <c r="C69" s="1">
        <v>0.20113429999999999</v>
      </c>
      <c r="D69" s="1">
        <v>0.14207549999999999</v>
      </c>
      <c r="E69" s="1">
        <v>-0.41513559999999999</v>
      </c>
      <c r="F69" s="1">
        <v>0.83716480000000004</v>
      </c>
      <c r="G69" s="1"/>
      <c r="H69" s="1">
        <v>0.3798338</v>
      </c>
      <c r="I69" s="1">
        <v>2.0264799999999999E-2</v>
      </c>
    </row>
    <row r="70" spans="1:9" x14ac:dyDescent="0.35">
      <c r="A70" s="1" t="s">
        <v>3</v>
      </c>
      <c r="B70" s="1">
        <v>1966</v>
      </c>
      <c r="C70" s="1">
        <v>0.21301999999999999</v>
      </c>
      <c r="D70" s="1">
        <v>0.17454339999999999</v>
      </c>
      <c r="E70" s="1">
        <v>-0.43918740000000001</v>
      </c>
      <c r="F70" s="1">
        <v>0.81252460000000004</v>
      </c>
      <c r="G70" s="1"/>
      <c r="H70" s="1">
        <v>0.3868067</v>
      </c>
      <c r="I70" s="1">
        <v>2.0482500000000001E-2</v>
      </c>
    </row>
    <row r="71" spans="1:9" x14ac:dyDescent="0.35">
      <c r="A71" s="1" t="s">
        <v>3</v>
      </c>
      <c r="B71" s="1">
        <v>1967</v>
      </c>
      <c r="C71" s="1">
        <v>6.8603200000000003E-2</v>
      </c>
      <c r="D71" s="1">
        <v>-6.2858499999999998E-2</v>
      </c>
      <c r="E71" s="1">
        <v>-0.59424109999999997</v>
      </c>
      <c r="F71" s="1">
        <v>0.5543652</v>
      </c>
      <c r="G71" s="1"/>
      <c r="H71" s="1">
        <v>0.39374700000000001</v>
      </c>
      <c r="I71" s="1">
        <v>2.0691399999999999E-2</v>
      </c>
    </row>
    <row r="72" spans="1:9" x14ac:dyDescent="0.35">
      <c r="A72" s="1" t="s">
        <v>3</v>
      </c>
      <c r="B72" s="1">
        <v>1968</v>
      </c>
      <c r="C72" s="1">
        <v>0.11977740000000001</v>
      </c>
      <c r="D72" s="1">
        <v>6.0714000000000002E-3</v>
      </c>
      <c r="E72" s="1">
        <v>-0.52551079999999994</v>
      </c>
      <c r="F72" s="1">
        <v>0.83280679999999996</v>
      </c>
      <c r="G72" s="1"/>
      <c r="H72" s="1">
        <v>0.40065020000000001</v>
      </c>
      <c r="I72" s="1">
        <v>2.0887900000000001E-2</v>
      </c>
    </row>
    <row r="73" spans="1:9" x14ac:dyDescent="0.35">
      <c r="A73" s="1" t="s">
        <v>3</v>
      </c>
      <c r="B73" s="1">
        <v>1969</v>
      </c>
      <c r="C73" s="1">
        <v>0.3388506</v>
      </c>
      <c r="D73" s="1">
        <v>0.32208629999999999</v>
      </c>
      <c r="E73" s="1">
        <v>-0.27403430000000001</v>
      </c>
      <c r="F73" s="1">
        <v>1.003331</v>
      </c>
      <c r="G73" s="1"/>
      <c r="H73" s="1">
        <v>0.40751189999999998</v>
      </c>
      <c r="I73" s="1">
        <v>2.10685E-2</v>
      </c>
    </row>
    <row r="74" spans="1:9" x14ac:dyDescent="0.35">
      <c r="A74" s="1" t="s">
        <v>3</v>
      </c>
      <c r="B74" s="1">
        <v>1970</v>
      </c>
      <c r="C74" s="1">
        <v>0.2697003</v>
      </c>
      <c r="D74" s="1">
        <v>0.24426320000000001</v>
      </c>
      <c r="E74" s="1">
        <v>-0.42967460000000002</v>
      </c>
      <c r="F74" s="1">
        <v>0.88949990000000001</v>
      </c>
      <c r="G74" s="1"/>
      <c r="H74" s="1">
        <v>0.41432740000000001</v>
      </c>
      <c r="I74" s="1">
        <v>2.1230200000000001E-2</v>
      </c>
    </row>
    <row r="75" spans="1:9" x14ac:dyDescent="0.35">
      <c r="A75" s="1" t="s">
        <v>3</v>
      </c>
      <c r="B75" s="1">
        <v>1971</v>
      </c>
      <c r="C75" s="1">
        <v>0.25146879999999999</v>
      </c>
      <c r="D75" s="1">
        <v>0.11282689999999999</v>
      </c>
      <c r="E75" s="1">
        <v>-0.36739100000000002</v>
      </c>
      <c r="F75" s="1">
        <v>0.76918819999999999</v>
      </c>
      <c r="G75" s="1"/>
      <c r="H75" s="1">
        <v>0.42109239999999998</v>
      </c>
      <c r="I75" s="1">
        <v>2.1369900000000001E-2</v>
      </c>
    </row>
    <row r="76" spans="1:9" x14ac:dyDescent="0.35">
      <c r="A76" s="1" t="s">
        <v>3</v>
      </c>
      <c r="B76" s="1">
        <v>1972</v>
      </c>
      <c r="C76" s="1">
        <v>0.21491489999999999</v>
      </c>
      <c r="D76" s="1">
        <v>7.7337100000000006E-2</v>
      </c>
      <c r="E76" s="1">
        <v>-0.54221640000000004</v>
      </c>
      <c r="F76" s="1">
        <v>0.80807660000000003</v>
      </c>
      <c r="G76" s="1"/>
      <c r="H76" s="1">
        <v>0.42780220000000002</v>
      </c>
      <c r="I76" s="1">
        <v>2.14851E-2</v>
      </c>
    </row>
    <row r="77" spans="1:9" x14ac:dyDescent="0.35">
      <c r="A77" s="1" t="s">
        <v>3</v>
      </c>
      <c r="B77" s="1">
        <v>1973</v>
      </c>
      <c r="C77" s="1">
        <v>0.1000395</v>
      </c>
      <c r="D77" s="1">
        <v>-1.4595800000000001E-2</v>
      </c>
      <c r="E77" s="1">
        <v>-0.56332780000000005</v>
      </c>
      <c r="F77" s="1">
        <v>0.73745289999999997</v>
      </c>
      <c r="G77" s="1"/>
      <c r="H77" s="1">
        <v>0.43445240000000002</v>
      </c>
      <c r="I77" s="1">
        <v>2.1573700000000001E-2</v>
      </c>
    </row>
    <row r="78" spans="1:9" x14ac:dyDescent="0.35">
      <c r="A78" s="1" t="s">
        <v>3</v>
      </c>
      <c r="B78" s="1">
        <v>1974</v>
      </c>
      <c r="C78" s="1">
        <v>0.66359809999999997</v>
      </c>
      <c r="D78" s="1">
        <v>0.3953295</v>
      </c>
      <c r="E78" s="1">
        <v>-0.10477980000000001</v>
      </c>
      <c r="F78" s="1">
        <v>1.3895230000000001</v>
      </c>
      <c r="G78" s="1"/>
      <c r="H78" s="1">
        <v>0.44103829999999999</v>
      </c>
      <c r="I78" s="1">
        <v>2.1633900000000001E-2</v>
      </c>
    </row>
    <row r="79" spans="1:9" x14ac:dyDescent="0.35">
      <c r="A79" s="1" t="s">
        <v>3</v>
      </c>
      <c r="B79" s="1">
        <v>1975</v>
      </c>
      <c r="C79" s="1">
        <v>0.44479299999999999</v>
      </c>
      <c r="D79" s="1">
        <v>0.24814929999999999</v>
      </c>
      <c r="E79" s="1">
        <v>-0.2106613</v>
      </c>
      <c r="F79" s="1">
        <v>0.94456759999999995</v>
      </c>
      <c r="G79" s="1"/>
      <c r="H79" s="1">
        <v>0.4475557</v>
      </c>
      <c r="I79" s="1">
        <v>2.1664300000000001E-2</v>
      </c>
    </row>
    <row r="80" spans="1:9" x14ac:dyDescent="0.35">
      <c r="A80" s="1" t="s">
        <v>3</v>
      </c>
      <c r="B80" s="1">
        <v>1976</v>
      </c>
      <c r="C80" s="1">
        <v>0.36340850000000002</v>
      </c>
      <c r="D80" s="1">
        <v>0.2667003</v>
      </c>
      <c r="E80" s="1">
        <v>-0.22909080000000001</v>
      </c>
      <c r="F80" s="1">
        <v>0.80057440000000002</v>
      </c>
      <c r="G80" s="1"/>
      <c r="H80" s="1">
        <v>0.45399970000000001</v>
      </c>
      <c r="I80" s="1">
        <v>2.1664599999999999E-2</v>
      </c>
    </row>
    <row r="81" spans="1:9" x14ac:dyDescent="0.35">
      <c r="A81" s="1" t="s">
        <v>3</v>
      </c>
      <c r="B81" s="1">
        <v>1977</v>
      </c>
      <c r="C81" s="1">
        <v>0.2843386</v>
      </c>
      <c r="D81" s="1">
        <v>0.20006740000000001</v>
      </c>
      <c r="E81" s="1">
        <v>-0.44436510000000001</v>
      </c>
      <c r="F81" s="1">
        <v>0.95356920000000001</v>
      </c>
      <c r="G81" s="1"/>
      <c r="H81" s="1">
        <v>0.460366</v>
      </c>
      <c r="I81" s="1">
        <v>2.1634500000000001E-2</v>
      </c>
    </row>
    <row r="82" spans="1:9" x14ac:dyDescent="0.35">
      <c r="A82" s="1" t="s">
        <v>3</v>
      </c>
      <c r="B82" s="1">
        <v>1978</v>
      </c>
      <c r="C82" s="1">
        <v>0.31937559999999998</v>
      </c>
      <c r="D82" s="1">
        <v>0.23957529999999999</v>
      </c>
      <c r="E82" s="1">
        <v>-0.28785880000000003</v>
      </c>
      <c r="F82" s="1">
        <v>0.87419119999999995</v>
      </c>
      <c r="G82" s="1"/>
      <c r="H82" s="1">
        <v>0.46664990000000001</v>
      </c>
      <c r="I82" s="1">
        <v>2.15751E-2</v>
      </c>
    </row>
    <row r="83" spans="1:9" x14ac:dyDescent="0.35">
      <c r="A83" s="1" t="s">
        <v>3</v>
      </c>
      <c r="B83" s="1">
        <v>1979</v>
      </c>
      <c r="C83" s="1">
        <v>0.37718210000000002</v>
      </c>
      <c r="D83" s="1">
        <v>0.20289080000000001</v>
      </c>
      <c r="E83" s="1">
        <v>-0.23344670000000001</v>
      </c>
      <c r="F83" s="1">
        <v>0.98274050000000002</v>
      </c>
      <c r="G83" s="1"/>
      <c r="H83" s="1">
        <v>0.47284700000000002</v>
      </c>
      <c r="I83" s="1">
        <v>2.1488199999999999E-2</v>
      </c>
    </row>
    <row r="84" spans="1:9" x14ac:dyDescent="0.35">
      <c r="A84" s="1" t="s">
        <v>3</v>
      </c>
      <c r="B84" s="1">
        <v>1980</v>
      </c>
      <c r="C84" s="1">
        <v>0.65617599999999998</v>
      </c>
      <c r="D84" s="1">
        <v>0.51054379999999999</v>
      </c>
      <c r="E84" s="1">
        <v>-7.1668399999999993E-2</v>
      </c>
      <c r="F84" s="1">
        <v>1.3068900000000001</v>
      </c>
      <c r="G84" s="1"/>
      <c r="H84" s="1">
        <v>0.47895260000000001</v>
      </c>
      <c r="I84" s="1">
        <v>2.13765E-2</v>
      </c>
    </row>
    <row r="85" spans="1:9" x14ac:dyDescent="0.35">
      <c r="A85" s="1" t="s">
        <v>3</v>
      </c>
      <c r="B85" s="1">
        <v>1981</v>
      </c>
      <c r="C85" s="1">
        <v>0.1987565</v>
      </c>
      <c r="D85" s="1">
        <v>6.79115E-2</v>
      </c>
      <c r="E85" s="1">
        <v>-0.66961470000000001</v>
      </c>
      <c r="F85" s="1">
        <v>0.97525300000000004</v>
      </c>
      <c r="G85" s="1"/>
      <c r="H85" s="1">
        <v>0.48496220000000001</v>
      </c>
      <c r="I85" s="1">
        <v>2.1244499999999999E-2</v>
      </c>
    </row>
    <row r="86" spans="1:9" x14ac:dyDescent="0.35">
      <c r="A86" s="1" t="s">
        <v>3</v>
      </c>
      <c r="B86" s="1">
        <v>1982</v>
      </c>
      <c r="C86" s="1">
        <v>0.27413680000000001</v>
      </c>
      <c r="D86" s="1">
        <v>0.1136289</v>
      </c>
      <c r="E86" s="1">
        <v>-0.48267910000000003</v>
      </c>
      <c r="F86" s="1">
        <v>0.86243440000000005</v>
      </c>
      <c r="G86" s="1"/>
      <c r="H86" s="1">
        <v>0.49087120000000001</v>
      </c>
      <c r="I86" s="1">
        <v>2.10977E-2</v>
      </c>
    </row>
    <row r="87" spans="1:9" x14ac:dyDescent="0.35">
      <c r="A87" s="1" t="s">
        <v>3</v>
      </c>
      <c r="B87" s="1">
        <v>1983</v>
      </c>
      <c r="C87" s="1">
        <v>0.43452069999999998</v>
      </c>
      <c r="D87" s="1">
        <v>0.26785809999999999</v>
      </c>
      <c r="E87" s="1">
        <v>-0.13997409999999999</v>
      </c>
      <c r="F87" s="1">
        <v>1.040483</v>
      </c>
      <c r="G87" s="1"/>
      <c r="H87" s="1">
        <v>0.49667499999999998</v>
      </c>
      <c r="I87" s="1">
        <v>2.0943799999999999E-2</v>
      </c>
    </row>
    <row r="88" spans="1:9" x14ac:dyDescent="0.35">
      <c r="A88" s="1" t="s">
        <v>3</v>
      </c>
      <c r="B88" s="1">
        <v>1984</v>
      </c>
      <c r="C88" s="1">
        <v>0.61835929999999995</v>
      </c>
      <c r="D88" s="1">
        <v>0.54050980000000004</v>
      </c>
      <c r="E88" s="1">
        <v>-0.11215459999999999</v>
      </c>
      <c r="F88" s="1">
        <v>1.2481420000000001</v>
      </c>
      <c r="G88" s="1"/>
      <c r="H88" s="1">
        <v>0.50236919999999996</v>
      </c>
      <c r="I88" s="1">
        <v>2.07922E-2</v>
      </c>
    </row>
    <row r="89" spans="1:9" x14ac:dyDescent="0.35">
      <c r="A89" s="1" t="s">
        <v>3</v>
      </c>
      <c r="B89" s="1">
        <v>1985</v>
      </c>
      <c r="C89" s="1">
        <v>0.83806820000000004</v>
      </c>
      <c r="D89" s="1">
        <v>0.73953959999999996</v>
      </c>
      <c r="E89" s="1">
        <v>9.9538500000000002E-2</v>
      </c>
      <c r="F89" s="1">
        <v>1.324883</v>
      </c>
      <c r="G89" s="1"/>
      <c r="H89" s="1">
        <v>0.50794890000000004</v>
      </c>
      <c r="I89" s="1">
        <v>2.0654800000000001E-2</v>
      </c>
    </row>
    <row r="90" spans="1:9" x14ac:dyDescent="0.35">
      <c r="A90" s="1" t="s">
        <v>3</v>
      </c>
      <c r="B90" s="1">
        <v>1986</v>
      </c>
      <c r="C90" s="1">
        <v>0.96023510000000001</v>
      </c>
      <c r="D90" s="1">
        <v>0.70715110000000003</v>
      </c>
      <c r="E90" s="1">
        <v>8.1379300000000002E-2</v>
      </c>
      <c r="F90" s="1">
        <v>1.4239489999999999</v>
      </c>
      <c r="G90" s="1"/>
      <c r="H90" s="1">
        <v>0.51340980000000003</v>
      </c>
      <c r="I90" s="1">
        <v>2.0545799999999999E-2</v>
      </c>
    </row>
    <row r="91" spans="1:9" x14ac:dyDescent="0.35">
      <c r="A91" s="1" t="s">
        <v>3</v>
      </c>
      <c r="B91" s="1">
        <v>1987</v>
      </c>
      <c r="C91" s="1">
        <v>0.77818969999999998</v>
      </c>
      <c r="D91" s="1">
        <v>0.57800410000000002</v>
      </c>
      <c r="E91" s="1">
        <v>-6.9589100000000001E-2</v>
      </c>
      <c r="F91" s="1">
        <v>1.516405</v>
      </c>
      <c r="G91" s="1"/>
      <c r="H91" s="1">
        <v>0.51874719999999996</v>
      </c>
      <c r="I91" s="1">
        <v>2.0481900000000001E-2</v>
      </c>
    </row>
    <row r="92" spans="1:9" x14ac:dyDescent="0.35">
      <c r="A92" s="1" t="s">
        <v>3</v>
      </c>
      <c r="B92" s="1">
        <v>1988</v>
      </c>
      <c r="C92" s="1">
        <v>1.2540199999999999</v>
      </c>
      <c r="D92" s="1">
        <v>1.075807</v>
      </c>
      <c r="E92" s="1">
        <v>0.30636180000000002</v>
      </c>
      <c r="F92" s="1">
        <v>2.4554680000000002</v>
      </c>
      <c r="G92" s="1"/>
      <c r="H92" s="1">
        <v>0.52395639999999999</v>
      </c>
      <c r="I92" s="1">
        <v>2.0482500000000001E-2</v>
      </c>
    </row>
    <row r="93" spans="1:9" x14ac:dyDescent="0.35">
      <c r="A93" s="1" t="s">
        <v>3</v>
      </c>
      <c r="B93" s="1">
        <v>1989</v>
      </c>
      <c r="C93" s="1">
        <v>1.0135829999999999</v>
      </c>
      <c r="D93" s="1">
        <v>0.95146989999999998</v>
      </c>
      <c r="E93" s="1">
        <v>0.19430030000000001</v>
      </c>
      <c r="F93" s="1">
        <v>1.8213900000000001</v>
      </c>
      <c r="G93" s="1"/>
      <c r="H93" s="1">
        <v>0.52903279999999997</v>
      </c>
      <c r="I93" s="1">
        <v>2.05691E-2</v>
      </c>
    </row>
    <row r="94" spans="1:9" x14ac:dyDescent="0.35">
      <c r="A94" s="1" t="s">
        <v>3</v>
      </c>
      <c r="B94" s="1">
        <v>1990</v>
      </c>
      <c r="C94" s="1">
        <v>1.184666</v>
      </c>
      <c r="D94" s="1">
        <v>1.0763499999999999</v>
      </c>
      <c r="E94" s="1">
        <v>0.1623395</v>
      </c>
      <c r="F94" s="1">
        <v>1.9310419999999999</v>
      </c>
      <c r="G94" s="1"/>
      <c r="H94" s="1">
        <v>0.533972</v>
      </c>
      <c r="I94" s="1">
        <v>2.07648E-2</v>
      </c>
    </row>
    <row r="95" spans="1:9" x14ac:dyDescent="0.35">
      <c r="A95" s="1" t="s">
        <v>3</v>
      </c>
      <c r="B95" s="1">
        <v>1991</v>
      </c>
      <c r="C95" s="1">
        <v>1.624652</v>
      </c>
      <c r="D95" s="1">
        <v>1.4620690000000001</v>
      </c>
      <c r="E95" s="1">
        <v>0.43788660000000001</v>
      </c>
      <c r="F95" s="1">
        <v>2.4878369999999999</v>
      </c>
      <c r="G95" s="1"/>
      <c r="H95" s="1">
        <v>0.53876919999999995</v>
      </c>
      <c r="I95" s="1">
        <v>2.1093299999999999E-2</v>
      </c>
    </row>
    <row r="96" spans="1:9" x14ac:dyDescent="0.35">
      <c r="A96" s="1" t="s">
        <v>3</v>
      </c>
      <c r="B96" s="1">
        <v>1992</v>
      </c>
      <c r="C96" s="1">
        <v>0.99991629999999998</v>
      </c>
      <c r="D96" s="1">
        <v>0.76681600000000005</v>
      </c>
      <c r="E96" s="1">
        <v>0.1018299</v>
      </c>
      <c r="F96" s="1">
        <v>1.8796580000000001</v>
      </c>
      <c r="G96" s="1"/>
      <c r="H96" s="1">
        <v>0.54341969999999995</v>
      </c>
      <c r="I96" s="1">
        <v>2.1577800000000001E-2</v>
      </c>
    </row>
    <row r="97" spans="1:9" x14ac:dyDescent="0.35">
      <c r="A97" s="1" t="s">
        <v>3</v>
      </c>
      <c r="B97" s="1">
        <v>1993</v>
      </c>
      <c r="C97" s="1">
        <v>1.480111</v>
      </c>
      <c r="D97" s="1">
        <v>1.2374350000000001</v>
      </c>
      <c r="E97" s="1">
        <v>9.8607100000000003E-2</v>
      </c>
      <c r="F97" s="1">
        <v>2.1569750000000001</v>
      </c>
      <c r="G97" s="1"/>
      <c r="H97" s="1">
        <v>0.54791909999999999</v>
      </c>
      <c r="I97" s="1">
        <v>2.22399E-2</v>
      </c>
    </row>
    <row r="98" spans="1:9" x14ac:dyDescent="0.35">
      <c r="A98" s="1" t="s">
        <v>3</v>
      </c>
      <c r="B98" s="1">
        <v>1994</v>
      </c>
      <c r="C98" s="1">
        <v>0.58599820000000002</v>
      </c>
      <c r="D98" s="1">
        <v>0.52061619999999997</v>
      </c>
      <c r="E98" s="1">
        <v>-0.1112326</v>
      </c>
      <c r="F98" s="1">
        <v>1.1983870000000001</v>
      </c>
      <c r="G98" s="1"/>
      <c r="H98" s="1">
        <v>0.55226260000000005</v>
      </c>
      <c r="I98" s="1">
        <v>2.30981E-2</v>
      </c>
    </row>
    <row r="99" spans="1:9" x14ac:dyDescent="0.35">
      <c r="A99" s="1" t="s">
        <v>3</v>
      </c>
      <c r="B99" s="1">
        <v>1995</v>
      </c>
      <c r="C99" s="1">
        <v>1.2747539999999999</v>
      </c>
      <c r="D99" s="1">
        <v>1.054713</v>
      </c>
      <c r="E99" s="1">
        <v>5.08662E-2</v>
      </c>
      <c r="F99" s="1">
        <v>2.015247</v>
      </c>
      <c r="G99" s="1"/>
      <c r="H99" s="1">
        <v>0.55644559999999998</v>
      </c>
      <c r="I99" s="1">
        <v>2.41671E-2</v>
      </c>
    </row>
    <row r="100" spans="1:9" x14ac:dyDescent="0.35">
      <c r="A100" s="1" t="s">
        <v>3</v>
      </c>
      <c r="B100" s="1">
        <v>1996</v>
      </c>
      <c r="C100" s="1">
        <v>1.1966829999999999</v>
      </c>
      <c r="D100" s="1">
        <v>1.0439609999999999</v>
      </c>
      <c r="E100" s="1">
        <v>7.33018E-2</v>
      </c>
      <c r="F100" s="1">
        <v>2.016092</v>
      </c>
      <c r="G100" s="1"/>
      <c r="H100" s="1">
        <v>0.56046339999999994</v>
      </c>
      <c r="I100" s="1">
        <v>2.54576E-2</v>
      </c>
    </row>
    <row r="101" spans="1:9" x14ac:dyDescent="0.35">
      <c r="A101" s="1" t="s">
        <v>3</v>
      </c>
      <c r="B101" s="1">
        <v>1997</v>
      </c>
      <c r="C101" s="1">
        <v>0.70860670000000003</v>
      </c>
      <c r="D101" s="1">
        <v>0.55997540000000001</v>
      </c>
      <c r="E101" s="1">
        <v>-9.3538700000000002E-2</v>
      </c>
      <c r="F101" s="1">
        <v>1.410304</v>
      </c>
      <c r="G101" s="1"/>
      <c r="H101" s="1">
        <v>0.56431140000000002</v>
      </c>
      <c r="I101" s="1">
        <v>2.6976300000000002E-2</v>
      </c>
    </row>
    <row r="102" spans="1:9" x14ac:dyDescent="0.35">
      <c r="A102" s="1" t="s">
        <v>3</v>
      </c>
      <c r="B102" s="1">
        <v>1998</v>
      </c>
      <c r="C102" s="1">
        <v>0.38549420000000001</v>
      </c>
      <c r="D102" s="1">
        <v>8.2634600000000002E-2</v>
      </c>
      <c r="E102" s="1">
        <v>-0.56807300000000005</v>
      </c>
      <c r="F102" s="1">
        <v>1.193316</v>
      </c>
      <c r="G102" s="1"/>
      <c r="H102" s="1">
        <v>0.56798510000000002</v>
      </c>
      <c r="I102" s="1">
        <v>2.8726399999999999E-2</v>
      </c>
    </row>
    <row r="103" spans="1:9" x14ac:dyDescent="0.35">
      <c r="A103" s="1" t="s">
        <v>3</v>
      </c>
      <c r="B103" s="1">
        <v>1999</v>
      </c>
      <c r="C103" s="1">
        <v>0.15489459999999999</v>
      </c>
      <c r="D103" s="1">
        <v>2.2302900000000001E-2</v>
      </c>
      <c r="E103" s="1">
        <v>-0.34880650000000002</v>
      </c>
      <c r="F103" s="1">
        <v>0.49061379999999999</v>
      </c>
      <c r="G103" s="1"/>
      <c r="H103" s="1">
        <v>0.57147950000000003</v>
      </c>
      <c r="I103" s="1">
        <v>3.07085E-2</v>
      </c>
    </row>
    <row r="104" spans="1:9" x14ac:dyDescent="0.35">
      <c r="A104" s="1" t="s">
        <v>3</v>
      </c>
      <c r="B104" s="1">
        <v>2000</v>
      </c>
      <c r="C104" s="1">
        <v>0.21698899999999999</v>
      </c>
      <c r="D104" s="1">
        <v>1.6696599999999999E-2</v>
      </c>
      <c r="E104" s="1">
        <v>-0.63531139999999997</v>
      </c>
      <c r="F104" s="1">
        <v>0.77230169999999998</v>
      </c>
      <c r="G104" s="1"/>
      <c r="H104" s="1">
        <v>0.57479009999999997</v>
      </c>
      <c r="I104" s="1">
        <v>3.2921300000000001E-2</v>
      </c>
    </row>
    <row r="105" spans="1:9" x14ac:dyDescent="0.35">
      <c r="A105" s="1" t="s">
        <v>3</v>
      </c>
      <c r="B105" s="1">
        <v>2001</v>
      </c>
      <c r="C105" s="1">
        <v>0.45507330000000001</v>
      </c>
      <c r="D105" s="1">
        <v>0.24689810000000001</v>
      </c>
      <c r="E105" s="1">
        <v>-0.39212599999999997</v>
      </c>
      <c r="F105" s="1">
        <v>1.1201939999999999</v>
      </c>
      <c r="G105" s="1"/>
      <c r="H105" s="1">
        <v>0.57791230000000005</v>
      </c>
      <c r="I105" s="1">
        <v>3.5362600000000001E-2</v>
      </c>
    </row>
    <row r="106" spans="1:9" x14ac:dyDescent="0.35">
      <c r="A106" s="1" t="s">
        <v>3</v>
      </c>
      <c r="B106" s="1">
        <v>2002</v>
      </c>
      <c r="C106" s="1">
        <v>-3.9261200000000003E-2</v>
      </c>
      <c r="D106" s="1">
        <v>-0.23095389999999999</v>
      </c>
      <c r="E106" s="1">
        <v>-0.58374179999999998</v>
      </c>
      <c r="F106" s="1">
        <v>0.2517373</v>
      </c>
      <c r="G106" s="1"/>
      <c r="H106" s="1">
        <v>0.58084139999999995</v>
      </c>
      <c r="I106" s="1">
        <v>3.8029500000000001E-2</v>
      </c>
    </row>
    <row r="107" spans="1:9" x14ac:dyDescent="0.35">
      <c r="A107" s="1" t="s">
        <v>3</v>
      </c>
      <c r="B107" s="1">
        <v>2003</v>
      </c>
      <c r="C107" s="1">
        <v>-0.20264209999999999</v>
      </c>
      <c r="D107" s="1">
        <v>-0.40507330000000003</v>
      </c>
      <c r="E107" s="1">
        <v>-0.8063456</v>
      </c>
      <c r="F107" s="1">
        <v>0.17539540000000001</v>
      </c>
      <c r="G107" s="1"/>
      <c r="H107" s="1">
        <v>0.5835726</v>
      </c>
      <c r="I107" s="1">
        <v>4.0918999999999997E-2</v>
      </c>
    </row>
    <row r="108" spans="1:9" x14ac:dyDescent="0.35">
      <c r="A108" s="1" t="s">
        <v>3</v>
      </c>
      <c r="B108" s="1">
        <v>2004</v>
      </c>
      <c r="C108" s="1">
        <v>-0.2078074</v>
      </c>
      <c r="D108" s="1">
        <v>-0.3673534</v>
      </c>
      <c r="E108" s="1">
        <v>-0.6791971</v>
      </c>
      <c r="F108" s="1">
        <v>0.13813329999999999</v>
      </c>
      <c r="G108" s="1"/>
      <c r="H108" s="1">
        <v>0.58610119999999999</v>
      </c>
      <c r="I108" s="1">
        <v>4.4028699999999997E-2</v>
      </c>
    </row>
    <row r="109" spans="1:9" x14ac:dyDescent="0.35">
      <c r="A109" s="1" t="s">
        <v>3</v>
      </c>
      <c r="B109" s="1">
        <v>2005</v>
      </c>
      <c r="C109" s="1">
        <v>6.4818899999999999E-2</v>
      </c>
      <c r="D109" s="1">
        <v>-0.4248152</v>
      </c>
      <c r="E109" s="1">
        <v>-0.67820499999999995</v>
      </c>
      <c r="F109" s="1">
        <v>5.5569199999999999E-2</v>
      </c>
      <c r="G109" s="1"/>
      <c r="H109" s="1">
        <v>0.58842269999999997</v>
      </c>
      <c r="I109" s="1">
        <v>4.7356200000000001E-2</v>
      </c>
    </row>
    <row r="110" spans="1:9" x14ac:dyDescent="0.35">
      <c r="A110" s="1" t="s">
        <v>3</v>
      </c>
      <c r="B110" s="1">
        <v>2006</v>
      </c>
      <c r="C110" s="1">
        <v>-0.83320620000000001</v>
      </c>
      <c r="D110" s="1">
        <v>-0.83320620000000001</v>
      </c>
      <c r="E110" s="1">
        <v>-1.130754</v>
      </c>
      <c r="F110" s="1">
        <v>-0.53565890000000005</v>
      </c>
      <c r="G110" s="1"/>
      <c r="H110" s="1">
        <v>0.59053219999999995</v>
      </c>
      <c r="I110" s="1">
        <v>5.0899899999999998E-2</v>
      </c>
    </row>
    <row r="111" spans="1:9" x14ac:dyDescent="0.35">
      <c r="A111" s="1" t="s">
        <v>157</v>
      </c>
      <c r="B111" s="1">
        <v>1900</v>
      </c>
      <c r="C111" s="1">
        <v>-0.28975319999999999</v>
      </c>
      <c r="D111" s="1">
        <v>-0.53577010000000003</v>
      </c>
      <c r="E111" s="1">
        <v>-0.8536996</v>
      </c>
      <c r="F111" s="1">
        <v>-0.16485230000000001</v>
      </c>
      <c r="G111" s="1"/>
      <c r="H111" s="1">
        <v>-0.164358</v>
      </c>
      <c r="I111" s="1">
        <v>5.04818E-2</v>
      </c>
    </row>
    <row r="112" spans="1:9" x14ac:dyDescent="0.35">
      <c r="A112" s="1" t="s">
        <v>157</v>
      </c>
      <c r="B112" s="1">
        <v>1901</v>
      </c>
      <c r="C112" s="1">
        <v>-0.1537135</v>
      </c>
      <c r="D112" s="1">
        <v>-0.32019130000000001</v>
      </c>
      <c r="E112" s="1">
        <v>-0.60057499999999997</v>
      </c>
      <c r="F112" s="1">
        <v>0.38076789999999999</v>
      </c>
      <c r="G112" s="1"/>
      <c r="H112" s="1">
        <v>-0.1536352</v>
      </c>
      <c r="I112" s="1">
        <v>4.6939300000000003E-2</v>
      </c>
    </row>
    <row r="113" spans="1:9" x14ac:dyDescent="0.35">
      <c r="A113" s="1" t="s">
        <v>157</v>
      </c>
      <c r="B113" s="1">
        <v>1902</v>
      </c>
      <c r="C113" s="1">
        <v>-0.32067050000000002</v>
      </c>
      <c r="D113" s="1">
        <v>-0.46696179999999998</v>
      </c>
      <c r="E113" s="1">
        <v>-0.78295099999999995</v>
      </c>
      <c r="F113" s="1">
        <v>-4.56429E-2</v>
      </c>
      <c r="G113" s="1"/>
      <c r="H113" s="1">
        <v>-0.14324129999999999</v>
      </c>
      <c r="I113" s="1">
        <v>4.36041E-2</v>
      </c>
    </row>
    <row r="114" spans="1:9" x14ac:dyDescent="0.35">
      <c r="A114" s="1" t="s">
        <v>157</v>
      </c>
      <c r="B114" s="1">
        <v>1903</v>
      </c>
      <c r="C114" s="1">
        <v>-0.27932420000000002</v>
      </c>
      <c r="D114" s="1">
        <v>-0.4236357</v>
      </c>
      <c r="E114" s="1">
        <v>-0.85951529999999998</v>
      </c>
      <c r="F114" s="1">
        <v>0.12121369999999999</v>
      </c>
      <c r="G114" s="1"/>
      <c r="H114" s="1">
        <v>-0.13316900000000001</v>
      </c>
      <c r="I114" s="1">
        <v>4.0476199999999997E-2</v>
      </c>
    </row>
    <row r="115" spans="1:9" x14ac:dyDescent="0.35">
      <c r="A115" s="1" t="s">
        <v>157</v>
      </c>
      <c r="B115" s="1">
        <v>1904</v>
      </c>
      <c r="C115" s="1">
        <v>1.24998E-2</v>
      </c>
      <c r="D115" s="1">
        <v>0.1170759</v>
      </c>
      <c r="E115" s="1">
        <v>-0.54523969999999999</v>
      </c>
      <c r="F115" s="1">
        <v>0.61381269999999999</v>
      </c>
      <c r="G115" s="1"/>
      <c r="H115" s="1">
        <v>-0.1234114</v>
      </c>
      <c r="I115" s="1">
        <v>3.7556100000000002E-2</v>
      </c>
    </row>
    <row r="116" spans="1:9" x14ac:dyDescent="0.35">
      <c r="A116" s="1" t="s">
        <v>157</v>
      </c>
      <c r="B116" s="1">
        <v>1905</v>
      </c>
      <c r="C116" s="1">
        <v>-5.6022700000000002E-2</v>
      </c>
      <c r="D116" s="1">
        <v>-0.19607959999999999</v>
      </c>
      <c r="E116" s="1">
        <v>-0.51527889999999998</v>
      </c>
      <c r="F116" s="1">
        <v>0.25991950000000003</v>
      </c>
      <c r="G116" s="1"/>
      <c r="H116" s="1">
        <v>-0.1139611</v>
      </c>
      <c r="I116" s="1">
        <v>3.48445E-2</v>
      </c>
    </row>
    <row r="117" spans="1:9" x14ac:dyDescent="0.35">
      <c r="A117" s="1" t="s">
        <v>157</v>
      </c>
      <c r="B117" s="1">
        <v>1906</v>
      </c>
      <c r="C117" s="1">
        <v>-0.20329800000000001</v>
      </c>
      <c r="D117" s="1">
        <v>-0.37487939999999997</v>
      </c>
      <c r="E117" s="1">
        <v>-0.86016009999999998</v>
      </c>
      <c r="F117" s="1">
        <v>0.35304170000000001</v>
      </c>
      <c r="G117" s="1"/>
      <c r="H117" s="1">
        <v>-0.1048113</v>
      </c>
      <c r="I117" s="1">
        <v>3.2342700000000002E-2</v>
      </c>
    </row>
    <row r="118" spans="1:9" x14ac:dyDescent="0.35">
      <c r="A118" s="1" t="s">
        <v>157</v>
      </c>
      <c r="B118" s="1">
        <v>1907</v>
      </c>
      <c r="C118" s="1">
        <v>-0.20787929999999999</v>
      </c>
      <c r="D118" s="1">
        <v>-0.3782722</v>
      </c>
      <c r="E118" s="1">
        <v>-0.94624850000000005</v>
      </c>
      <c r="F118" s="1">
        <v>7.6108800000000004E-2</v>
      </c>
      <c r="G118" s="1"/>
      <c r="H118" s="1">
        <v>-9.5954800000000007E-2</v>
      </c>
      <c r="I118" s="1">
        <v>3.0052100000000002E-2</v>
      </c>
    </row>
    <row r="119" spans="1:9" x14ac:dyDescent="0.35">
      <c r="A119" s="1" t="s">
        <v>157</v>
      </c>
      <c r="B119" s="1">
        <v>1908</v>
      </c>
      <c r="C119" s="1">
        <v>0.1061136</v>
      </c>
      <c r="D119" s="1">
        <v>-0.2369387</v>
      </c>
      <c r="E119" s="1">
        <v>-0.74570289999999995</v>
      </c>
      <c r="F119" s="1">
        <v>0.70790889999999995</v>
      </c>
      <c r="G119" s="1"/>
      <c r="H119" s="1">
        <v>-8.7384600000000007E-2</v>
      </c>
      <c r="I119" s="1">
        <v>2.7973899999999999E-2</v>
      </c>
    </row>
    <row r="120" spans="1:9" x14ac:dyDescent="0.35">
      <c r="A120" s="1" t="s">
        <v>157</v>
      </c>
      <c r="B120" s="1">
        <v>1909</v>
      </c>
      <c r="C120" s="1">
        <v>-5.7287400000000002E-2</v>
      </c>
      <c r="D120" s="1">
        <v>-0.31702760000000002</v>
      </c>
      <c r="E120" s="1">
        <v>-0.48388429999999999</v>
      </c>
      <c r="F120" s="1">
        <v>0.10011399999999999</v>
      </c>
      <c r="G120" s="1"/>
      <c r="H120" s="1">
        <v>-7.9093700000000003E-2</v>
      </c>
      <c r="I120" s="1">
        <v>2.6109E-2</v>
      </c>
    </row>
    <row r="121" spans="1:9" x14ac:dyDescent="0.35">
      <c r="A121" s="1" t="s">
        <v>157</v>
      </c>
      <c r="B121" s="1">
        <v>1910</v>
      </c>
      <c r="C121" s="1">
        <v>3.3069000000000001E-2</v>
      </c>
      <c r="D121" s="1">
        <v>-0.37957479999999999</v>
      </c>
      <c r="E121" s="1">
        <v>-0.81090969999999996</v>
      </c>
      <c r="F121" s="1">
        <v>0.4830951</v>
      </c>
      <c r="G121" s="1"/>
      <c r="H121" s="1">
        <v>-7.1075399999999997E-2</v>
      </c>
      <c r="I121" s="1">
        <v>2.4457599999999999E-2</v>
      </c>
    </row>
    <row r="122" spans="1:9" x14ac:dyDescent="0.35">
      <c r="A122" s="1" t="s">
        <v>157</v>
      </c>
      <c r="B122" s="1">
        <v>1911</v>
      </c>
      <c r="C122" s="1">
        <v>5.4921900000000003E-2</v>
      </c>
      <c r="D122" s="1">
        <v>-0.2242642</v>
      </c>
      <c r="E122" s="1">
        <v>-0.73915640000000005</v>
      </c>
      <c r="F122" s="1">
        <v>0.2906281</v>
      </c>
      <c r="G122" s="1"/>
      <c r="H122" s="1">
        <v>-6.3322600000000007E-2</v>
      </c>
      <c r="I122" s="1">
        <v>2.30181E-2</v>
      </c>
    </row>
    <row r="123" spans="1:9" x14ac:dyDescent="0.35">
      <c r="A123" s="1" t="s">
        <v>157</v>
      </c>
      <c r="B123" s="1">
        <v>1912</v>
      </c>
      <c r="C123" s="1">
        <v>1.4462900000000001E-2</v>
      </c>
      <c r="D123" s="1">
        <v>-7.2314600000000007E-2</v>
      </c>
      <c r="E123" s="1">
        <v>-0.66397980000000001</v>
      </c>
      <c r="F123" s="1">
        <v>0.38786939999999998</v>
      </c>
      <c r="G123" s="1"/>
      <c r="H123" s="1">
        <v>-5.58284E-2</v>
      </c>
      <c r="I123" s="1">
        <v>2.17865E-2</v>
      </c>
    </row>
    <row r="124" spans="1:9" x14ac:dyDescent="0.35">
      <c r="A124" s="1" t="s">
        <v>157</v>
      </c>
      <c r="B124" s="1">
        <v>1913</v>
      </c>
      <c r="C124" s="1">
        <v>-0.209814</v>
      </c>
      <c r="D124" s="1">
        <v>-0.41013899999999998</v>
      </c>
      <c r="E124" s="1">
        <v>-0.6737244</v>
      </c>
      <c r="F124" s="1">
        <v>6.4314800000000005E-2</v>
      </c>
      <c r="G124" s="1"/>
      <c r="H124" s="1">
        <v>-4.8586200000000003E-2</v>
      </c>
      <c r="I124" s="1">
        <v>2.0756500000000001E-2</v>
      </c>
    </row>
    <row r="125" spans="1:9" x14ac:dyDescent="0.35">
      <c r="A125" s="1" t="s">
        <v>157</v>
      </c>
      <c r="B125" s="1">
        <v>1914</v>
      </c>
      <c r="C125" s="1">
        <v>-0.17476149999999999</v>
      </c>
      <c r="D125" s="1">
        <v>-0.425207</v>
      </c>
      <c r="E125" s="1">
        <v>-0.83802929999999998</v>
      </c>
      <c r="F125" s="1">
        <v>0.1252228</v>
      </c>
      <c r="G125" s="1"/>
      <c r="H125" s="1">
        <v>-4.15892E-2</v>
      </c>
      <c r="I125" s="1">
        <v>1.9917799999999999E-2</v>
      </c>
    </row>
    <row r="126" spans="1:9" x14ac:dyDescent="0.35">
      <c r="A126" s="1" t="s">
        <v>157</v>
      </c>
      <c r="B126" s="1">
        <v>1915</v>
      </c>
      <c r="C126" s="1">
        <v>6.2961400000000001E-2</v>
      </c>
      <c r="D126" s="1">
        <v>-0.28857280000000002</v>
      </c>
      <c r="E126" s="1">
        <v>-0.81325049999999999</v>
      </c>
      <c r="F126" s="1">
        <v>0.4984439</v>
      </c>
      <c r="G126" s="1"/>
      <c r="H126" s="1">
        <v>-3.48305E-2</v>
      </c>
      <c r="I126" s="1">
        <v>1.9257E-2</v>
      </c>
    </row>
    <row r="127" spans="1:9" x14ac:dyDescent="0.35">
      <c r="A127" s="1" t="s">
        <v>157</v>
      </c>
      <c r="B127" s="1">
        <v>1916</v>
      </c>
      <c r="C127" s="1">
        <v>-0.35421979999999997</v>
      </c>
      <c r="D127" s="1">
        <v>-0.74322909999999998</v>
      </c>
      <c r="E127" s="1">
        <v>-1.0594969999999999</v>
      </c>
      <c r="F127" s="1">
        <v>0.20557400000000001</v>
      </c>
      <c r="G127" s="1"/>
      <c r="H127" s="1">
        <v>-2.8303600000000002E-2</v>
      </c>
      <c r="I127" s="1">
        <v>1.8757099999999999E-2</v>
      </c>
    </row>
    <row r="128" spans="1:9" x14ac:dyDescent="0.35">
      <c r="A128" s="1" t="s">
        <v>157</v>
      </c>
      <c r="B128" s="1">
        <v>1917</v>
      </c>
      <c r="C128" s="1">
        <v>-0.15873609999999999</v>
      </c>
      <c r="D128" s="1">
        <v>-0.30101050000000001</v>
      </c>
      <c r="E128" s="1">
        <v>-0.77133949999999996</v>
      </c>
      <c r="F128" s="1">
        <v>0.28690060000000001</v>
      </c>
      <c r="G128" s="1"/>
      <c r="H128" s="1">
        <v>-2.20016E-2</v>
      </c>
      <c r="I128" s="1">
        <v>1.8399100000000002E-2</v>
      </c>
    </row>
    <row r="129" spans="1:9" x14ac:dyDescent="0.35">
      <c r="A129" s="1" t="s">
        <v>157</v>
      </c>
      <c r="B129" s="1">
        <v>1918</v>
      </c>
      <c r="C129" s="1">
        <v>-6.2734899999999996E-2</v>
      </c>
      <c r="D129" s="1">
        <v>-0.31253419999999998</v>
      </c>
      <c r="E129" s="1">
        <v>-0.88285199999999997</v>
      </c>
      <c r="F129" s="1">
        <v>0.59997440000000002</v>
      </c>
      <c r="G129" s="1"/>
      <c r="H129" s="1">
        <v>-1.5918100000000001E-2</v>
      </c>
      <c r="I129" s="1">
        <v>1.8161799999999999E-2</v>
      </c>
    </row>
    <row r="130" spans="1:9" x14ac:dyDescent="0.35">
      <c r="A130" s="1" t="s">
        <v>157</v>
      </c>
      <c r="B130" s="1">
        <v>1919</v>
      </c>
      <c r="C130" s="1">
        <v>-0.156359</v>
      </c>
      <c r="D130" s="1">
        <v>-0.39877600000000002</v>
      </c>
      <c r="E130" s="1">
        <v>-0.88361000000000001</v>
      </c>
      <c r="F130" s="1">
        <v>8.6057999999999996E-2</v>
      </c>
      <c r="G130" s="1"/>
      <c r="H130" s="1">
        <v>-1.00465E-2</v>
      </c>
      <c r="I130" s="1">
        <v>1.8023899999999999E-2</v>
      </c>
    </row>
    <row r="131" spans="1:9" x14ac:dyDescent="0.35">
      <c r="A131" s="1" t="s">
        <v>157</v>
      </c>
      <c r="B131" s="1">
        <v>1920</v>
      </c>
      <c r="C131" s="1">
        <v>-5.1803500000000002E-2</v>
      </c>
      <c r="D131" s="1">
        <v>-0.33283760000000001</v>
      </c>
      <c r="E131" s="1">
        <v>-0.72136389999999995</v>
      </c>
      <c r="F131" s="1">
        <v>0.18519759999999999</v>
      </c>
      <c r="G131" s="1"/>
      <c r="H131" s="1">
        <v>-4.3800999999999996E-3</v>
      </c>
      <c r="I131" s="1">
        <v>1.79647E-2</v>
      </c>
    </row>
    <row r="132" spans="1:9" x14ac:dyDescent="0.35">
      <c r="A132" s="1" t="s">
        <v>157</v>
      </c>
      <c r="B132" s="1">
        <v>1921</v>
      </c>
      <c r="C132" s="1">
        <v>-5.8068599999999998E-2</v>
      </c>
      <c r="D132" s="1">
        <v>-0.20015150000000001</v>
      </c>
      <c r="E132" s="1">
        <v>-0.57080249999999999</v>
      </c>
      <c r="F132" s="1">
        <v>0.29404979999999997</v>
      </c>
      <c r="G132" s="1"/>
      <c r="H132" s="1">
        <v>1.0876E-3</v>
      </c>
      <c r="I132" s="1">
        <v>1.79648E-2</v>
      </c>
    </row>
    <row r="133" spans="1:9" x14ac:dyDescent="0.35">
      <c r="A133" s="1" t="s">
        <v>157</v>
      </c>
      <c r="B133" s="1">
        <v>1922</v>
      </c>
      <c r="C133" s="1">
        <v>-0.18639790000000001</v>
      </c>
      <c r="D133" s="1">
        <v>-0.4564549</v>
      </c>
      <c r="E133" s="1">
        <v>-0.89676509999999998</v>
      </c>
      <c r="F133" s="1">
        <v>0.1306254</v>
      </c>
      <c r="G133" s="1"/>
      <c r="H133" s="1">
        <v>6.3629000000000003E-3</v>
      </c>
      <c r="I133" s="1">
        <v>1.80068E-2</v>
      </c>
    </row>
    <row r="134" spans="1:9" x14ac:dyDescent="0.35">
      <c r="A134" s="1" t="s">
        <v>157</v>
      </c>
      <c r="B134" s="1">
        <v>1923</v>
      </c>
      <c r="C134" s="1">
        <v>-1.60701E-2</v>
      </c>
      <c r="D134" s="1">
        <v>-0.30533159999999998</v>
      </c>
      <c r="E134" s="1">
        <v>-0.60664560000000001</v>
      </c>
      <c r="F134" s="1">
        <v>0.39773459999999999</v>
      </c>
      <c r="G134" s="1"/>
      <c r="H134" s="1">
        <v>1.14524E-2</v>
      </c>
      <c r="I134" s="1">
        <v>1.80757E-2</v>
      </c>
    </row>
    <row r="135" spans="1:9" x14ac:dyDescent="0.35">
      <c r="A135" s="1" t="s">
        <v>157</v>
      </c>
      <c r="B135" s="1">
        <v>1924</v>
      </c>
      <c r="C135" s="1">
        <v>-0.1761683</v>
      </c>
      <c r="D135" s="1">
        <v>-0.45284279999999999</v>
      </c>
      <c r="E135" s="1">
        <v>-0.96102050000000006</v>
      </c>
      <c r="F135" s="1">
        <v>0.28119159999999999</v>
      </c>
      <c r="G135" s="1"/>
      <c r="H135" s="1">
        <v>1.6362399999999999E-2</v>
      </c>
      <c r="I135" s="1">
        <v>1.81586E-2</v>
      </c>
    </row>
    <row r="136" spans="1:9" x14ac:dyDescent="0.35">
      <c r="A136" s="1" t="s">
        <v>157</v>
      </c>
      <c r="B136" s="1">
        <v>1925</v>
      </c>
      <c r="C136" s="1">
        <v>0.31266359999999999</v>
      </c>
      <c r="D136" s="1">
        <v>-6.5199900000000005E-2</v>
      </c>
      <c r="E136" s="1">
        <v>-0.65792700000000004</v>
      </c>
      <c r="F136" s="1">
        <v>0.82389069999999998</v>
      </c>
      <c r="G136" s="1"/>
      <c r="H136" s="1">
        <v>2.1099400000000001E-2</v>
      </c>
      <c r="I136" s="1">
        <v>1.8245000000000001E-2</v>
      </c>
    </row>
    <row r="137" spans="1:9" x14ac:dyDescent="0.35">
      <c r="A137" s="1" t="s">
        <v>157</v>
      </c>
      <c r="B137" s="1">
        <v>1926</v>
      </c>
      <c r="C137" s="1">
        <v>5.9805999999999998E-2</v>
      </c>
      <c r="D137" s="1">
        <v>-0.1004742</v>
      </c>
      <c r="E137" s="1">
        <v>-0.49918119999999999</v>
      </c>
      <c r="F137" s="1">
        <v>0.29823290000000002</v>
      </c>
      <c r="G137" s="1"/>
      <c r="H137" s="1">
        <v>2.5669600000000001E-2</v>
      </c>
      <c r="I137" s="1">
        <v>1.83264E-2</v>
      </c>
    </row>
    <row r="138" spans="1:9" x14ac:dyDescent="0.35">
      <c r="A138" s="1" t="s">
        <v>157</v>
      </c>
      <c r="B138" s="1">
        <v>1927</v>
      </c>
      <c r="C138" s="1">
        <v>0.25154860000000001</v>
      </c>
      <c r="D138" s="1">
        <v>-0.18520610000000001</v>
      </c>
      <c r="E138" s="1">
        <v>-0.59984660000000001</v>
      </c>
      <c r="F138" s="1">
        <v>0.92050189999999998</v>
      </c>
      <c r="G138" s="1"/>
      <c r="H138" s="1">
        <v>3.0079399999999999E-2</v>
      </c>
      <c r="I138" s="1">
        <v>1.83964E-2</v>
      </c>
    </row>
    <row r="139" spans="1:9" x14ac:dyDescent="0.35">
      <c r="A139" s="1" t="s">
        <v>157</v>
      </c>
      <c r="B139" s="1">
        <v>1928</v>
      </c>
      <c r="C139" s="1">
        <v>0.60874050000000002</v>
      </c>
      <c r="D139" s="1">
        <v>0.23099529999999999</v>
      </c>
      <c r="E139" s="1">
        <v>-0.38046289999999999</v>
      </c>
      <c r="F139" s="1">
        <v>1.046273</v>
      </c>
      <c r="G139" s="1"/>
      <c r="H139" s="1">
        <v>3.4334999999999997E-2</v>
      </c>
      <c r="I139" s="1">
        <v>1.8449799999999999E-2</v>
      </c>
    </row>
    <row r="140" spans="1:9" x14ac:dyDescent="0.35">
      <c r="A140" s="1" t="s">
        <v>157</v>
      </c>
      <c r="B140" s="1">
        <v>1929</v>
      </c>
      <c r="C140" s="1">
        <v>0.1309826</v>
      </c>
      <c r="D140" s="1">
        <v>-0.20204759999999999</v>
      </c>
      <c r="E140" s="1">
        <v>-0.62007710000000005</v>
      </c>
      <c r="F140" s="1">
        <v>0.77335469999999995</v>
      </c>
      <c r="G140" s="1"/>
      <c r="H140" s="1">
        <v>3.8442700000000003E-2</v>
      </c>
      <c r="I140" s="1">
        <v>1.8483200000000002E-2</v>
      </c>
    </row>
    <row r="141" spans="1:9" x14ac:dyDescent="0.35">
      <c r="A141" s="1" t="s">
        <v>157</v>
      </c>
      <c r="B141" s="1">
        <v>1930</v>
      </c>
      <c r="C141" s="1">
        <v>0.27467510000000001</v>
      </c>
      <c r="D141" s="1">
        <v>-7.4274300000000001E-2</v>
      </c>
      <c r="E141" s="1">
        <v>-0.4946953</v>
      </c>
      <c r="F141" s="1">
        <v>0.76656760000000002</v>
      </c>
      <c r="G141" s="1"/>
      <c r="H141" s="1">
        <v>4.2408599999999998E-2</v>
      </c>
      <c r="I141" s="1">
        <v>1.8494099999999999E-2</v>
      </c>
    </row>
    <row r="142" spans="1:9" x14ac:dyDescent="0.35">
      <c r="A142" s="1" t="s">
        <v>157</v>
      </c>
      <c r="B142" s="1">
        <v>1931</v>
      </c>
      <c r="C142" s="1">
        <v>0.21914040000000001</v>
      </c>
      <c r="D142" s="1">
        <v>-9.7940000000000006E-3</v>
      </c>
      <c r="E142" s="1">
        <v>-0.49949310000000002</v>
      </c>
      <c r="F142" s="1">
        <v>0.84717949999999997</v>
      </c>
      <c r="G142" s="1"/>
      <c r="H142" s="1">
        <v>4.6238899999999999E-2</v>
      </c>
      <c r="I142" s="1">
        <v>1.84812E-2</v>
      </c>
    </row>
    <row r="143" spans="1:9" x14ac:dyDescent="0.35">
      <c r="A143" s="1" t="s">
        <v>157</v>
      </c>
      <c r="B143" s="1">
        <v>1932</v>
      </c>
      <c r="C143" s="1">
        <v>0.27223520000000001</v>
      </c>
      <c r="D143" s="1">
        <v>-2.7808900000000001E-2</v>
      </c>
      <c r="E143" s="1">
        <v>-0.54007939999999999</v>
      </c>
      <c r="F143" s="1">
        <v>0.70400600000000002</v>
      </c>
      <c r="G143" s="1"/>
      <c r="H143" s="1">
        <v>4.9939799999999999E-2</v>
      </c>
      <c r="I143" s="1">
        <v>1.8444100000000001E-2</v>
      </c>
    </row>
    <row r="144" spans="1:9" x14ac:dyDescent="0.35">
      <c r="A144" s="1" t="s">
        <v>157</v>
      </c>
      <c r="B144" s="1">
        <v>1933</v>
      </c>
      <c r="C144" s="1">
        <v>0.1395487</v>
      </c>
      <c r="D144" s="1">
        <v>-0.1792367</v>
      </c>
      <c r="E144" s="1">
        <v>-0.56331560000000003</v>
      </c>
      <c r="F144" s="1">
        <v>0.58892100000000003</v>
      </c>
      <c r="G144" s="1"/>
      <c r="H144" s="1">
        <v>5.3517299999999997E-2</v>
      </c>
      <c r="I144" s="1">
        <v>1.8383E-2</v>
      </c>
    </row>
    <row r="145" spans="1:9" x14ac:dyDescent="0.35">
      <c r="A145" s="1" t="s">
        <v>157</v>
      </c>
      <c r="B145" s="1">
        <v>1934</v>
      </c>
      <c r="C145" s="1">
        <v>2.5348900000000001E-2</v>
      </c>
      <c r="D145" s="1">
        <v>-7.2425600000000007E-2</v>
      </c>
      <c r="E145" s="1">
        <v>-0.38928760000000001</v>
      </c>
      <c r="F145" s="1">
        <v>0.38023439999999997</v>
      </c>
      <c r="G145" s="1"/>
      <c r="H145" s="1">
        <v>5.6977399999999997E-2</v>
      </c>
      <c r="I145" s="1">
        <v>1.82988E-2</v>
      </c>
    </row>
    <row r="146" spans="1:9" x14ac:dyDescent="0.35">
      <c r="A146" s="1" t="s">
        <v>157</v>
      </c>
      <c r="B146" s="1">
        <v>1935</v>
      </c>
      <c r="C146" s="1">
        <v>0.18248110000000001</v>
      </c>
      <c r="D146" s="1">
        <v>-5.0604000000000003E-2</v>
      </c>
      <c r="E146" s="1">
        <v>-0.51064030000000005</v>
      </c>
      <c r="F146" s="1">
        <v>0.56277779999999999</v>
      </c>
      <c r="G146" s="1"/>
      <c r="H146" s="1">
        <v>6.0326299999999999E-2</v>
      </c>
      <c r="I146" s="1">
        <v>1.8192900000000001E-2</v>
      </c>
    </row>
    <row r="147" spans="1:9" x14ac:dyDescent="0.35">
      <c r="A147" s="1" t="s">
        <v>157</v>
      </c>
      <c r="B147" s="1">
        <v>1936</v>
      </c>
      <c r="C147" s="1">
        <v>7.0249699999999998E-2</v>
      </c>
      <c r="D147" s="1">
        <v>-0.13523070000000001</v>
      </c>
      <c r="E147" s="1">
        <v>-0.57429160000000001</v>
      </c>
      <c r="F147" s="1">
        <v>0.56726659999999995</v>
      </c>
      <c r="G147" s="1"/>
      <c r="H147" s="1">
        <v>6.3569899999999999E-2</v>
      </c>
      <c r="I147" s="1">
        <v>1.8067300000000001E-2</v>
      </c>
    </row>
    <row r="148" spans="1:9" x14ac:dyDescent="0.35">
      <c r="A148" s="1" t="s">
        <v>157</v>
      </c>
      <c r="B148" s="1">
        <v>1937</v>
      </c>
      <c r="C148" s="1">
        <v>7.7768100000000007E-2</v>
      </c>
      <c r="D148" s="1">
        <v>-2.22194E-2</v>
      </c>
      <c r="E148" s="1">
        <v>-0.48512470000000002</v>
      </c>
      <c r="F148" s="1">
        <v>0.53326680000000004</v>
      </c>
      <c r="G148" s="1"/>
      <c r="H148" s="1">
        <v>6.6714099999999998E-2</v>
      </c>
      <c r="I148" s="1">
        <v>1.7924200000000001E-2</v>
      </c>
    </row>
    <row r="149" spans="1:9" x14ac:dyDescent="0.35">
      <c r="A149" s="1" t="s">
        <v>157</v>
      </c>
      <c r="B149" s="1">
        <v>1938</v>
      </c>
      <c r="C149" s="1">
        <v>0.28510429999999998</v>
      </c>
      <c r="D149" s="1">
        <v>-8.9827299999999999E-2</v>
      </c>
      <c r="E149" s="1">
        <v>-0.54547330000000005</v>
      </c>
      <c r="F149" s="1">
        <v>0.49600319999999998</v>
      </c>
      <c r="G149" s="1"/>
      <c r="H149" s="1">
        <v>6.9764900000000005E-2</v>
      </c>
      <c r="I149" s="1">
        <v>1.7766199999999999E-2</v>
      </c>
    </row>
    <row r="150" spans="1:9" x14ac:dyDescent="0.35">
      <c r="A150" s="1" t="s">
        <v>157</v>
      </c>
      <c r="B150" s="1">
        <v>1939</v>
      </c>
      <c r="C150" s="1">
        <v>0.20878640000000001</v>
      </c>
      <c r="D150" s="1">
        <v>-0.13330210000000001</v>
      </c>
      <c r="E150" s="1">
        <v>-0.61511689999999997</v>
      </c>
      <c r="F150" s="1">
        <v>0.99093249999999999</v>
      </c>
      <c r="G150" s="1"/>
      <c r="H150" s="1">
        <v>7.2728100000000004E-2</v>
      </c>
      <c r="I150" s="1">
        <v>1.7596299999999999E-2</v>
      </c>
    </row>
    <row r="151" spans="1:9" x14ac:dyDescent="0.35">
      <c r="A151" s="1" t="s">
        <v>157</v>
      </c>
      <c r="B151" s="1">
        <v>1940</v>
      </c>
      <c r="C151" s="1">
        <v>0.21527760000000001</v>
      </c>
      <c r="D151" s="1">
        <v>-4.6131000000000002E-3</v>
      </c>
      <c r="E151" s="1">
        <v>-0.61969180000000001</v>
      </c>
      <c r="F151" s="1">
        <v>0.76423549999999996</v>
      </c>
      <c r="G151" s="1"/>
      <c r="H151" s="1">
        <v>7.5609700000000002E-2</v>
      </c>
      <c r="I151" s="1">
        <v>1.7417499999999999E-2</v>
      </c>
    </row>
    <row r="152" spans="1:9" x14ac:dyDescent="0.35">
      <c r="A152" s="1" t="s">
        <v>157</v>
      </c>
      <c r="B152" s="1">
        <v>1941</v>
      </c>
      <c r="C152" s="1">
        <v>0.20198730000000001</v>
      </c>
      <c r="D152" s="1">
        <v>-2.5998400000000001E-2</v>
      </c>
      <c r="E152" s="1">
        <v>-0.82594829999999997</v>
      </c>
      <c r="F152" s="1">
        <v>0.77395150000000001</v>
      </c>
      <c r="G152" s="1"/>
      <c r="H152" s="1">
        <v>7.8415299999999993E-2</v>
      </c>
      <c r="I152" s="1">
        <v>1.7233100000000001E-2</v>
      </c>
    </row>
    <row r="153" spans="1:9" x14ac:dyDescent="0.35">
      <c r="A153" s="1" t="s">
        <v>157</v>
      </c>
      <c r="B153" s="1">
        <v>1942</v>
      </c>
      <c r="C153" s="1">
        <v>0.21363209999999999</v>
      </c>
      <c r="D153" s="1">
        <v>-0.14353399999999999</v>
      </c>
      <c r="E153" s="1">
        <v>-0.81113409999999997</v>
      </c>
      <c r="F153" s="1">
        <v>0.52406620000000004</v>
      </c>
      <c r="G153" s="1"/>
      <c r="H153" s="1">
        <v>8.1150899999999998E-2</v>
      </c>
      <c r="I153" s="1">
        <v>1.7046700000000001E-2</v>
      </c>
    </row>
    <row r="154" spans="1:9" x14ac:dyDescent="0.35">
      <c r="A154" s="1" t="s">
        <v>157</v>
      </c>
      <c r="B154" s="1">
        <v>1943</v>
      </c>
      <c r="C154" s="1">
        <v>-0.17784420000000001</v>
      </c>
      <c r="D154" s="1">
        <v>-0.28987200000000002</v>
      </c>
      <c r="E154" s="1">
        <v>-0.70997639999999995</v>
      </c>
      <c r="F154" s="1">
        <v>0.20024980000000001</v>
      </c>
      <c r="G154" s="1"/>
      <c r="H154" s="1">
        <v>8.3822199999999999E-2</v>
      </c>
      <c r="I154" s="1">
        <v>1.6861600000000001E-2</v>
      </c>
    </row>
    <row r="155" spans="1:9" x14ac:dyDescent="0.35">
      <c r="A155" s="1" t="s">
        <v>157</v>
      </c>
      <c r="B155" s="1">
        <v>1944</v>
      </c>
      <c r="C155" s="1">
        <v>1.00316E-2</v>
      </c>
      <c r="D155" s="1">
        <v>-0.26283030000000002</v>
      </c>
      <c r="E155" s="1">
        <v>-0.7644145</v>
      </c>
      <c r="F155" s="1">
        <v>0.43938769999999999</v>
      </c>
      <c r="G155" s="1"/>
      <c r="H155" s="1">
        <v>8.6434899999999995E-2</v>
      </c>
      <c r="I155" s="1">
        <v>1.6681499999999998E-2</v>
      </c>
    </row>
    <row r="156" spans="1:9" x14ac:dyDescent="0.35">
      <c r="A156" s="1" t="s">
        <v>157</v>
      </c>
      <c r="B156" s="1">
        <v>1945</v>
      </c>
      <c r="C156" s="1">
        <v>-0.14317240000000001</v>
      </c>
      <c r="D156" s="1">
        <v>-0.3322155</v>
      </c>
      <c r="E156" s="1">
        <v>-0.74922230000000001</v>
      </c>
      <c r="F156" s="1">
        <v>0.1542925</v>
      </c>
      <c r="G156" s="1"/>
      <c r="H156" s="1">
        <v>8.8994599999999993E-2</v>
      </c>
      <c r="I156" s="1">
        <v>1.6509800000000002E-2</v>
      </c>
    </row>
    <row r="157" spans="1:9" x14ac:dyDescent="0.35">
      <c r="A157" s="1" t="s">
        <v>157</v>
      </c>
      <c r="B157" s="1">
        <v>1946</v>
      </c>
      <c r="C157" s="1">
        <v>-3.08902E-2</v>
      </c>
      <c r="D157" s="1">
        <v>-0.132828</v>
      </c>
      <c r="E157" s="1">
        <v>-0.59618179999999998</v>
      </c>
      <c r="F157" s="1">
        <v>0.25330009999999997</v>
      </c>
      <c r="G157" s="1"/>
      <c r="H157" s="1">
        <v>9.1507099999999994E-2</v>
      </c>
      <c r="I157" s="1">
        <v>1.6349900000000001E-2</v>
      </c>
    </row>
    <row r="158" spans="1:9" x14ac:dyDescent="0.35">
      <c r="A158" s="1" t="s">
        <v>157</v>
      </c>
      <c r="B158" s="1">
        <v>1947</v>
      </c>
      <c r="C158" s="1">
        <v>-8.1613599999999994E-2</v>
      </c>
      <c r="D158" s="1">
        <v>-0.29097010000000001</v>
      </c>
      <c r="E158" s="1">
        <v>-0.82323250000000003</v>
      </c>
      <c r="F158" s="1">
        <v>0.418713</v>
      </c>
      <c r="G158" s="1"/>
      <c r="H158" s="1">
        <v>9.3978000000000006E-2</v>
      </c>
      <c r="I158" s="1">
        <v>1.6204900000000001E-2</v>
      </c>
    </row>
    <row r="159" spans="1:9" x14ac:dyDescent="0.35">
      <c r="A159" s="1" t="s">
        <v>157</v>
      </c>
      <c r="B159" s="1">
        <v>1948</v>
      </c>
      <c r="C159" s="1">
        <v>-0.15450249999999999</v>
      </c>
      <c r="D159" s="1">
        <v>-0.41699059999999999</v>
      </c>
      <c r="E159" s="1">
        <v>-0.74925399999999998</v>
      </c>
      <c r="F159" s="1">
        <v>0.24753620000000001</v>
      </c>
      <c r="G159" s="1"/>
      <c r="H159" s="1">
        <v>9.6412899999999996E-2</v>
      </c>
      <c r="I159" s="1">
        <v>1.6077999999999999E-2</v>
      </c>
    </row>
    <row r="160" spans="1:9" x14ac:dyDescent="0.35">
      <c r="A160" s="1" t="s">
        <v>157</v>
      </c>
      <c r="B160" s="1">
        <v>1949</v>
      </c>
      <c r="C160" s="1">
        <v>0.17801929999999999</v>
      </c>
      <c r="D160" s="1">
        <v>-0.30209350000000001</v>
      </c>
      <c r="E160" s="1">
        <v>-0.6617286</v>
      </c>
      <c r="F160" s="1">
        <v>0.59699420000000003</v>
      </c>
      <c r="G160" s="1"/>
      <c r="H160" s="1">
        <v>9.8817199999999994E-2</v>
      </c>
      <c r="I160" s="1">
        <v>1.5971599999999999E-2</v>
      </c>
    </row>
    <row r="161" spans="1:9" x14ac:dyDescent="0.35">
      <c r="A161" s="1" t="s">
        <v>157</v>
      </c>
      <c r="B161" s="1">
        <v>1950</v>
      </c>
      <c r="C161" s="1">
        <v>-0.1758827</v>
      </c>
      <c r="D161" s="1">
        <v>-0.41772140000000002</v>
      </c>
      <c r="E161" s="1">
        <v>-0.73179760000000005</v>
      </c>
      <c r="F161" s="1">
        <v>5.3393000000000003E-2</v>
      </c>
      <c r="G161" s="1"/>
      <c r="H161" s="1">
        <v>0.1011967</v>
      </c>
      <c r="I161" s="1">
        <v>1.58879E-2</v>
      </c>
    </row>
    <row r="162" spans="1:9" x14ac:dyDescent="0.35">
      <c r="A162" s="1" t="s">
        <v>157</v>
      </c>
      <c r="B162" s="1">
        <v>1951</v>
      </c>
      <c r="C162" s="1">
        <v>-0.14300399999999999</v>
      </c>
      <c r="D162" s="1">
        <v>-0.29262860000000002</v>
      </c>
      <c r="E162" s="1">
        <v>-0.82227309999999998</v>
      </c>
      <c r="F162" s="1">
        <v>0.36942700000000001</v>
      </c>
      <c r="G162" s="1"/>
      <c r="H162" s="1">
        <v>0.1035566</v>
      </c>
      <c r="I162" s="1">
        <v>1.5828800000000001E-2</v>
      </c>
    </row>
    <row r="163" spans="1:9" x14ac:dyDescent="0.35">
      <c r="A163" s="1" t="s">
        <v>157</v>
      </c>
      <c r="B163" s="1">
        <v>1952</v>
      </c>
      <c r="C163" s="1">
        <v>-0.11068359999999999</v>
      </c>
      <c r="D163" s="1">
        <v>-0.20753189999999999</v>
      </c>
      <c r="E163" s="1">
        <v>-0.72636160000000005</v>
      </c>
      <c r="F163" s="1">
        <v>0.31129790000000002</v>
      </c>
      <c r="G163" s="1"/>
      <c r="H163" s="1">
        <v>0.1059026</v>
      </c>
      <c r="I163" s="1">
        <v>1.5795500000000001E-2</v>
      </c>
    </row>
    <row r="164" spans="1:9" x14ac:dyDescent="0.35">
      <c r="A164" s="1" t="s">
        <v>157</v>
      </c>
      <c r="B164" s="1">
        <v>1953</v>
      </c>
      <c r="C164" s="1">
        <v>-0.17357359999999999</v>
      </c>
      <c r="D164" s="1">
        <v>-0.40313860000000001</v>
      </c>
      <c r="E164" s="1">
        <v>-0.68309589999999998</v>
      </c>
      <c r="F164" s="1">
        <v>8.6786799999999997E-2</v>
      </c>
      <c r="G164" s="1"/>
      <c r="H164" s="1">
        <v>0.10824010000000001</v>
      </c>
      <c r="I164" s="1">
        <v>1.57886E-2</v>
      </c>
    </row>
    <row r="165" spans="1:9" x14ac:dyDescent="0.35">
      <c r="A165" s="1" t="s">
        <v>157</v>
      </c>
      <c r="B165" s="1">
        <v>1954</v>
      </c>
      <c r="C165" s="1">
        <v>-9.5304100000000003E-2</v>
      </c>
      <c r="D165" s="1">
        <v>-0.3359471</v>
      </c>
      <c r="E165" s="1">
        <v>-0.63377260000000002</v>
      </c>
      <c r="F165" s="1">
        <v>0.1405737</v>
      </c>
      <c r="G165" s="1"/>
      <c r="H165" s="1">
        <v>0.1105744</v>
      </c>
      <c r="I165" s="1">
        <v>1.5808200000000001E-2</v>
      </c>
    </row>
    <row r="166" spans="1:9" x14ac:dyDescent="0.35">
      <c r="A166" s="1" t="s">
        <v>157</v>
      </c>
      <c r="B166" s="1">
        <v>1956</v>
      </c>
      <c r="C166" s="1">
        <v>0.23570199999999999</v>
      </c>
      <c r="D166" s="1">
        <v>0.52220909999999998</v>
      </c>
      <c r="E166" s="1">
        <v>0.52220909999999998</v>
      </c>
      <c r="F166" s="1">
        <v>0.52220909999999998</v>
      </c>
      <c r="G166" s="1"/>
      <c r="H166" s="1">
        <v>0.1152551</v>
      </c>
      <c r="I166" s="1">
        <v>1.5924600000000001E-2</v>
      </c>
    </row>
    <row r="167" spans="1:9" x14ac:dyDescent="0.35">
      <c r="A167" s="1" t="s">
        <v>157</v>
      </c>
      <c r="B167" s="1">
        <v>1957</v>
      </c>
      <c r="C167" s="1">
        <v>-6.2123499999999998E-2</v>
      </c>
      <c r="D167" s="1">
        <v>-2.8777E-3</v>
      </c>
      <c r="E167" s="1">
        <v>-0.71690120000000002</v>
      </c>
      <c r="F167" s="1">
        <v>0.55253750000000001</v>
      </c>
      <c r="G167" s="1"/>
      <c r="H167" s="1">
        <v>0.1176122</v>
      </c>
      <c r="I167" s="1">
        <v>1.60188E-2</v>
      </c>
    </row>
    <row r="168" spans="1:9" x14ac:dyDescent="0.35">
      <c r="A168" s="1" t="s">
        <v>157</v>
      </c>
      <c r="B168" s="1">
        <v>1958</v>
      </c>
      <c r="C168" s="1">
        <v>9.3979000000000007E-3</v>
      </c>
      <c r="D168" s="1">
        <v>4.1439200000000002E-2</v>
      </c>
      <c r="E168" s="1">
        <v>-0.49068339999999999</v>
      </c>
      <c r="F168" s="1">
        <v>0.45485239999999999</v>
      </c>
      <c r="G168" s="1"/>
      <c r="H168" s="1">
        <v>0.11998739999999999</v>
      </c>
      <c r="I168" s="1">
        <v>1.61344E-2</v>
      </c>
    </row>
    <row r="169" spans="1:9" x14ac:dyDescent="0.35">
      <c r="A169" s="1" t="s">
        <v>157</v>
      </c>
      <c r="B169" s="1">
        <v>1959</v>
      </c>
      <c r="C169" s="1">
        <v>0.21505759999999999</v>
      </c>
      <c r="D169" s="1">
        <v>0.23467440000000001</v>
      </c>
      <c r="E169" s="1">
        <v>-0.30774069999999998</v>
      </c>
      <c r="F169" s="1">
        <v>0.97562649999999995</v>
      </c>
      <c r="G169" s="1"/>
      <c r="H169" s="1">
        <v>0.12238599999999999</v>
      </c>
      <c r="I169" s="1">
        <v>1.6268899999999999E-2</v>
      </c>
    </row>
    <row r="170" spans="1:9" x14ac:dyDescent="0.35">
      <c r="A170" s="1" t="s">
        <v>157</v>
      </c>
      <c r="B170" s="1">
        <v>1960</v>
      </c>
      <c r="C170" s="1">
        <v>0.1137919</v>
      </c>
      <c r="D170" s="1">
        <v>0.20809150000000001</v>
      </c>
      <c r="E170" s="1">
        <v>-0.37080800000000003</v>
      </c>
      <c r="F170" s="1">
        <v>0.64232140000000004</v>
      </c>
      <c r="G170" s="1"/>
      <c r="H170" s="1">
        <v>0.1248132</v>
      </c>
      <c r="I170" s="1">
        <v>1.6419599999999999E-2</v>
      </c>
    </row>
    <row r="171" spans="1:9" x14ac:dyDescent="0.35">
      <c r="A171" s="1" t="s">
        <v>157</v>
      </c>
      <c r="B171" s="1">
        <v>1961</v>
      </c>
      <c r="C171" s="1">
        <v>0.16264719999999999</v>
      </c>
      <c r="D171" s="1">
        <v>0.27883049999999998</v>
      </c>
      <c r="E171" s="1">
        <v>-0.62658469999999999</v>
      </c>
      <c r="F171" s="1">
        <v>0.78911160000000002</v>
      </c>
      <c r="G171" s="1"/>
      <c r="H171" s="1">
        <v>0.12727430000000001</v>
      </c>
      <c r="I171" s="1">
        <v>1.6583500000000001E-2</v>
      </c>
    </row>
    <row r="172" spans="1:9" x14ac:dyDescent="0.35">
      <c r="A172" s="1" t="s">
        <v>157</v>
      </c>
      <c r="B172" s="1">
        <v>1962</v>
      </c>
      <c r="C172" s="1">
        <v>0.19794529999999999</v>
      </c>
      <c r="D172" s="1">
        <v>0.15204039999999999</v>
      </c>
      <c r="E172" s="1">
        <v>-0.38525039999999999</v>
      </c>
      <c r="F172" s="1">
        <v>0.69801809999999997</v>
      </c>
      <c r="G172" s="1"/>
      <c r="H172" s="1">
        <v>0.12977440000000001</v>
      </c>
      <c r="I172" s="1">
        <v>1.6757299999999999E-2</v>
      </c>
    </row>
    <row r="173" spans="1:9" x14ac:dyDescent="0.35">
      <c r="A173" s="1" t="s">
        <v>157</v>
      </c>
      <c r="B173" s="1">
        <v>1963</v>
      </c>
      <c r="C173" s="1">
        <v>9.1004799999999997E-2</v>
      </c>
      <c r="D173" s="1">
        <v>0.16951630000000001</v>
      </c>
      <c r="E173" s="1">
        <v>-0.49693419999999999</v>
      </c>
      <c r="F173" s="1">
        <v>0.63821450000000002</v>
      </c>
      <c r="G173" s="1"/>
      <c r="H173" s="1">
        <v>0.13231860000000001</v>
      </c>
      <c r="I173" s="1">
        <v>1.6937600000000001E-2</v>
      </c>
    </row>
    <row r="174" spans="1:9" x14ac:dyDescent="0.35">
      <c r="A174" s="1" t="s">
        <v>157</v>
      </c>
      <c r="B174" s="1">
        <v>1964</v>
      </c>
      <c r="C174" s="1">
        <v>0.12053990000000001</v>
      </c>
      <c r="D174" s="1">
        <v>0.1171069</v>
      </c>
      <c r="E174" s="1">
        <v>-0.24287110000000001</v>
      </c>
      <c r="F174" s="1">
        <v>0.4818981</v>
      </c>
      <c r="G174" s="1"/>
      <c r="H174" s="1">
        <v>0.134912</v>
      </c>
      <c r="I174" s="1">
        <v>1.71211E-2</v>
      </c>
    </row>
    <row r="175" spans="1:9" x14ac:dyDescent="0.35">
      <c r="A175" s="1" t="s">
        <v>157</v>
      </c>
      <c r="B175" s="1">
        <v>1965</v>
      </c>
      <c r="C175" s="1">
        <v>0.23340759999999999</v>
      </c>
      <c r="D175" s="1">
        <v>0.2110146</v>
      </c>
      <c r="E175" s="1">
        <v>-0.41513559999999999</v>
      </c>
      <c r="F175" s="1">
        <v>0.71193490000000004</v>
      </c>
      <c r="G175" s="1"/>
      <c r="H175" s="1">
        <v>0.13755970000000001</v>
      </c>
      <c r="I175" s="1">
        <v>1.7304300000000002E-2</v>
      </c>
    </row>
    <row r="176" spans="1:9" x14ac:dyDescent="0.35">
      <c r="A176" s="1" t="s">
        <v>157</v>
      </c>
      <c r="B176" s="1">
        <v>1966</v>
      </c>
      <c r="C176" s="1">
        <v>0.15393970000000001</v>
      </c>
      <c r="D176" s="1">
        <v>2.58392E-2</v>
      </c>
      <c r="E176" s="1">
        <v>-0.56269259999999999</v>
      </c>
      <c r="F176" s="1">
        <v>0.84549090000000005</v>
      </c>
      <c r="G176" s="1"/>
      <c r="H176" s="1">
        <v>0.14026669999999999</v>
      </c>
      <c r="I176" s="1">
        <v>1.74839E-2</v>
      </c>
    </row>
    <row r="177" spans="1:9" x14ac:dyDescent="0.35">
      <c r="A177" s="1" t="s">
        <v>157</v>
      </c>
      <c r="B177" s="1">
        <v>1967</v>
      </c>
      <c r="C177" s="1">
        <v>6.5942399999999998E-2</v>
      </c>
      <c r="D177" s="1">
        <v>3.5005000000000001E-3</v>
      </c>
      <c r="E177" s="1">
        <v>-0.57494429999999996</v>
      </c>
      <c r="F177" s="1">
        <v>0.60036310000000004</v>
      </c>
      <c r="G177" s="1"/>
      <c r="H177" s="1">
        <v>0.1430381</v>
      </c>
      <c r="I177" s="1">
        <v>1.7656600000000001E-2</v>
      </c>
    </row>
    <row r="178" spans="1:9" x14ac:dyDescent="0.35">
      <c r="A178" s="1" t="s">
        <v>157</v>
      </c>
      <c r="B178" s="1">
        <v>1968</v>
      </c>
      <c r="C178" s="1">
        <v>0.36359320000000001</v>
      </c>
      <c r="D178" s="1">
        <v>0.28765790000000002</v>
      </c>
      <c r="E178" s="1">
        <v>-0.27816150000000001</v>
      </c>
      <c r="F178" s="1">
        <v>0.93186899999999995</v>
      </c>
      <c r="G178" s="1"/>
      <c r="H178" s="1">
        <v>0.1458788</v>
      </c>
      <c r="I178" s="1">
        <v>1.7819399999999999E-2</v>
      </c>
    </row>
    <row r="179" spans="1:9" x14ac:dyDescent="0.35">
      <c r="A179" s="1" t="s">
        <v>157</v>
      </c>
      <c r="B179" s="1">
        <v>1969</v>
      </c>
      <c r="C179" s="1">
        <v>0.24670909999999999</v>
      </c>
      <c r="D179" s="1">
        <v>6.66133E-2</v>
      </c>
      <c r="E179" s="1">
        <v>-0.44433260000000002</v>
      </c>
      <c r="F179" s="1">
        <v>0.69369740000000002</v>
      </c>
      <c r="G179" s="1"/>
      <c r="H179" s="1">
        <v>0.1487938</v>
      </c>
      <c r="I179" s="1">
        <v>1.7969300000000001E-2</v>
      </c>
    </row>
    <row r="180" spans="1:9" x14ac:dyDescent="0.35">
      <c r="A180" s="1" t="s">
        <v>157</v>
      </c>
      <c r="B180" s="1">
        <v>1970</v>
      </c>
      <c r="C180" s="1">
        <v>0.31731399999999998</v>
      </c>
      <c r="D180" s="1">
        <v>0.25285809999999997</v>
      </c>
      <c r="E180" s="1">
        <v>-0.3149728</v>
      </c>
      <c r="F180" s="1">
        <v>0.820689</v>
      </c>
      <c r="G180" s="1"/>
      <c r="H180" s="1">
        <v>0.1517879</v>
      </c>
      <c r="I180" s="1">
        <v>1.8103600000000001E-2</v>
      </c>
    </row>
    <row r="181" spans="1:9" x14ac:dyDescent="0.35">
      <c r="A181" s="1" t="s">
        <v>157</v>
      </c>
      <c r="B181" s="1">
        <v>1971</v>
      </c>
      <c r="C181" s="1">
        <v>4.5464999999999998E-2</v>
      </c>
      <c r="D181" s="1">
        <v>-8.0981000000000004E-3</v>
      </c>
      <c r="E181" s="1">
        <v>-0.48831590000000002</v>
      </c>
      <c r="F181" s="1">
        <v>0.5230475</v>
      </c>
      <c r="G181" s="1"/>
      <c r="H181" s="1">
        <v>0.15486620000000001</v>
      </c>
      <c r="I181" s="1">
        <v>1.8219900000000001E-2</v>
      </c>
    </row>
    <row r="182" spans="1:9" x14ac:dyDescent="0.35">
      <c r="A182" s="1" t="s">
        <v>157</v>
      </c>
      <c r="B182" s="1">
        <v>1972</v>
      </c>
      <c r="C182" s="1">
        <v>0.129024</v>
      </c>
      <c r="D182" s="1">
        <v>-9.6387999999999995E-3</v>
      </c>
      <c r="E182" s="1">
        <v>-0.58722940000000001</v>
      </c>
      <c r="F182" s="1">
        <v>0.63221859999999996</v>
      </c>
      <c r="G182" s="1"/>
      <c r="H182" s="1">
        <v>0.15803339999999999</v>
      </c>
      <c r="I182" s="1">
        <v>1.8315999999999999E-2</v>
      </c>
    </row>
    <row r="183" spans="1:9" x14ac:dyDescent="0.35">
      <c r="A183" s="1" t="s">
        <v>157</v>
      </c>
      <c r="B183" s="1">
        <v>1973</v>
      </c>
      <c r="C183" s="1">
        <v>0.23817859999999999</v>
      </c>
      <c r="D183" s="1">
        <v>1.7458899999999999E-2</v>
      </c>
      <c r="E183" s="1">
        <v>-0.42561100000000002</v>
      </c>
      <c r="F183" s="1">
        <v>0.84162479999999995</v>
      </c>
      <c r="G183" s="1"/>
      <c r="H183" s="1">
        <v>0.1612944</v>
      </c>
      <c r="I183" s="1">
        <v>1.83901E-2</v>
      </c>
    </row>
    <row r="184" spans="1:9" x14ac:dyDescent="0.35">
      <c r="A184" s="1" t="s">
        <v>157</v>
      </c>
      <c r="B184" s="1">
        <v>1974</v>
      </c>
      <c r="C184" s="1">
        <v>0.55732079999999995</v>
      </c>
      <c r="D184" s="1">
        <v>0.4001016</v>
      </c>
      <c r="E184" s="1">
        <v>-0.31176470000000001</v>
      </c>
      <c r="F184" s="1">
        <v>1.317218</v>
      </c>
      <c r="G184" s="1"/>
      <c r="H184" s="1">
        <v>0.16465399999999999</v>
      </c>
      <c r="I184" s="1">
        <v>1.84408E-2</v>
      </c>
    </row>
    <row r="185" spans="1:9" x14ac:dyDescent="0.35">
      <c r="A185" s="1" t="s">
        <v>157</v>
      </c>
      <c r="B185" s="1">
        <v>1975</v>
      </c>
      <c r="C185" s="1">
        <v>0.18461320000000001</v>
      </c>
      <c r="D185" s="1">
        <v>1.1517999999999999E-3</v>
      </c>
      <c r="E185" s="1">
        <v>-0.3623671</v>
      </c>
      <c r="F185" s="1">
        <v>0.62441709999999995</v>
      </c>
      <c r="G185" s="1"/>
      <c r="H185" s="1">
        <v>0.16811709999999999</v>
      </c>
      <c r="I185" s="1">
        <v>1.84671E-2</v>
      </c>
    </row>
    <row r="186" spans="1:9" x14ac:dyDescent="0.35">
      <c r="A186" s="1" t="s">
        <v>157</v>
      </c>
      <c r="B186" s="1">
        <v>1976</v>
      </c>
      <c r="C186" s="1">
        <v>9.8176899999999998E-2</v>
      </c>
      <c r="D186" s="1">
        <v>-0.14361560000000001</v>
      </c>
      <c r="E186" s="1">
        <v>-0.48982500000000001</v>
      </c>
      <c r="F186" s="1">
        <v>0.4718677</v>
      </c>
      <c r="G186" s="1"/>
      <c r="H186" s="1">
        <v>0.17168820000000001</v>
      </c>
      <c r="I186" s="1">
        <v>1.8468499999999999E-2</v>
      </c>
    </row>
    <row r="187" spans="1:9" x14ac:dyDescent="0.35">
      <c r="A187" s="1" t="s">
        <v>157</v>
      </c>
      <c r="B187" s="1">
        <v>1977</v>
      </c>
      <c r="C187" s="1">
        <v>0.31393169999999998</v>
      </c>
      <c r="D187" s="1">
        <v>0.19848499999999999</v>
      </c>
      <c r="E187" s="1">
        <v>-0.33808369999999999</v>
      </c>
      <c r="F187" s="1">
        <v>0.75396660000000004</v>
      </c>
      <c r="G187" s="1"/>
      <c r="H187" s="1">
        <v>0.17537220000000001</v>
      </c>
      <c r="I187" s="1">
        <v>1.8445E-2</v>
      </c>
    </row>
    <row r="188" spans="1:9" x14ac:dyDescent="0.35">
      <c r="A188" s="1" t="s">
        <v>157</v>
      </c>
      <c r="B188" s="1">
        <v>1978</v>
      </c>
      <c r="C188" s="1">
        <v>9.8067799999999997E-2</v>
      </c>
      <c r="D188" s="1">
        <v>3.2781699999999997E-2</v>
      </c>
      <c r="E188" s="1">
        <v>-0.59115399999999996</v>
      </c>
      <c r="F188" s="1">
        <v>0.66241110000000003</v>
      </c>
      <c r="G188" s="1"/>
      <c r="H188" s="1">
        <v>0.17917379999999999</v>
      </c>
      <c r="I188" s="1">
        <v>1.8397400000000001E-2</v>
      </c>
    </row>
    <row r="189" spans="1:9" x14ac:dyDescent="0.35">
      <c r="A189" s="1" t="s">
        <v>157</v>
      </c>
      <c r="B189" s="1">
        <v>1979</v>
      </c>
      <c r="C189" s="1">
        <v>0.21443970000000001</v>
      </c>
      <c r="D189" s="1">
        <v>8.1914399999999998E-2</v>
      </c>
      <c r="E189" s="1">
        <v>-0.4936276</v>
      </c>
      <c r="F189" s="1">
        <v>0.83670040000000001</v>
      </c>
      <c r="G189" s="1"/>
      <c r="H189" s="1">
        <v>0.1830976</v>
      </c>
      <c r="I189" s="1">
        <v>1.8327099999999999E-2</v>
      </c>
    </row>
    <row r="190" spans="1:9" x14ac:dyDescent="0.35">
      <c r="A190" s="1" t="s">
        <v>157</v>
      </c>
      <c r="B190" s="1">
        <v>1980</v>
      </c>
      <c r="C190" s="1">
        <v>-0.12631339999999999</v>
      </c>
      <c r="D190" s="1">
        <v>-0.13327459999999999</v>
      </c>
      <c r="E190" s="1">
        <v>-0.70414540000000003</v>
      </c>
      <c r="F190" s="1">
        <v>0.35628189999999998</v>
      </c>
      <c r="G190" s="1"/>
      <c r="H190" s="1">
        <v>0.18714829999999999</v>
      </c>
      <c r="I190" s="1">
        <v>1.82364E-2</v>
      </c>
    </row>
    <row r="191" spans="1:9" x14ac:dyDescent="0.35">
      <c r="A191" s="1" t="s">
        <v>157</v>
      </c>
      <c r="B191" s="1">
        <v>1981</v>
      </c>
      <c r="C191" s="1">
        <v>-0.25501069999999998</v>
      </c>
      <c r="D191" s="1">
        <v>-0.4895293</v>
      </c>
      <c r="E191" s="1">
        <v>-0.92656870000000002</v>
      </c>
      <c r="F191" s="1">
        <v>0.2685186</v>
      </c>
      <c r="G191" s="1"/>
      <c r="H191" s="1">
        <v>0.19133049999999999</v>
      </c>
      <c r="I191" s="1">
        <v>1.81288E-2</v>
      </c>
    </row>
    <row r="192" spans="1:9" x14ac:dyDescent="0.35">
      <c r="A192" s="1" t="s">
        <v>157</v>
      </c>
      <c r="B192" s="1">
        <v>1982</v>
      </c>
      <c r="C192" s="1">
        <v>-9.8397499999999999E-2</v>
      </c>
      <c r="D192" s="1">
        <v>-0.29728559999999998</v>
      </c>
      <c r="E192" s="1">
        <v>-0.78835290000000002</v>
      </c>
      <c r="F192" s="1">
        <v>0.57573819999999998</v>
      </c>
      <c r="G192" s="1"/>
      <c r="H192" s="1">
        <v>0.19564870000000001</v>
      </c>
      <c r="I192" s="1">
        <v>1.8008799999999998E-2</v>
      </c>
    </row>
    <row r="193" spans="1:9" x14ac:dyDescent="0.35">
      <c r="A193" s="1" t="s">
        <v>157</v>
      </c>
      <c r="B193" s="1">
        <v>1983</v>
      </c>
      <c r="C193" s="1">
        <v>-0.16667480000000001</v>
      </c>
      <c r="D193" s="1">
        <v>-0.31497409999999998</v>
      </c>
      <c r="E193" s="1">
        <v>-0.7206264</v>
      </c>
      <c r="F193" s="1">
        <v>0.27396140000000002</v>
      </c>
      <c r="G193" s="1"/>
      <c r="H193" s="1">
        <v>0.2001076</v>
      </c>
      <c r="I193" s="1">
        <v>1.78823E-2</v>
      </c>
    </row>
    <row r="194" spans="1:9" x14ac:dyDescent="0.35">
      <c r="A194" s="1" t="s">
        <v>157</v>
      </c>
      <c r="B194" s="1">
        <v>1984</v>
      </c>
      <c r="C194" s="1">
        <v>-6.78782E-2</v>
      </c>
      <c r="D194" s="1">
        <v>-0.11215459999999999</v>
      </c>
      <c r="E194" s="1">
        <v>-0.71179829999999999</v>
      </c>
      <c r="F194" s="1">
        <v>0.46580149999999998</v>
      </c>
      <c r="G194" s="1"/>
      <c r="H194" s="1">
        <v>0.20471159999999999</v>
      </c>
      <c r="I194" s="1">
        <v>1.77567E-2</v>
      </c>
    </row>
    <row r="195" spans="1:9" x14ac:dyDescent="0.35">
      <c r="A195" s="1" t="s">
        <v>157</v>
      </c>
      <c r="B195" s="1">
        <v>1985</v>
      </c>
      <c r="C195" s="1">
        <v>0.21049190000000001</v>
      </c>
      <c r="D195" s="1">
        <v>0.16518939999999999</v>
      </c>
      <c r="E195" s="1">
        <v>-0.43841940000000001</v>
      </c>
      <c r="F195" s="1">
        <v>0.63563550000000002</v>
      </c>
      <c r="G195" s="1"/>
      <c r="H195" s="1">
        <v>0.20946529999999999</v>
      </c>
      <c r="I195" s="1">
        <v>1.7641199999999999E-2</v>
      </c>
    </row>
    <row r="196" spans="1:9" x14ac:dyDescent="0.35">
      <c r="A196" s="1" t="s">
        <v>157</v>
      </c>
      <c r="B196" s="1">
        <v>1986</v>
      </c>
      <c r="C196" s="1">
        <v>0.1687602</v>
      </c>
      <c r="D196" s="1">
        <v>-7.2994000000000003E-2</v>
      </c>
      <c r="E196" s="1">
        <v>-0.60096959999999999</v>
      </c>
      <c r="F196" s="1">
        <v>0.83771359999999995</v>
      </c>
      <c r="G196" s="1"/>
      <c r="H196" s="1">
        <v>0.21437310000000001</v>
      </c>
      <c r="I196" s="1">
        <v>1.7546699999999998E-2</v>
      </c>
    </row>
    <row r="197" spans="1:9" x14ac:dyDescent="0.35">
      <c r="A197" s="1" t="s">
        <v>157</v>
      </c>
      <c r="B197" s="1">
        <v>1987</v>
      </c>
      <c r="C197" s="1">
        <v>0.37445279999999997</v>
      </c>
      <c r="D197" s="1">
        <v>0.26142799999999999</v>
      </c>
      <c r="E197" s="1">
        <v>-0.4085337</v>
      </c>
      <c r="F197" s="1">
        <v>1.0383849999999999</v>
      </c>
      <c r="G197" s="1"/>
      <c r="H197" s="1">
        <v>0.21943960000000001</v>
      </c>
      <c r="I197" s="1">
        <v>1.74862E-2</v>
      </c>
    </row>
    <row r="198" spans="1:9" x14ac:dyDescent="0.35">
      <c r="A198" s="1" t="s">
        <v>157</v>
      </c>
      <c r="B198" s="1">
        <v>1988</v>
      </c>
      <c r="C198" s="1">
        <v>0.43966699999999997</v>
      </c>
      <c r="D198" s="1">
        <v>0.1476729</v>
      </c>
      <c r="E198" s="1">
        <v>-0.71579990000000004</v>
      </c>
      <c r="F198" s="1">
        <v>1.188402</v>
      </c>
      <c r="G198" s="1"/>
      <c r="H198" s="1">
        <v>0.22466900000000001</v>
      </c>
      <c r="I198" s="1">
        <v>1.74745E-2</v>
      </c>
    </row>
    <row r="199" spans="1:9" x14ac:dyDescent="0.35">
      <c r="A199" s="1" t="s">
        <v>157</v>
      </c>
      <c r="B199" s="1">
        <v>1989</v>
      </c>
      <c r="C199" s="1">
        <v>4.9387E-2</v>
      </c>
      <c r="D199" s="1">
        <v>-5.64997E-2</v>
      </c>
      <c r="E199" s="1">
        <v>-0.54830350000000005</v>
      </c>
      <c r="F199" s="1">
        <v>0.51137049999999995</v>
      </c>
      <c r="G199" s="1"/>
      <c r="H199" s="1">
        <v>0.23006589999999999</v>
      </c>
      <c r="I199" s="1">
        <v>1.7527999999999998E-2</v>
      </c>
    </row>
    <row r="200" spans="1:9" x14ac:dyDescent="0.35">
      <c r="A200" s="1" t="s">
        <v>157</v>
      </c>
      <c r="B200" s="1">
        <v>1990</v>
      </c>
      <c r="C200" s="1">
        <v>0.75378659999999997</v>
      </c>
      <c r="D200" s="1">
        <v>0.4729853</v>
      </c>
      <c r="E200" s="1">
        <v>-9.2034299999999999E-2</v>
      </c>
      <c r="F200" s="1">
        <v>1.725471</v>
      </c>
      <c r="G200" s="1"/>
      <c r="H200" s="1">
        <v>0.2356345</v>
      </c>
      <c r="I200" s="1">
        <v>1.76645E-2</v>
      </c>
    </row>
    <row r="201" spans="1:9" x14ac:dyDescent="0.35">
      <c r="A201" s="1" t="s">
        <v>157</v>
      </c>
      <c r="B201" s="1">
        <v>1991</v>
      </c>
      <c r="C201" s="1">
        <v>0.75856509999999999</v>
      </c>
      <c r="D201" s="1">
        <v>0.50440910000000005</v>
      </c>
      <c r="E201" s="1">
        <v>-0.1277056</v>
      </c>
      <c r="F201" s="1">
        <v>1.4559009999999999</v>
      </c>
      <c r="G201" s="1"/>
      <c r="H201" s="1">
        <v>0.24137929999999999</v>
      </c>
      <c r="I201" s="1">
        <v>1.79022E-2</v>
      </c>
    </row>
    <row r="202" spans="1:9" x14ac:dyDescent="0.35">
      <c r="A202" s="1" t="s">
        <v>157</v>
      </c>
      <c r="B202" s="1">
        <v>1992</v>
      </c>
      <c r="C202" s="1">
        <v>0.34862739999999998</v>
      </c>
      <c r="D202" s="1">
        <v>0.15956509999999999</v>
      </c>
      <c r="E202" s="1">
        <v>-0.36058420000000002</v>
      </c>
      <c r="F202" s="1">
        <v>0.9240507</v>
      </c>
      <c r="G202" s="1"/>
      <c r="H202" s="1">
        <v>0.24730460000000001</v>
      </c>
      <c r="I202" s="1">
        <v>1.8259500000000001E-2</v>
      </c>
    </row>
    <row r="203" spans="1:9" x14ac:dyDescent="0.35">
      <c r="A203" s="1" t="s">
        <v>157</v>
      </c>
      <c r="B203" s="1">
        <v>1993</v>
      </c>
      <c r="C203" s="1">
        <v>0.71519449999999996</v>
      </c>
      <c r="D203" s="1">
        <v>0.58844269999999999</v>
      </c>
      <c r="E203" s="1">
        <v>-0.24003269999999999</v>
      </c>
      <c r="F203" s="1">
        <v>1.5785260000000001</v>
      </c>
      <c r="G203" s="1"/>
      <c r="H203" s="1">
        <v>0.25341449999999999</v>
      </c>
      <c r="I203" s="1">
        <v>1.8752999999999999E-2</v>
      </c>
    </row>
    <row r="204" spans="1:9" x14ac:dyDescent="0.35">
      <c r="A204" s="1" t="s">
        <v>157</v>
      </c>
      <c r="B204" s="1">
        <v>1994</v>
      </c>
      <c r="C204" s="1">
        <v>0.2461681</v>
      </c>
      <c r="D204" s="1">
        <v>5.8669399999999997E-2</v>
      </c>
      <c r="E204" s="1">
        <v>-0.43460339999999997</v>
      </c>
      <c r="F204" s="1">
        <v>0.66611149999999997</v>
      </c>
      <c r="G204" s="1"/>
      <c r="H204" s="1">
        <v>0.25971349999999999</v>
      </c>
      <c r="I204" s="1">
        <v>1.9397999999999999E-2</v>
      </c>
    </row>
    <row r="205" spans="1:9" x14ac:dyDescent="0.35">
      <c r="A205" s="1" t="s">
        <v>157</v>
      </c>
      <c r="B205" s="1">
        <v>1995</v>
      </c>
      <c r="C205" s="1">
        <v>0.62662709999999999</v>
      </c>
      <c r="D205" s="1">
        <v>0.3828799</v>
      </c>
      <c r="E205" s="1">
        <v>-0.22142490000000001</v>
      </c>
      <c r="F205" s="1">
        <v>1.2844180000000001</v>
      </c>
      <c r="G205" s="1"/>
      <c r="H205" s="1">
        <v>0.26620579999999999</v>
      </c>
      <c r="I205" s="1">
        <v>2.0206600000000002E-2</v>
      </c>
    </row>
    <row r="206" spans="1:9" x14ac:dyDescent="0.35">
      <c r="A206" s="1" t="s">
        <v>157</v>
      </c>
      <c r="B206" s="1">
        <v>1996</v>
      </c>
      <c r="C206" s="1">
        <v>0.63935660000000005</v>
      </c>
      <c r="D206" s="1">
        <v>0.44195319999999999</v>
      </c>
      <c r="E206" s="1">
        <v>-0.3020523</v>
      </c>
      <c r="F206" s="1">
        <v>1.470148</v>
      </c>
      <c r="G206" s="1"/>
      <c r="H206" s="1">
        <v>0.27289550000000001</v>
      </c>
      <c r="I206" s="1">
        <v>2.1187999999999999E-2</v>
      </c>
    </row>
    <row r="207" spans="1:9" x14ac:dyDescent="0.35">
      <c r="A207" s="1" t="s">
        <v>157</v>
      </c>
      <c r="B207" s="1">
        <v>1997</v>
      </c>
      <c r="C207" s="1">
        <v>0.46646569999999998</v>
      </c>
      <c r="D207" s="1">
        <v>0.24490029999999999</v>
      </c>
      <c r="E207" s="1">
        <v>-0.36092030000000003</v>
      </c>
      <c r="F207" s="1">
        <v>1.2088140000000001</v>
      </c>
      <c r="G207" s="1"/>
      <c r="H207" s="1">
        <v>0.2797868</v>
      </c>
      <c r="I207" s="1">
        <v>2.2348099999999999E-2</v>
      </c>
    </row>
    <row r="208" spans="1:9" x14ac:dyDescent="0.35">
      <c r="A208" s="1" t="s">
        <v>157</v>
      </c>
      <c r="B208" s="1">
        <v>1998</v>
      </c>
      <c r="C208" s="1">
        <v>0.16880439999999999</v>
      </c>
      <c r="D208" s="1">
        <v>2.2479699999999998E-2</v>
      </c>
      <c r="E208" s="1">
        <v>-0.63089930000000005</v>
      </c>
      <c r="F208" s="1">
        <v>0.81174500000000005</v>
      </c>
      <c r="G208" s="1"/>
      <c r="H208" s="1">
        <v>0.28688399999999997</v>
      </c>
      <c r="I208" s="1">
        <v>2.3690099999999999E-2</v>
      </c>
    </row>
    <row r="209" spans="1:9" x14ac:dyDescent="0.35">
      <c r="A209" s="1" t="s">
        <v>157</v>
      </c>
      <c r="B209" s="1">
        <v>1999</v>
      </c>
      <c r="C209" s="1">
        <v>0.2599456</v>
      </c>
      <c r="D209" s="1">
        <v>0.23560539999999999</v>
      </c>
      <c r="E209" s="1">
        <v>-0.250222</v>
      </c>
      <c r="F209" s="1">
        <v>0.71085299999999996</v>
      </c>
      <c r="G209" s="1"/>
      <c r="H209" s="1">
        <v>0.29419119999999999</v>
      </c>
      <c r="I209" s="1">
        <v>2.5214899999999998E-2</v>
      </c>
    </row>
    <row r="210" spans="1:9" x14ac:dyDescent="0.35">
      <c r="A210" s="1" t="s">
        <v>157</v>
      </c>
      <c r="B210" s="1">
        <v>2000</v>
      </c>
      <c r="C210" s="1">
        <v>0.2042563</v>
      </c>
      <c r="D210" s="1">
        <v>0.1205722</v>
      </c>
      <c r="E210" s="1">
        <v>-0.4180741</v>
      </c>
      <c r="F210" s="1">
        <v>0.86279269999999997</v>
      </c>
      <c r="G210" s="1"/>
      <c r="H210" s="1">
        <v>0.30171239999999999</v>
      </c>
      <c r="I210" s="1">
        <v>2.6921799999999999E-2</v>
      </c>
    </row>
    <row r="211" spans="1:9" x14ac:dyDescent="0.35">
      <c r="A211" s="1" t="s">
        <v>157</v>
      </c>
      <c r="B211" s="1">
        <v>2001</v>
      </c>
      <c r="C211" s="1">
        <v>0.39305459999999998</v>
      </c>
      <c r="D211" s="1">
        <v>0.35260900000000001</v>
      </c>
      <c r="E211" s="1">
        <v>-0.3900998</v>
      </c>
      <c r="F211" s="1">
        <v>0.84680759999999999</v>
      </c>
      <c r="G211" s="1"/>
      <c r="H211" s="1">
        <v>0.3094517</v>
      </c>
      <c r="I211" s="1">
        <v>2.8808899999999998E-2</v>
      </c>
    </row>
    <row r="212" spans="1:9" x14ac:dyDescent="0.35">
      <c r="A212" s="1" t="s">
        <v>157</v>
      </c>
      <c r="B212" s="1">
        <v>2002</v>
      </c>
      <c r="C212" s="1">
        <v>0.221079</v>
      </c>
      <c r="D212" s="1">
        <v>3.00758E-2</v>
      </c>
      <c r="E212" s="1">
        <v>-0.53460059999999998</v>
      </c>
      <c r="F212" s="1">
        <v>0.95811559999999996</v>
      </c>
      <c r="G212" s="1"/>
      <c r="H212" s="1">
        <v>0.31741330000000001</v>
      </c>
      <c r="I212" s="1">
        <v>3.0873500000000002E-2</v>
      </c>
    </row>
    <row r="213" spans="1:9" x14ac:dyDescent="0.35">
      <c r="A213" s="1" t="s">
        <v>157</v>
      </c>
      <c r="B213" s="1">
        <v>2003</v>
      </c>
      <c r="C213" s="1">
        <v>-5.02038E-2</v>
      </c>
      <c r="D213" s="1">
        <v>-0.20152059999999999</v>
      </c>
      <c r="E213" s="1">
        <v>-0.65496180000000004</v>
      </c>
      <c r="F213" s="1">
        <v>0.29068860000000002</v>
      </c>
      <c r="G213" s="1"/>
      <c r="H213" s="1">
        <v>0.32560109999999998</v>
      </c>
      <c r="I213" s="1">
        <v>3.3112999999999997E-2</v>
      </c>
    </row>
    <row r="214" spans="1:9" x14ac:dyDescent="0.35">
      <c r="A214" s="1" t="s">
        <v>157</v>
      </c>
      <c r="B214" s="1">
        <v>2004</v>
      </c>
      <c r="C214" s="1">
        <v>0.17681559999999999</v>
      </c>
      <c r="D214" s="1">
        <v>-6.3998899999999997E-2</v>
      </c>
      <c r="E214" s="1">
        <v>-0.46847139999999998</v>
      </c>
      <c r="F214" s="1">
        <v>0.57157100000000005</v>
      </c>
      <c r="G214" s="1"/>
      <c r="H214" s="1">
        <v>0.33401930000000002</v>
      </c>
      <c r="I214" s="1">
        <v>3.5524600000000003E-2</v>
      </c>
    </row>
    <row r="215" spans="1:9" x14ac:dyDescent="0.35">
      <c r="A215" s="1" t="s">
        <v>157</v>
      </c>
      <c r="B215" s="1">
        <v>2005</v>
      </c>
      <c r="C215" s="1">
        <v>0.16132959999999999</v>
      </c>
      <c r="D215" s="1">
        <v>-5.9001100000000001E-2</v>
      </c>
      <c r="E215" s="1">
        <v>-0.5801868</v>
      </c>
      <c r="F215" s="1">
        <v>0.83889760000000002</v>
      </c>
      <c r="G215" s="1"/>
      <c r="H215" s="1">
        <v>0.34267160000000002</v>
      </c>
      <c r="I215" s="1">
        <v>3.8106000000000001E-2</v>
      </c>
    </row>
    <row r="216" spans="1:9" x14ac:dyDescent="0.35">
      <c r="A216" s="1" t="s">
        <v>157</v>
      </c>
      <c r="B216" s="1">
        <v>2006</v>
      </c>
      <c r="C216" s="1">
        <v>-0.28690130000000003</v>
      </c>
      <c r="D216" s="1">
        <v>-0.54504129999999995</v>
      </c>
      <c r="E216" s="1">
        <v>-1.0859209999999999</v>
      </c>
      <c r="F216" s="1">
        <v>0.37214700000000001</v>
      </c>
      <c r="G216" s="1"/>
      <c r="H216" s="1">
        <v>0.35156219999999999</v>
      </c>
      <c r="I216" s="1">
        <v>4.0855000000000002E-2</v>
      </c>
    </row>
    <row r="217" spans="1:9" x14ac:dyDescent="0.35">
      <c r="A217" s="1" t="s">
        <v>348</v>
      </c>
      <c r="B217" s="1">
        <v>1900</v>
      </c>
      <c r="C217" s="1">
        <v>-0.40748269999999998</v>
      </c>
      <c r="D217" s="1">
        <v>-0.4297936</v>
      </c>
      <c r="E217" s="1">
        <v>-0.74772300000000003</v>
      </c>
      <c r="F217" s="1">
        <v>0.10008889999999999</v>
      </c>
      <c r="G217" s="1"/>
      <c r="H217" s="1">
        <v>-0.20848</v>
      </c>
      <c r="I217" s="1">
        <v>8.7595599999999996E-2</v>
      </c>
    </row>
    <row r="218" spans="1:9" x14ac:dyDescent="0.35">
      <c r="A218" s="1" t="s">
        <v>348</v>
      </c>
      <c r="B218" s="1">
        <v>1901</v>
      </c>
      <c r="C218" s="1">
        <v>-0.2150474</v>
      </c>
      <c r="D218" s="1">
        <v>-0.25009540000000002</v>
      </c>
      <c r="E218" s="1">
        <v>-0.81086279999999999</v>
      </c>
      <c r="F218" s="1">
        <v>0.1003843</v>
      </c>
      <c r="G218" s="1"/>
      <c r="H218" s="1">
        <v>-0.220828</v>
      </c>
      <c r="I218" s="1">
        <v>8.1942000000000001E-2</v>
      </c>
    </row>
    <row r="219" spans="1:9" x14ac:dyDescent="0.35">
      <c r="A219" s="1" t="s">
        <v>348</v>
      </c>
      <c r="B219" s="1">
        <v>1902</v>
      </c>
      <c r="C219" s="1">
        <v>-3.2476699999999997E-2</v>
      </c>
      <c r="D219" s="1">
        <v>-0.5196267</v>
      </c>
      <c r="E219" s="1">
        <v>-0.67762120000000003</v>
      </c>
      <c r="F219" s="1">
        <v>-4.56429E-2</v>
      </c>
      <c r="G219" s="1"/>
      <c r="H219" s="1">
        <v>-0.23284079999999999</v>
      </c>
      <c r="I219" s="1">
        <v>7.6574600000000007E-2</v>
      </c>
    </row>
    <row r="220" spans="1:9" x14ac:dyDescent="0.35">
      <c r="A220" s="1" t="s">
        <v>348</v>
      </c>
      <c r="B220" s="1">
        <v>1903</v>
      </c>
      <c r="C220" s="1">
        <v>-0.21780369999999999</v>
      </c>
      <c r="D220" s="1">
        <v>-0.3691508</v>
      </c>
      <c r="E220" s="1">
        <v>-0.53260560000000001</v>
      </c>
      <c r="F220" s="1">
        <v>1.22439E-2</v>
      </c>
      <c r="G220" s="1"/>
      <c r="H220" s="1">
        <v>-0.24451329999999999</v>
      </c>
      <c r="I220" s="1">
        <v>7.1490899999999996E-2</v>
      </c>
    </row>
    <row r="221" spans="1:9" x14ac:dyDescent="0.35">
      <c r="A221" s="1" t="s">
        <v>348</v>
      </c>
      <c r="B221" s="1">
        <v>1904</v>
      </c>
      <c r="C221" s="1">
        <v>-0.2554767</v>
      </c>
      <c r="D221" s="1">
        <v>-0.54523969999999999</v>
      </c>
      <c r="E221" s="1">
        <v>-0.8763976</v>
      </c>
      <c r="F221" s="1">
        <v>0.1170759</v>
      </c>
      <c r="G221" s="1"/>
      <c r="H221" s="1">
        <v>-0.25584059999999997</v>
      </c>
      <c r="I221" s="1">
        <v>6.6688700000000004E-2</v>
      </c>
    </row>
    <row r="222" spans="1:9" x14ac:dyDescent="0.35">
      <c r="A222" s="1" t="s">
        <v>348</v>
      </c>
      <c r="B222" s="1">
        <v>1905</v>
      </c>
      <c r="C222" s="1">
        <v>-0.46967900000000001</v>
      </c>
      <c r="D222" s="1">
        <v>-0.56087880000000001</v>
      </c>
      <c r="E222" s="1">
        <v>-0.83447819999999995</v>
      </c>
      <c r="F222" s="1">
        <v>-0.19607959999999999</v>
      </c>
      <c r="G222" s="1"/>
      <c r="H222" s="1">
        <v>-0.26681759999999999</v>
      </c>
      <c r="I222" s="1">
        <v>6.2166100000000002E-2</v>
      </c>
    </row>
    <row r="223" spans="1:9" x14ac:dyDescent="0.35">
      <c r="A223" s="1" t="s">
        <v>348</v>
      </c>
      <c r="B223" s="1">
        <v>1906</v>
      </c>
      <c r="C223" s="1">
        <v>-0.2471739</v>
      </c>
      <c r="D223" s="1">
        <v>-0.6175197</v>
      </c>
      <c r="E223" s="1">
        <v>-0.86016009999999998</v>
      </c>
      <c r="F223" s="1">
        <v>0.35304170000000001</v>
      </c>
      <c r="G223" s="1"/>
      <c r="H223" s="1">
        <v>-0.27743950000000001</v>
      </c>
      <c r="I223" s="1">
        <v>5.7921599999999997E-2</v>
      </c>
    </row>
    <row r="224" spans="1:9" x14ac:dyDescent="0.35">
      <c r="A224" s="1" t="s">
        <v>348</v>
      </c>
      <c r="B224" s="1">
        <v>1907</v>
      </c>
      <c r="C224" s="1">
        <v>-0.14567240000000001</v>
      </c>
      <c r="D224" s="1">
        <v>-0.49186750000000001</v>
      </c>
      <c r="E224" s="1">
        <v>-0.83265319999999998</v>
      </c>
      <c r="F224" s="1">
        <v>0.18970409999999999</v>
      </c>
      <c r="G224" s="1"/>
      <c r="H224" s="1">
        <v>-0.28770119999999999</v>
      </c>
      <c r="I224" s="1">
        <v>5.3954099999999998E-2</v>
      </c>
    </row>
    <row r="225" spans="1:9" x14ac:dyDescent="0.35">
      <c r="A225" s="1" t="s">
        <v>348</v>
      </c>
      <c r="B225" s="1">
        <v>1908</v>
      </c>
      <c r="C225" s="1">
        <v>-0.24121409999999999</v>
      </c>
      <c r="D225" s="1">
        <v>-0.45498050000000001</v>
      </c>
      <c r="E225" s="1">
        <v>-0.74570289999999995</v>
      </c>
      <c r="F225" s="1">
        <v>-1.8897000000000001E-2</v>
      </c>
      <c r="G225" s="1"/>
      <c r="H225" s="1">
        <v>-0.29759799999999997</v>
      </c>
      <c r="I225" s="1">
        <v>5.0262500000000002E-2</v>
      </c>
    </row>
    <row r="226" spans="1:9" x14ac:dyDescent="0.35">
      <c r="A226" s="1" t="s">
        <v>348</v>
      </c>
      <c r="B226" s="1">
        <v>1909</v>
      </c>
      <c r="C226" s="1">
        <v>-0.26267279999999998</v>
      </c>
      <c r="D226" s="1">
        <v>-0.34483710000000001</v>
      </c>
      <c r="E226" s="1">
        <v>-0.51169370000000003</v>
      </c>
      <c r="F226" s="1">
        <v>-6.6742700000000002E-2</v>
      </c>
      <c r="G226" s="1"/>
      <c r="H226" s="1">
        <v>-0.30712489999999998</v>
      </c>
      <c r="I226" s="1">
        <v>4.68463E-2</v>
      </c>
    </row>
    <row r="227" spans="1:9" x14ac:dyDescent="0.35">
      <c r="A227" s="1" t="s">
        <v>348</v>
      </c>
      <c r="B227" s="1">
        <v>1910</v>
      </c>
      <c r="C227" s="1">
        <v>-5.3872900000000001E-2</v>
      </c>
      <c r="D227" s="1">
        <v>-0.37957479999999999</v>
      </c>
      <c r="E227" s="1">
        <v>-0.66713140000000004</v>
      </c>
      <c r="F227" s="1">
        <v>0.4830951</v>
      </c>
      <c r="G227" s="1"/>
      <c r="H227" s="1">
        <v>-0.31627719999999998</v>
      </c>
      <c r="I227" s="1">
        <v>4.3704399999999997E-2</v>
      </c>
    </row>
    <row r="228" spans="1:9" x14ac:dyDescent="0.35">
      <c r="A228" s="1" t="s">
        <v>348</v>
      </c>
      <c r="B228" s="1">
        <v>1911</v>
      </c>
      <c r="C228" s="1">
        <v>-0.34908660000000002</v>
      </c>
      <c r="D228" s="1">
        <v>-0.56752570000000002</v>
      </c>
      <c r="E228" s="1">
        <v>-0.79636669999999998</v>
      </c>
      <c r="F228" s="1">
        <v>-0.16705390000000001</v>
      </c>
      <c r="G228" s="1"/>
      <c r="H228" s="1">
        <v>-0.32505010000000001</v>
      </c>
      <c r="I228" s="1">
        <v>4.0835999999999997E-2</v>
      </c>
    </row>
    <row r="229" spans="1:9" x14ac:dyDescent="0.35">
      <c r="A229" s="1" t="s">
        <v>348</v>
      </c>
      <c r="B229" s="1">
        <v>1912</v>
      </c>
      <c r="C229" s="1">
        <v>-0.55242009999999997</v>
      </c>
      <c r="D229" s="1">
        <v>-0.66397980000000001</v>
      </c>
      <c r="E229" s="1">
        <v>-0.79546090000000003</v>
      </c>
      <c r="F229" s="1">
        <v>-0.26953640000000001</v>
      </c>
      <c r="G229" s="1"/>
      <c r="H229" s="1">
        <v>-0.33343869999999998</v>
      </c>
      <c r="I229" s="1">
        <v>3.8239099999999998E-2</v>
      </c>
    </row>
    <row r="230" spans="1:9" x14ac:dyDescent="0.35">
      <c r="A230" s="1" t="s">
        <v>348</v>
      </c>
      <c r="B230" s="1">
        <v>1913</v>
      </c>
      <c r="C230" s="1">
        <v>-0.36892380000000002</v>
      </c>
      <c r="D230" s="1">
        <v>-0.46285599999999999</v>
      </c>
      <c r="E230" s="1">
        <v>-0.6737244</v>
      </c>
      <c r="F230" s="1">
        <v>-0.1465535</v>
      </c>
      <c r="G230" s="1"/>
      <c r="H230" s="1">
        <v>-0.34143839999999998</v>
      </c>
      <c r="I230" s="1">
        <v>3.5911100000000001E-2</v>
      </c>
    </row>
    <row r="231" spans="1:9" x14ac:dyDescent="0.35">
      <c r="A231" s="1" t="s">
        <v>348</v>
      </c>
      <c r="B231" s="1">
        <v>1914</v>
      </c>
      <c r="C231" s="1">
        <v>-0.36584689999999997</v>
      </c>
      <c r="D231" s="1">
        <v>-0.5628145</v>
      </c>
      <c r="E231" s="1">
        <v>-0.83802929999999998</v>
      </c>
      <c r="F231" s="1">
        <v>-1.23847E-2</v>
      </c>
      <c r="G231" s="1"/>
      <c r="H231" s="1">
        <v>-0.34904439999999998</v>
      </c>
      <c r="I231" s="1">
        <v>3.3847299999999997E-2</v>
      </c>
    </row>
    <row r="232" spans="1:9" x14ac:dyDescent="0.35">
      <c r="A232" s="1" t="s">
        <v>348</v>
      </c>
      <c r="B232" s="1">
        <v>1915</v>
      </c>
      <c r="C232" s="1">
        <v>9.7219700000000006E-2</v>
      </c>
      <c r="D232" s="1">
        <v>-0.28857280000000002</v>
      </c>
      <c r="E232" s="1">
        <v>-0.6820811</v>
      </c>
      <c r="F232" s="1">
        <v>0.23610500000000001</v>
      </c>
      <c r="G232" s="1"/>
      <c r="H232" s="1">
        <v>-0.35625220000000002</v>
      </c>
      <c r="I232" s="1">
        <v>3.2041300000000002E-2</v>
      </c>
    </row>
    <row r="233" spans="1:9" x14ac:dyDescent="0.35">
      <c r="A233" s="1" t="s">
        <v>348</v>
      </c>
      <c r="B233" s="1">
        <v>1916</v>
      </c>
      <c r="C233" s="1">
        <v>-0.81100070000000002</v>
      </c>
      <c r="D233" s="1">
        <v>-0.98042980000000002</v>
      </c>
      <c r="E233" s="1">
        <v>-1.375764</v>
      </c>
      <c r="F233" s="1">
        <v>-0.58509520000000004</v>
      </c>
      <c r="G233" s="1"/>
      <c r="H233" s="1">
        <v>-0.36305700000000002</v>
      </c>
      <c r="I233" s="1">
        <v>3.04835E-2</v>
      </c>
    </row>
    <row r="234" spans="1:9" x14ac:dyDescent="0.35">
      <c r="A234" s="1" t="s">
        <v>348</v>
      </c>
      <c r="B234" s="1">
        <v>1917</v>
      </c>
      <c r="C234" s="1">
        <v>-0.42997170000000001</v>
      </c>
      <c r="D234" s="1">
        <v>-0.65375729999999999</v>
      </c>
      <c r="E234" s="1">
        <v>-1.0065040000000001</v>
      </c>
      <c r="F234" s="1">
        <v>-6.5846100000000005E-2</v>
      </c>
      <c r="G234" s="1"/>
      <c r="H234" s="1">
        <v>-0.36945430000000001</v>
      </c>
      <c r="I234" s="1">
        <v>2.9161800000000002E-2</v>
      </c>
    </row>
    <row r="235" spans="1:9" x14ac:dyDescent="0.35">
      <c r="A235" s="1" t="s">
        <v>348</v>
      </c>
      <c r="B235" s="1">
        <v>1918</v>
      </c>
      <c r="C235" s="1">
        <v>-0.62620900000000002</v>
      </c>
      <c r="D235" s="1">
        <v>-0.8258202</v>
      </c>
      <c r="E235" s="1">
        <v>-0.99691560000000001</v>
      </c>
      <c r="F235" s="1">
        <v>-0.42659770000000002</v>
      </c>
      <c r="G235" s="1"/>
      <c r="H235" s="1">
        <v>-0.37543949999999998</v>
      </c>
      <c r="I235" s="1">
        <v>2.8060399999999999E-2</v>
      </c>
    </row>
    <row r="236" spans="1:9" x14ac:dyDescent="0.35">
      <c r="A236" s="1" t="s">
        <v>348</v>
      </c>
      <c r="B236" s="1">
        <v>1919</v>
      </c>
      <c r="C236" s="1">
        <v>-0.51285460000000005</v>
      </c>
      <c r="D236" s="1">
        <v>-0.51998449999999996</v>
      </c>
      <c r="E236" s="1">
        <v>-1.0048189999999999</v>
      </c>
      <c r="F236" s="1">
        <v>-0.27756750000000002</v>
      </c>
      <c r="G236" s="1"/>
      <c r="H236" s="1">
        <v>-0.38100790000000001</v>
      </c>
      <c r="I236" s="1">
        <v>2.7160900000000002E-2</v>
      </c>
    </row>
    <row r="237" spans="1:9" x14ac:dyDescent="0.35">
      <c r="A237" s="1" t="s">
        <v>348</v>
      </c>
      <c r="B237" s="1">
        <v>1920</v>
      </c>
      <c r="C237" s="1">
        <v>-0.5253506</v>
      </c>
      <c r="D237" s="1">
        <v>-0.72136389999999995</v>
      </c>
      <c r="E237" s="1">
        <v>-1.10989</v>
      </c>
      <c r="F237" s="1">
        <v>-7.3819999999999997E-2</v>
      </c>
      <c r="G237" s="1"/>
      <c r="H237" s="1">
        <v>-0.38615519999999998</v>
      </c>
      <c r="I237" s="1">
        <v>2.6441900000000001E-2</v>
      </c>
    </row>
    <row r="238" spans="1:9" x14ac:dyDescent="0.35">
      <c r="A238" s="1" t="s">
        <v>348</v>
      </c>
      <c r="B238" s="1">
        <v>1921</v>
      </c>
      <c r="C238" s="1">
        <v>-0.4262223</v>
      </c>
      <c r="D238" s="1">
        <v>-0.57080249999999999</v>
      </c>
      <c r="E238" s="1">
        <v>-0.9414534</v>
      </c>
      <c r="F238" s="1">
        <v>-0.20015150000000001</v>
      </c>
      <c r="G238" s="1"/>
      <c r="H238" s="1">
        <v>-0.39087680000000002</v>
      </c>
      <c r="I238" s="1">
        <v>2.58807E-2</v>
      </c>
    </row>
    <row r="239" spans="1:9" x14ac:dyDescent="0.35">
      <c r="A239" s="1" t="s">
        <v>348</v>
      </c>
      <c r="B239" s="1">
        <v>1922</v>
      </c>
      <c r="C239" s="1">
        <v>-0.33979150000000002</v>
      </c>
      <c r="D239" s="1">
        <v>-0.60322489999999995</v>
      </c>
      <c r="E239" s="1">
        <v>-1.0435350000000001</v>
      </c>
      <c r="F239" s="1">
        <v>-0.1629147</v>
      </c>
      <c r="G239" s="1"/>
      <c r="H239" s="1">
        <v>-0.39516829999999997</v>
      </c>
      <c r="I239" s="1">
        <v>2.54535E-2</v>
      </c>
    </row>
    <row r="240" spans="1:9" x14ac:dyDescent="0.35">
      <c r="A240" s="1" t="s">
        <v>348</v>
      </c>
      <c r="B240" s="1">
        <v>1923</v>
      </c>
      <c r="C240" s="1">
        <v>-0.24306</v>
      </c>
      <c r="D240" s="1">
        <v>-0.45598860000000002</v>
      </c>
      <c r="E240" s="1">
        <v>-0.70708360000000003</v>
      </c>
      <c r="F240" s="1">
        <v>-5.42365E-2</v>
      </c>
      <c r="G240" s="1"/>
      <c r="H240" s="1">
        <v>-0.39902520000000002</v>
      </c>
      <c r="I240" s="1">
        <v>2.51369E-2</v>
      </c>
    </row>
    <row r="241" spans="1:9" x14ac:dyDescent="0.35">
      <c r="A241" s="1" t="s">
        <v>348</v>
      </c>
      <c r="B241" s="1">
        <v>1924</v>
      </c>
      <c r="C241" s="1">
        <v>-0.59400330000000001</v>
      </c>
      <c r="D241" s="1">
        <v>-0.84809210000000002</v>
      </c>
      <c r="E241" s="1">
        <v>-1.073949</v>
      </c>
      <c r="F241" s="1">
        <v>-0.39637860000000003</v>
      </c>
      <c r="G241" s="1"/>
      <c r="H241" s="1">
        <v>-0.4024431</v>
      </c>
      <c r="I241" s="1">
        <v>2.4908199999999998E-2</v>
      </c>
    </row>
    <row r="242" spans="1:9" x14ac:dyDescent="0.35">
      <c r="A242" s="1" t="s">
        <v>348</v>
      </c>
      <c r="B242" s="1">
        <v>1925</v>
      </c>
      <c r="C242" s="1">
        <v>-0.49789070000000002</v>
      </c>
      <c r="D242" s="1">
        <v>-0.80610879999999996</v>
      </c>
      <c r="E242" s="1">
        <v>-1.1024719999999999</v>
      </c>
      <c r="F242" s="1">
        <v>-0.28747260000000002</v>
      </c>
      <c r="G242" s="1"/>
      <c r="H242" s="1">
        <v>-0.40541769999999999</v>
      </c>
      <c r="I242" s="1">
        <v>2.47467E-2</v>
      </c>
    </row>
    <row r="243" spans="1:9" x14ac:dyDescent="0.35">
      <c r="A243" s="1" t="s">
        <v>348</v>
      </c>
      <c r="B243" s="1">
        <v>1926</v>
      </c>
      <c r="C243" s="1">
        <v>-0.4904097</v>
      </c>
      <c r="D243" s="1">
        <v>-0.61879340000000005</v>
      </c>
      <c r="E243" s="1">
        <v>-0.73840550000000005</v>
      </c>
      <c r="F243" s="1">
        <v>-0.37956909999999999</v>
      </c>
      <c r="G243" s="1"/>
      <c r="H243" s="1">
        <v>-0.40794459999999999</v>
      </c>
      <c r="I243" s="1">
        <v>2.4633499999999999E-2</v>
      </c>
    </row>
    <row r="244" spans="1:9" x14ac:dyDescent="0.35">
      <c r="A244" s="1" t="s">
        <v>348</v>
      </c>
      <c r="B244" s="1">
        <v>1927</v>
      </c>
      <c r="C244" s="1">
        <v>-0.2169952</v>
      </c>
      <c r="D244" s="1">
        <v>-0.59984660000000001</v>
      </c>
      <c r="E244" s="1">
        <v>-0.87627359999999999</v>
      </c>
      <c r="F244" s="1">
        <v>-4.6992600000000002E-2</v>
      </c>
      <c r="G244" s="1"/>
      <c r="H244" s="1">
        <v>-0.41001939999999998</v>
      </c>
      <c r="I244" s="1">
        <v>2.4552500000000001E-2</v>
      </c>
    </row>
    <row r="245" spans="1:9" x14ac:dyDescent="0.35">
      <c r="A245" s="1" t="s">
        <v>348</v>
      </c>
      <c r="B245" s="1">
        <v>1928</v>
      </c>
      <c r="C245" s="1">
        <v>-0.38318039999999998</v>
      </c>
      <c r="D245" s="1">
        <v>-0.65222199999999997</v>
      </c>
      <c r="E245" s="1">
        <v>-0.92398119999999995</v>
      </c>
      <c r="F245" s="1">
        <v>-0.2445833</v>
      </c>
      <c r="G245" s="1"/>
      <c r="H245" s="1">
        <v>-0.411638</v>
      </c>
      <c r="I245" s="1">
        <v>2.4489500000000001E-2</v>
      </c>
    </row>
    <row r="246" spans="1:9" x14ac:dyDescent="0.35">
      <c r="A246" s="1" t="s">
        <v>348</v>
      </c>
      <c r="B246" s="1">
        <v>1929</v>
      </c>
      <c r="C246" s="1">
        <v>-0.55458589999999997</v>
      </c>
      <c r="D246" s="1">
        <v>-0.75942030000000005</v>
      </c>
      <c r="E246" s="1">
        <v>-1.0381069999999999</v>
      </c>
      <c r="F246" s="1">
        <v>-0.34139079999999999</v>
      </c>
      <c r="G246" s="1"/>
      <c r="H246" s="1">
        <v>-0.412796</v>
      </c>
      <c r="I246" s="1">
        <v>2.4433300000000002E-2</v>
      </c>
    </row>
    <row r="247" spans="1:9" x14ac:dyDescent="0.35">
      <c r="A247" s="1" t="s">
        <v>348</v>
      </c>
      <c r="B247" s="1">
        <v>1930</v>
      </c>
      <c r="C247" s="1">
        <v>-0.43723780000000001</v>
      </c>
      <c r="D247" s="1">
        <v>-0.63483560000000006</v>
      </c>
      <c r="E247" s="1">
        <v>-0.774976</v>
      </c>
      <c r="F247" s="1">
        <v>-0.21441470000000001</v>
      </c>
      <c r="G247" s="1"/>
      <c r="H247" s="1">
        <v>-0.4134893</v>
      </c>
      <c r="I247" s="1">
        <v>2.4374400000000001E-2</v>
      </c>
    </row>
    <row r="248" spans="1:9" x14ac:dyDescent="0.35">
      <c r="A248" s="1" t="s">
        <v>348</v>
      </c>
      <c r="B248" s="1">
        <v>1931</v>
      </c>
      <c r="C248" s="1">
        <v>-0.53171009999999996</v>
      </c>
      <c r="D248" s="1">
        <v>-0.74434270000000002</v>
      </c>
      <c r="E248" s="1">
        <v>-0.98919219999999997</v>
      </c>
      <c r="F248" s="1">
        <v>-0.37706830000000002</v>
      </c>
      <c r="G248" s="1"/>
      <c r="H248" s="1">
        <v>-0.41371350000000001</v>
      </c>
      <c r="I248" s="1">
        <v>2.4305500000000001E-2</v>
      </c>
    </row>
    <row r="249" spans="1:9" x14ac:dyDescent="0.35">
      <c r="A249" s="1" t="s">
        <v>348</v>
      </c>
      <c r="B249" s="1">
        <v>1932</v>
      </c>
      <c r="C249" s="1">
        <v>-0.58911849999999999</v>
      </c>
      <c r="D249" s="1">
        <v>-0.75962390000000002</v>
      </c>
      <c r="E249" s="1">
        <v>-1.0523499999999999</v>
      </c>
      <c r="F249" s="1">
        <v>-0.46689789999999998</v>
      </c>
      <c r="G249" s="1"/>
      <c r="H249" s="1">
        <v>-0.41346460000000002</v>
      </c>
      <c r="I249" s="1">
        <v>2.4221199999999998E-2</v>
      </c>
    </row>
    <row r="250" spans="1:9" x14ac:dyDescent="0.35">
      <c r="A250" s="1" t="s">
        <v>348</v>
      </c>
      <c r="B250" s="1">
        <v>1933</v>
      </c>
      <c r="C250" s="1">
        <v>-0.4124275</v>
      </c>
      <c r="D250" s="1">
        <v>-0.56331560000000003</v>
      </c>
      <c r="E250" s="1">
        <v>-0.81936810000000004</v>
      </c>
      <c r="F250" s="1">
        <v>-0.30726300000000001</v>
      </c>
      <c r="G250" s="1"/>
      <c r="H250" s="1">
        <v>-0.41273840000000001</v>
      </c>
      <c r="I250" s="1">
        <v>2.41175E-2</v>
      </c>
    </row>
    <row r="251" spans="1:9" x14ac:dyDescent="0.35">
      <c r="A251" s="1" t="s">
        <v>348</v>
      </c>
      <c r="B251" s="1">
        <v>1934</v>
      </c>
      <c r="C251" s="1">
        <v>-0.4261142</v>
      </c>
      <c r="D251" s="1">
        <v>-0.57035159999999996</v>
      </c>
      <c r="E251" s="1">
        <v>-0.66088360000000002</v>
      </c>
      <c r="F251" s="1">
        <v>-0.38928760000000001</v>
      </c>
      <c r="G251" s="1"/>
      <c r="H251" s="1">
        <v>-0.41153070000000003</v>
      </c>
      <c r="I251" s="1">
        <v>2.3992099999999999E-2</v>
      </c>
    </row>
    <row r="252" spans="1:9" x14ac:dyDescent="0.35">
      <c r="A252" s="1" t="s">
        <v>348</v>
      </c>
      <c r="B252" s="1">
        <v>1935</v>
      </c>
      <c r="C252" s="1">
        <v>-0.34889239999999999</v>
      </c>
      <c r="D252" s="1">
        <v>-0.66398579999999996</v>
      </c>
      <c r="E252" s="1">
        <v>-0.81733120000000004</v>
      </c>
      <c r="F252" s="1">
        <v>-5.0604000000000003E-2</v>
      </c>
      <c r="G252" s="1"/>
      <c r="H252" s="1">
        <v>-0.40983750000000002</v>
      </c>
      <c r="I252" s="1">
        <v>2.38436E-2</v>
      </c>
    </row>
    <row r="253" spans="1:9" x14ac:dyDescent="0.35">
      <c r="A253" s="1" t="s">
        <v>348</v>
      </c>
      <c r="B253" s="1">
        <v>1936</v>
      </c>
      <c r="C253" s="1">
        <v>-0.2588182</v>
      </c>
      <c r="D253" s="1">
        <v>-0.66210380000000002</v>
      </c>
      <c r="E253" s="1">
        <v>-0.83772809999999998</v>
      </c>
      <c r="F253" s="1">
        <v>-0.13523070000000001</v>
      </c>
      <c r="G253" s="1"/>
      <c r="H253" s="1">
        <v>-0.40765469999999998</v>
      </c>
      <c r="I253" s="1">
        <v>2.36718E-2</v>
      </c>
    </row>
    <row r="254" spans="1:9" x14ac:dyDescent="0.35">
      <c r="A254" s="1" t="s">
        <v>348</v>
      </c>
      <c r="B254" s="1">
        <v>1937</v>
      </c>
      <c r="C254" s="1">
        <v>-0.53802810000000001</v>
      </c>
      <c r="D254" s="1">
        <v>-0.85544880000000001</v>
      </c>
      <c r="E254" s="1">
        <v>-1.040611</v>
      </c>
      <c r="F254" s="1">
        <v>-0.1148005</v>
      </c>
      <c r="G254" s="1"/>
      <c r="H254" s="1">
        <v>-0.40497840000000002</v>
      </c>
      <c r="I254" s="1">
        <v>2.3477499999999998E-2</v>
      </c>
    </row>
    <row r="255" spans="1:9" x14ac:dyDescent="0.35">
      <c r="A255" s="1" t="s">
        <v>348</v>
      </c>
      <c r="B255" s="1">
        <v>1938</v>
      </c>
      <c r="C255" s="1">
        <v>-0.25617420000000002</v>
      </c>
      <c r="D255" s="1">
        <v>-0.54547330000000005</v>
      </c>
      <c r="E255" s="1">
        <v>-0.67565779999999998</v>
      </c>
      <c r="F255" s="1">
        <v>-2.4735E-2</v>
      </c>
      <c r="G255" s="1"/>
      <c r="H255" s="1">
        <v>-0.4018043</v>
      </c>
      <c r="I255" s="1">
        <v>2.3262100000000001E-2</v>
      </c>
    </row>
    <row r="256" spans="1:9" x14ac:dyDescent="0.35">
      <c r="A256" s="1" t="s">
        <v>348</v>
      </c>
      <c r="B256" s="1">
        <v>1939</v>
      </c>
      <c r="C256" s="1">
        <v>-0.4320273</v>
      </c>
      <c r="D256" s="1">
        <v>-0.61511689999999997</v>
      </c>
      <c r="E256" s="1">
        <v>-0.93632680000000001</v>
      </c>
      <c r="F256" s="1">
        <v>2.7302900000000001E-2</v>
      </c>
      <c r="G256" s="1"/>
      <c r="H256" s="1">
        <v>-0.3981287</v>
      </c>
      <c r="I256" s="1">
        <v>2.3027700000000002E-2</v>
      </c>
    </row>
    <row r="257" spans="1:9" x14ac:dyDescent="0.35">
      <c r="A257" s="1" t="s">
        <v>348</v>
      </c>
      <c r="B257" s="1">
        <v>1940</v>
      </c>
      <c r="C257" s="1">
        <v>-0.4736107</v>
      </c>
      <c r="D257" s="1">
        <v>-0.61969180000000001</v>
      </c>
      <c r="E257" s="1">
        <v>-0.92723129999999998</v>
      </c>
      <c r="F257" s="1">
        <v>-0.3121525</v>
      </c>
      <c r="G257" s="1"/>
      <c r="H257" s="1">
        <v>-0.39394750000000001</v>
      </c>
      <c r="I257" s="1">
        <v>2.2777100000000002E-2</v>
      </c>
    </row>
    <row r="258" spans="1:9" x14ac:dyDescent="0.35">
      <c r="A258" s="1" t="s">
        <v>348</v>
      </c>
      <c r="B258" s="1">
        <v>1941</v>
      </c>
      <c r="C258" s="1">
        <v>-0.24207680000000001</v>
      </c>
      <c r="D258" s="1">
        <v>-0.62596079999999998</v>
      </c>
      <c r="E258" s="1">
        <v>-1.025936</v>
      </c>
      <c r="F258" s="1">
        <v>-2.5998400000000001E-2</v>
      </c>
      <c r="G258" s="1"/>
      <c r="H258" s="1">
        <v>-0.38925670000000001</v>
      </c>
      <c r="I258" s="1">
        <v>2.2513499999999999E-2</v>
      </c>
    </row>
    <row r="259" spans="1:9" x14ac:dyDescent="0.35">
      <c r="A259" s="1" t="s">
        <v>348</v>
      </c>
      <c r="B259" s="1">
        <v>1942</v>
      </c>
      <c r="C259" s="1">
        <v>-0.33988699999999999</v>
      </c>
      <c r="D259" s="1">
        <v>-0.47733409999999998</v>
      </c>
      <c r="E259" s="1">
        <v>-0.81113409999999997</v>
      </c>
      <c r="F259" s="1">
        <v>-0.14353399999999999</v>
      </c>
      <c r="G259" s="1"/>
      <c r="H259" s="1">
        <v>-0.38405260000000002</v>
      </c>
      <c r="I259" s="1">
        <v>2.22405E-2</v>
      </c>
    </row>
    <row r="260" spans="1:9" x14ac:dyDescent="0.35">
      <c r="A260" s="1" t="s">
        <v>348</v>
      </c>
      <c r="B260" s="1">
        <v>1943</v>
      </c>
      <c r="C260" s="1">
        <v>-0.1158894</v>
      </c>
      <c r="D260" s="1">
        <v>-0.42990679999999998</v>
      </c>
      <c r="E260" s="1">
        <v>-0.70997639999999995</v>
      </c>
      <c r="F260" s="1">
        <v>0.1302324</v>
      </c>
      <c r="G260" s="1"/>
      <c r="H260" s="1">
        <v>-0.37833119999999998</v>
      </c>
      <c r="I260" s="1">
        <v>2.1961999999999999E-2</v>
      </c>
    </row>
    <row r="261" spans="1:9" x14ac:dyDescent="0.35">
      <c r="A261" s="1" t="s">
        <v>348</v>
      </c>
      <c r="B261" s="1">
        <v>1944</v>
      </c>
      <c r="C261" s="1">
        <v>-5.7419499999999998E-2</v>
      </c>
      <c r="D261" s="1">
        <v>-0.3631471</v>
      </c>
      <c r="E261" s="1">
        <v>-0.96504829999999997</v>
      </c>
      <c r="F261" s="1">
        <v>0.43938769999999999</v>
      </c>
      <c r="G261" s="1"/>
      <c r="H261" s="1">
        <v>-0.37208859999999999</v>
      </c>
      <c r="I261" s="1">
        <v>2.1682400000000001E-2</v>
      </c>
    </row>
    <row r="262" spans="1:9" x14ac:dyDescent="0.35">
      <c r="A262" s="1" t="s">
        <v>348</v>
      </c>
      <c r="B262" s="1">
        <v>1945</v>
      </c>
      <c r="C262" s="1">
        <v>0.14066480000000001</v>
      </c>
      <c r="D262" s="1">
        <v>-0.12371210000000001</v>
      </c>
      <c r="E262" s="1">
        <v>-0.5407189</v>
      </c>
      <c r="F262" s="1">
        <v>0.43229709999999999</v>
      </c>
      <c r="G262" s="1"/>
      <c r="H262" s="1">
        <v>-0.36532110000000001</v>
      </c>
      <c r="I262" s="1">
        <v>2.1405799999999999E-2</v>
      </c>
    </row>
    <row r="263" spans="1:9" x14ac:dyDescent="0.35">
      <c r="A263" s="1" t="s">
        <v>348</v>
      </c>
      <c r="B263" s="1">
        <v>1946</v>
      </c>
      <c r="C263" s="1">
        <v>6.9909999999999998E-3</v>
      </c>
      <c r="D263" s="1">
        <v>-0.132828</v>
      </c>
      <c r="E263" s="1">
        <v>-0.44173059999999997</v>
      </c>
      <c r="F263" s="1">
        <v>0.33052579999999998</v>
      </c>
      <c r="G263" s="1"/>
      <c r="H263" s="1">
        <v>-0.35802489999999998</v>
      </c>
      <c r="I263" s="1">
        <v>2.1136800000000001E-2</v>
      </c>
    </row>
    <row r="264" spans="1:9" x14ac:dyDescent="0.35">
      <c r="A264" s="1" t="s">
        <v>348</v>
      </c>
      <c r="B264" s="1">
        <v>1947</v>
      </c>
      <c r="C264" s="1">
        <v>3.5484000000000002E-3</v>
      </c>
      <c r="D264" s="1">
        <v>-0.29097010000000001</v>
      </c>
      <c r="E264" s="1">
        <v>-0.82323250000000003</v>
      </c>
      <c r="F264" s="1">
        <v>0.50742339999999997</v>
      </c>
      <c r="G264" s="1"/>
      <c r="H264" s="1">
        <v>-0.35019610000000001</v>
      </c>
      <c r="I264" s="1">
        <v>2.08798E-2</v>
      </c>
    </row>
    <row r="265" spans="1:9" x14ac:dyDescent="0.35">
      <c r="A265" s="1" t="s">
        <v>348</v>
      </c>
      <c r="B265" s="1">
        <v>1948</v>
      </c>
      <c r="C265" s="1">
        <v>-0.13788929999999999</v>
      </c>
      <c r="D265" s="1">
        <v>-0.41699059999999999</v>
      </c>
      <c r="E265" s="1">
        <v>-0.91538569999999997</v>
      </c>
      <c r="F265" s="1">
        <v>0.24753620000000001</v>
      </c>
      <c r="G265" s="1"/>
      <c r="H265" s="1">
        <v>-0.341831</v>
      </c>
      <c r="I265" s="1">
        <v>2.0639100000000001E-2</v>
      </c>
    </row>
    <row r="266" spans="1:9" x14ac:dyDescent="0.35">
      <c r="A266" s="1" t="s">
        <v>348</v>
      </c>
      <c r="B266" s="1">
        <v>1949</v>
      </c>
      <c r="C266" s="1">
        <v>-0.19240479999999999</v>
      </c>
      <c r="D266" s="1">
        <v>-0.30209350000000001</v>
      </c>
      <c r="E266" s="1">
        <v>-0.75163729999999995</v>
      </c>
      <c r="F266" s="1">
        <v>0.41717660000000001</v>
      </c>
      <c r="G266" s="1"/>
      <c r="H266" s="1">
        <v>-0.3329259</v>
      </c>
      <c r="I266" s="1">
        <v>2.0418800000000001E-2</v>
      </c>
    </row>
    <row r="267" spans="1:9" x14ac:dyDescent="0.35">
      <c r="A267" s="1" t="s">
        <v>348</v>
      </c>
      <c r="B267" s="1">
        <v>1950</v>
      </c>
      <c r="C267" s="1">
        <v>-0.20886070000000001</v>
      </c>
      <c r="D267" s="1">
        <v>-0.41772140000000002</v>
      </c>
      <c r="E267" s="1">
        <v>-0.88883579999999995</v>
      </c>
      <c r="F267" s="1">
        <v>0.28895019999999999</v>
      </c>
      <c r="G267" s="1"/>
      <c r="H267" s="1">
        <v>-0.32347710000000002</v>
      </c>
      <c r="I267" s="1">
        <v>2.02227E-2</v>
      </c>
    </row>
    <row r="268" spans="1:9" x14ac:dyDescent="0.35">
      <c r="A268" s="1" t="s">
        <v>348</v>
      </c>
      <c r="B268" s="1">
        <v>1951</v>
      </c>
      <c r="C268" s="1">
        <v>-0.107253</v>
      </c>
      <c r="D268" s="1">
        <v>-0.16021750000000001</v>
      </c>
      <c r="E268" s="1">
        <v>-0.68986199999999998</v>
      </c>
      <c r="F268" s="1">
        <v>0.36942700000000001</v>
      </c>
      <c r="G268" s="1"/>
      <c r="H268" s="1">
        <v>-0.31348100000000001</v>
      </c>
      <c r="I268" s="1">
        <v>2.0054300000000001E-2</v>
      </c>
    </row>
    <row r="269" spans="1:9" x14ac:dyDescent="0.35">
      <c r="A269" s="1" t="s">
        <v>348</v>
      </c>
      <c r="B269" s="1">
        <v>1952</v>
      </c>
      <c r="C269" s="1">
        <v>-0.19542580000000001</v>
      </c>
      <c r="D269" s="1">
        <v>-0.20753189999999999</v>
      </c>
      <c r="E269" s="1">
        <v>-0.89930489999999996</v>
      </c>
      <c r="F269" s="1">
        <v>0.31129790000000002</v>
      </c>
      <c r="G269" s="1"/>
      <c r="H269" s="1">
        <v>-0.30293389999999998</v>
      </c>
      <c r="I269" s="1">
        <v>1.9916199999999998E-2</v>
      </c>
    </row>
    <row r="270" spans="1:9" x14ac:dyDescent="0.35">
      <c r="A270" s="1" t="s">
        <v>348</v>
      </c>
      <c r="B270" s="1">
        <v>1953</v>
      </c>
      <c r="C270" s="1">
        <v>-0.33874840000000001</v>
      </c>
      <c r="D270" s="1">
        <v>-0.54311719999999997</v>
      </c>
      <c r="E270" s="1">
        <v>-0.75308529999999996</v>
      </c>
      <c r="F270" s="1">
        <v>1.6797400000000001E-2</v>
      </c>
      <c r="G270" s="1"/>
      <c r="H270" s="1">
        <v>-0.29183209999999998</v>
      </c>
      <c r="I270" s="1">
        <v>1.9810600000000001E-2</v>
      </c>
    </row>
    <row r="271" spans="1:9" x14ac:dyDescent="0.35">
      <c r="A271" s="1" t="s">
        <v>348</v>
      </c>
      <c r="B271" s="1">
        <v>1954</v>
      </c>
      <c r="C271" s="1">
        <v>-0.2847211</v>
      </c>
      <c r="D271" s="1">
        <v>-0.39551219999999998</v>
      </c>
      <c r="E271" s="1">
        <v>-0.63377260000000002</v>
      </c>
      <c r="F271" s="1">
        <v>-3.8121599999999999E-2</v>
      </c>
      <c r="G271" s="1"/>
      <c r="H271" s="1">
        <v>-0.28017219999999998</v>
      </c>
      <c r="I271" s="1">
        <v>1.9739199999999998E-2</v>
      </c>
    </row>
    <row r="272" spans="1:9" x14ac:dyDescent="0.35">
      <c r="A272" s="1" t="s">
        <v>348</v>
      </c>
      <c r="B272" s="1">
        <v>1956</v>
      </c>
      <c r="C272" s="1">
        <v>1.7148299999999998E-2</v>
      </c>
      <c r="D272" s="1">
        <v>0.52220909999999998</v>
      </c>
      <c r="E272" s="1">
        <v>-0.36572209999999999</v>
      </c>
      <c r="F272" s="1">
        <v>0.52220909999999998</v>
      </c>
      <c r="G272" s="1"/>
      <c r="H272" s="1">
        <v>-0.25516329999999998</v>
      </c>
      <c r="I272" s="1">
        <v>1.97004E-2</v>
      </c>
    </row>
    <row r="273" spans="1:9" x14ac:dyDescent="0.35">
      <c r="A273" s="1" t="s">
        <v>348</v>
      </c>
      <c r="B273" s="1">
        <v>1957</v>
      </c>
      <c r="C273" s="1">
        <v>-0.36460019999999999</v>
      </c>
      <c r="D273" s="1">
        <v>-0.33608860000000002</v>
      </c>
      <c r="E273" s="1">
        <v>-0.71690120000000002</v>
      </c>
      <c r="F273" s="1">
        <v>0.23513020000000001</v>
      </c>
      <c r="G273" s="1"/>
      <c r="H273" s="1">
        <v>-0.24180740000000001</v>
      </c>
      <c r="I273" s="1">
        <v>1.9732199999999998E-2</v>
      </c>
    </row>
    <row r="274" spans="1:9" x14ac:dyDescent="0.35">
      <c r="A274" s="1" t="s">
        <v>348</v>
      </c>
      <c r="B274" s="1">
        <v>1958</v>
      </c>
      <c r="C274" s="1">
        <v>-4.2723999999999998E-2</v>
      </c>
      <c r="D274" s="1">
        <v>-3.0268000000000001E-3</v>
      </c>
      <c r="E274" s="1">
        <v>-0.73744949999999998</v>
      </c>
      <c r="F274" s="1">
        <v>0.59786459999999997</v>
      </c>
      <c r="G274" s="1"/>
      <c r="H274" s="1">
        <v>-0.2278791</v>
      </c>
      <c r="I274" s="1">
        <v>1.9796100000000001E-2</v>
      </c>
    </row>
    <row r="275" spans="1:9" x14ac:dyDescent="0.35">
      <c r="A275" s="1" t="s">
        <v>348</v>
      </c>
      <c r="B275" s="1">
        <v>1959</v>
      </c>
      <c r="C275" s="1">
        <v>-0.2447473</v>
      </c>
      <c r="D275" s="1">
        <v>-0.1852434</v>
      </c>
      <c r="E275" s="1">
        <v>-0.9494243</v>
      </c>
      <c r="F275" s="1">
        <v>0.33394289999999999</v>
      </c>
      <c r="G275" s="1"/>
      <c r="H275" s="1">
        <v>-0.21337500000000001</v>
      </c>
      <c r="I275" s="1">
        <v>1.9889799999999999E-2</v>
      </c>
    </row>
    <row r="276" spans="1:9" x14ac:dyDescent="0.35">
      <c r="A276" s="1" t="s">
        <v>348</v>
      </c>
      <c r="B276" s="1">
        <v>1960</v>
      </c>
      <c r="C276" s="1">
        <v>-0.4815294</v>
      </c>
      <c r="D276" s="1">
        <v>-0.66025800000000001</v>
      </c>
      <c r="E276" s="1">
        <v>-1.164226</v>
      </c>
      <c r="F276" s="1">
        <v>8.9725399999999997E-2</v>
      </c>
      <c r="G276" s="1"/>
      <c r="H276" s="1">
        <v>-0.19829160000000001</v>
      </c>
      <c r="I276" s="1">
        <v>2.0010199999999999E-2</v>
      </c>
    </row>
    <row r="277" spans="1:9" x14ac:dyDescent="0.35">
      <c r="A277" s="1" t="s">
        <v>348</v>
      </c>
      <c r="B277" s="1">
        <v>1961</v>
      </c>
      <c r="C277" s="1">
        <v>-0.4684584</v>
      </c>
      <c r="D277" s="1">
        <v>-0.33654260000000003</v>
      </c>
      <c r="E277" s="1">
        <v>-1.386206</v>
      </c>
      <c r="F277" s="1">
        <v>0.30570779999999997</v>
      </c>
      <c r="G277" s="1"/>
      <c r="H277" s="1">
        <v>-0.1826255</v>
      </c>
      <c r="I277" s="1">
        <v>2.0153899999999999E-2</v>
      </c>
    </row>
    <row r="278" spans="1:9" x14ac:dyDescent="0.35">
      <c r="A278" s="1" t="s">
        <v>348</v>
      </c>
      <c r="B278" s="1">
        <v>1962</v>
      </c>
      <c r="C278" s="1">
        <v>-0.20716979999999999</v>
      </c>
      <c r="D278" s="1">
        <v>-0.2231215</v>
      </c>
      <c r="E278" s="1">
        <v>-0.73271909999999996</v>
      </c>
      <c r="F278" s="1">
        <v>0.45447710000000002</v>
      </c>
      <c r="G278" s="1"/>
      <c r="H278" s="1">
        <v>-0.1663734</v>
      </c>
      <c r="I278" s="1">
        <v>2.0316899999999999E-2</v>
      </c>
    </row>
    <row r="279" spans="1:9" x14ac:dyDescent="0.35">
      <c r="A279" s="1" t="s">
        <v>348</v>
      </c>
      <c r="B279" s="1">
        <v>1963</v>
      </c>
      <c r="C279" s="1">
        <v>-0.15576880000000001</v>
      </c>
      <c r="D279" s="1">
        <v>-6.5613599999999994E-2</v>
      </c>
      <c r="E279" s="1">
        <v>-0.71847510000000003</v>
      </c>
      <c r="F279" s="1">
        <v>0.38903070000000001</v>
      </c>
      <c r="G279" s="1"/>
      <c r="H279" s="1">
        <v>-0.14953179999999999</v>
      </c>
      <c r="I279" s="1">
        <v>2.0494700000000001E-2</v>
      </c>
    </row>
    <row r="280" spans="1:9" x14ac:dyDescent="0.35">
      <c r="A280" s="1" t="s">
        <v>348</v>
      </c>
      <c r="B280" s="1">
        <v>1964</v>
      </c>
      <c r="C280" s="1">
        <v>-0.57057959999999996</v>
      </c>
      <c r="D280" s="1">
        <v>-0.68452840000000004</v>
      </c>
      <c r="E280" s="1">
        <v>-1.4270320000000001</v>
      </c>
      <c r="F280" s="1">
        <v>0.13913819999999999</v>
      </c>
      <c r="G280" s="1"/>
      <c r="H280" s="1">
        <v>-0.1320974</v>
      </c>
      <c r="I280" s="1">
        <v>2.0683E-2</v>
      </c>
    </row>
    <row r="281" spans="1:9" x14ac:dyDescent="0.35">
      <c r="A281" s="1" t="s">
        <v>348</v>
      </c>
      <c r="B281" s="1">
        <v>1965</v>
      </c>
      <c r="C281" s="1">
        <v>-0.1545675</v>
      </c>
      <c r="D281" s="1">
        <v>-0.1020605</v>
      </c>
      <c r="E281" s="1">
        <v>-0.93396349999999995</v>
      </c>
      <c r="F281" s="1">
        <v>0.52408980000000005</v>
      </c>
      <c r="G281" s="1"/>
      <c r="H281" s="1">
        <v>-0.1140669</v>
      </c>
      <c r="I281" s="1">
        <v>2.0877099999999999E-2</v>
      </c>
    </row>
    <row r="282" spans="1:9" x14ac:dyDescent="0.35">
      <c r="A282" s="1" t="s">
        <v>348</v>
      </c>
      <c r="B282" s="1">
        <v>1966</v>
      </c>
      <c r="C282" s="1">
        <v>-2.5745400000000002E-2</v>
      </c>
      <c r="D282" s="1">
        <v>-1.2700599999999999E-2</v>
      </c>
      <c r="E282" s="1">
        <v>-0.75539140000000005</v>
      </c>
      <c r="F282" s="1">
        <v>0.60292760000000001</v>
      </c>
      <c r="G282" s="1"/>
      <c r="H282" s="1">
        <v>-9.5436900000000005E-2</v>
      </c>
      <c r="I282" s="1">
        <v>2.1072199999999999E-2</v>
      </c>
    </row>
    <row r="283" spans="1:9" x14ac:dyDescent="0.35">
      <c r="A283" s="1" t="s">
        <v>348</v>
      </c>
      <c r="B283" s="1">
        <v>1967</v>
      </c>
      <c r="C283" s="1">
        <v>-0.2123321</v>
      </c>
      <c r="D283" s="1">
        <v>-0.26295429999999997</v>
      </c>
      <c r="E283" s="1">
        <v>-0.69063330000000001</v>
      </c>
      <c r="F283" s="1">
        <v>0.15773709999999999</v>
      </c>
      <c r="G283" s="1"/>
      <c r="H283" s="1">
        <v>-7.6204300000000003E-2</v>
      </c>
      <c r="I283" s="1">
        <v>2.1263799999999999E-2</v>
      </c>
    </row>
    <row r="284" spans="1:9" x14ac:dyDescent="0.35">
      <c r="A284" s="1" t="s">
        <v>348</v>
      </c>
      <c r="B284" s="1">
        <v>1968</v>
      </c>
      <c r="C284" s="1">
        <v>-0.39785720000000002</v>
      </c>
      <c r="D284" s="1">
        <v>-0.56317450000000002</v>
      </c>
      <c r="E284" s="1">
        <v>-1.024834</v>
      </c>
      <c r="F284" s="1">
        <v>9.9156999999999995E-3</v>
      </c>
      <c r="G284" s="1"/>
      <c r="H284" s="1">
        <v>-5.6365600000000002E-2</v>
      </c>
      <c r="I284" s="1">
        <v>2.1447399999999998E-2</v>
      </c>
    </row>
    <row r="285" spans="1:9" x14ac:dyDescent="0.35">
      <c r="A285" s="1" t="s">
        <v>348</v>
      </c>
      <c r="B285" s="1">
        <v>1969</v>
      </c>
      <c r="C285" s="1">
        <v>0.1216074</v>
      </c>
      <c r="D285" s="1">
        <v>0.19434979999999999</v>
      </c>
      <c r="E285" s="1">
        <v>-0.72984919999999998</v>
      </c>
      <c r="F285" s="1">
        <v>0.71950009999999998</v>
      </c>
      <c r="G285" s="1"/>
      <c r="H285" s="1">
        <v>-3.59178E-2</v>
      </c>
      <c r="I285" s="1">
        <v>2.1618700000000001E-2</v>
      </c>
    </row>
    <row r="286" spans="1:9" x14ac:dyDescent="0.35">
      <c r="A286" s="1" t="s">
        <v>348</v>
      </c>
      <c r="B286" s="1">
        <v>1970</v>
      </c>
      <c r="C286" s="1">
        <v>-0.16867940000000001</v>
      </c>
      <c r="D286" s="1">
        <v>-0.2117309</v>
      </c>
      <c r="E286" s="1">
        <v>-0.92952069999999998</v>
      </c>
      <c r="F286" s="1">
        <v>0.43946809999999997</v>
      </c>
      <c r="G286" s="1"/>
      <c r="H286" s="1">
        <v>-1.4857499999999999E-2</v>
      </c>
      <c r="I286" s="1">
        <v>2.17737E-2</v>
      </c>
    </row>
    <row r="287" spans="1:9" x14ac:dyDescent="0.35">
      <c r="A287" s="1" t="s">
        <v>348</v>
      </c>
      <c r="B287" s="1">
        <v>1971</v>
      </c>
      <c r="C287" s="1">
        <v>-0.20943139999999999</v>
      </c>
      <c r="D287" s="1">
        <v>-0.3397403</v>
      </c>
      <c r="E287" s="1">
        <v>-0.91692200000000001</v>
      </c>
      <c r="F287" s="1">
        <v>0.4064546</v>
      </c>
      <c r="G287" s="1"/>
      <c r="H287" s="1">
        <v>6.8183000000000002E-3</v>
      </c>
      <c r="I287" s="1">
        <v>2.1908799999999999E-2</v>
      </c>
    </row>
    <row r="288" spans="1:9" x14ac:dyDescent="0.35">
      <c r="A288" s="1" t="s">
        <v>348</v>
      </c>
      <c r="B288" s="1">
        <v>1972</v>
      </c>
      <c r="C288" s="1">
        <v>-0.214089</v>
      </c>
      <c r="D288" s="1">
        <v>-0.27742869999999997</v>
      </c>
      <c r="E288" s="1">
        <v>-1.018796</v>
      </c>
      <c r="F288" s="1">
        <v>0.41094269999999999</v>
      </c>
      <c r="G288" s="1"/>
      <c r="H288" s="1">
        <v>2.9112900000000001E-2</v>
      </c>
      <c r="I288" s="1">
        <v>2.20208E-2</v>
      </c>
    </row>
    <row r="289" spans="1:9" x14ac:dyDescent="0.35">
      <c r="A289" s="1" t="s">
        <v>348</v>
      </c>
      <c r="B289" s="1">
        <v>1973</v>
      </c>
      <c r="C289" s="1">
        <v>-0.12801360000000001</v>
      </c>
      <c r="D289" s="1">
        <v>-8.8759500000000005E-2</v>
      </c>
      <c r="E289" s="1">
        <v>-0.81046629999999997</v>
      </c>
      <c r="F289" s="1">
        <v>0.3914589</v>
      </c>
      <c r="G289" s="1"/>
      <c r="H289" s="1">
        <v>5.2029300000000001E-2</v>
      </c>
      <c r="I289" s="1">
        <v>2.2106799999999999E-2</v>
      </c>
    </row>
    <row r="290" spans="1:9" x14ac:dyDescent="0.35">
      <c r="A290" s="1" t="s">
        <v>348</v>
      </c>
      <c r="B290" s="1">
        <v>1974</v>
      </c>
      <c r="C290" s="1">
        <v>-0.1165223</v>
      </c>
      <c r="D290" s="1">
        <v>-0.3273104</v>
      </c>
      <c r="E290" s="1">
        <v>-1.221482</v>
      </c>
      <c r="F290" s="1">
        <v>0.77895550000000002</v>
      </c>
      <c r="G290" s="1"/>
      <c r="H290" s="1">
        <v>7.5570799999999994E-2</v>
      </c>
      <c r="I290" s="1">
        <v>2.21646E-2</v>
      </c>
    </row>
    <row r="291" spans="1:9" x14ac:dyDescent="0.35">
      <c r="A291" s="1" t="s">
        <v>348</v>
      </c>
      <c r="B291" s="1">
        <v>1975</v>
      </c>
      <c r="C291" s="1">
        <v>-1.9752499999999999E-2</v>
      </c>
      <c r="D291" s="1">
        <v>-9.8352499999999995E-2</v>
      </c>
      <c r="E291" s="1">
        <v>-0.81332780000000005</v>
      </c>
      <c r="F291" s="1">
        <v>0.39909430000000001</v>
      </c>
      <c r="G291" s="1"/>
      <c r="H291" s="1">
        <v>9.9740400000000007E-2</v>
      </c>
      <c r="I291" s="1">
        <v>2.21926E-2</v>
      </c>
    </row>
    <row r="292" spans="1:9" x14ac:dyDescent="0.35">
      <c r="A292" s="1" t="s">
        <v>348</v>
      </c>
      <c r="B292" s="1">
        <v>1976</v>
      </c>
      <c r="C292" s="1">
        <v>-2.1892399999999999E-2</v>
      </c>
      <c r="D292" s="1">
        <v>-7.6585600000000004E-2</v>
      </c>
      <c r="E292" s="1">
        <v>-0.91296980000000005</v>
      </c>
      <c r="F292" s="1">
        <v>0.52314530000000004</v>
      </c>
      <c r="G292" s="1"/>
      <c r="H292" s="1">
        <v>0.1245412</v>
      </c>
      <c r="I292" s="1">
        <v>2.2189899999999999E-2</v>
      </c>
    </row>
    <row r="293" spans="1:9" x14ac:dyDescent="0.35">
      <c r="A293" s="1" t="s">
        <v>348</v>
      </c>
      <c r="B293" s="1">
        <v>1977</v>
      </c>
      <c r="C293" s="1">
        <v>-1.7005200000000002E-2</v>
      </c>
      <c r="D293" s="1">
        <v>3.3468999999999999E-3</v>
      </c>
      <c r="E293" s="1">
        <v>-0.72095679999999995</v>
      </c>
      <c r="F293" s="1">
        <v>0.60192869999999998</v>
      </c>
      <c r="G293" s="1"/>
      <c r="H293" s="1">
        <v>0.1499762</v>
      </c>
      <c r="I293" s="1">
        <v>2.2156499999999999E-2</v>
      </c>
    </row>
    <row r="294" spans="1:9" x14ac:dyDescent="0.35">
      <c r="A294" s="1" t="s">
        <v>348</v>
      </c>
      <c r="B294" s="1">
        <v>1978</v>
      </c>
      <c r="C294" s="1">
        <v>-0.28483779999999997</v>
      </c>
      <c r="D294" s="1">
        <v>-0.52532760000000001</v>
      </c>
      <c r="E294" s="1">
        <v>-0.944214</v>
      </c>
      <c r="F294" s="1">
        <v>0.2316761</v>
      </c>
      <c r="G294" s="1"/>
      <c r="H294" s="1">
        <v>0.17604839999999999</v>
      </c>
      <c r="I294" s="1">
        <v>2.20932E-2</v>
      </c>
    </row>
    <row r="295" spans="1:9" x14ac:dyDescent="0.35">
      <c r="A295" s="1" t="s">
        <v>348</v>
      </c>
      <c r="B295" s="1">
        <v>1979</v>
      </c>
      <c r="C295" s="1">
        <v>-0.22835349999999999</v>
      </c>
      <c r="D295" s="1">
        <v>-0.34268369999999998</v>
      </c>
      <c r="E295" s="1">
        <v>-0.79082649999999999</v>
      </c>
      <c r="F295" s="1">
        <v>0.36494670000000001</v>
      </c>
      <c r="G295" s="1"/>
      <c r="H295" s="1">
        <v>0.20276089999999999</v>
      </c>
      <c r="I295" s="1">
        <v>2.20021E-2</v>
      </c>
    </row>
    <row r="296" spans="1:9" x14ac:dyDescent="0.35">
      <c r="A296" s="1" t="s">
        <v>348</v>
      </c>
      <c r="B296" s="1">
        <v>1980</v>
      </c>
      <c r="C296" s="1">
        <v>-0.13651859999999999</v>
      </c>
      <c r="D296" s="1">
        <v>-0.27996500000000002</v>
      </c>
      <c r="E296" s="1">
        <v>-0.91291920000000004</v>
      </c>
      <c r="F296" s="1">
        <v>0.56838010000000005</v>
      </c>
      <c r="G296" s="1"/>
      <c r="H296" s="1">
        <v>0.23011670000000001</v>
      </c>
      <c r="I296" s="1">
        <v>2.1886599999999999E-2</v>
      </c>
    </row>
    <row r="297" spans="1:9" x14ac:dyDescent="0.35">
      <c r="A297" s="1" t="s">
        <v>348</v>
      </c>
      <c r="B297" s="1">
        <v>1981</v>
      </c>
      <c r="C297" s="1">
        <v>-0.20160539999999999</v>
      </c>
      <c r="D297" s="1">
        <v>-0.25475619999999999</v>
      </c>
      <c r="E297" s="1">
        <v>-0.946187</v>
      </c>
      <c r="F297" s="1">
        <v>0.45511279999999998</v>
      </c>
      <c r="G297" s="1"/>
      <c r="H297" s="1">
        <v>0.25811859999999998</v>
      </c>
      <c r="I297" s="1">
        <v>2.17515E-2</v>
      </c>
    </row>
    <row r="298" spans="1:9" x14ac:dyDescent="0.35">
      <c r="A298" s="1" t="s">
        <v>348</v>
      </c>
      <c r="B298" s="1">
        <v>1982</v>
      </c>
      <c r="C298" s="1">
        <v>-0.1429753</v>
      </c>
      <c r="D298" s="1">
        <v>-0.32091380000000003</v>
      </c>
      <c r="E298" s="1">
        <v>-0.93198970000000003</v>
      </c>
      <c r="F298" s="1">
        <v>0.56175109999999995</v>
      </c>
      <c r="G298" s="1"/>
      <c r="H298" s="1">
        <v>0.28676970000000002</v>
      </c>
      <c r="I298" s="1">
        <v>2.16037E-2</v>
      </c>
    </row>
    <row r="299" spans="1:9" x14ac:dyDescent="0.35">
      <c r="A299" s="1" t="s">
        <v>348</v>
      </c>
      <c r="B299" s="1">
        <v>1983</v>
      </c>
      <c r="C299" s="1">
        <v>0.16868810000000001</v>
      </c>
      <c r="D299" s="1">
        <v>1.43103E-2</v>
      </c>
      <c r="E299" s="1">
        <v>-0.48680200000000001</v>
      </c>
      <c r="F299" s="1">
        <v>0.80066020000000004</v>
      </c>
      <c r="G299" s="1"/>
      <c r="H299" s="1">
        <v>0.31607279999999999</v>
      </c>
      <c r="I299" s="1">
        <v>2.1451700000000001E-2</v>
      </c>
    </row>
    <row r="300" spans="1:9" x14ac:dyDescent="0.35">
      <c r="A300" s="1" t="s">
        <v>348</v>
      </c>
      <c r="B300" s="1">
        <v>1984</v>
      </c>
      <c r="C300" s="1">
        <v>0.52918449999999995</v>
      </c>
      <c r="D300" s="1">
        <v>0.55425179999999996</v>
      </c>
      <c r="E300" s="1">
        <v>-0.41027609999999998</v>
      </c>
      <c r="F300" s="1">
        <v>1.326978</v>
      </c>
      <c r="G300" s="1"/>
      <c r="H300" s="1">
        <v>0.34603089999999997</v>
      </c>
      <c r="I300" s="1">
        <v>2.1306800000000001E-2</v>
      </c>
    </row>
    <row r="301" spans="1:9" x14ac:dyDescent="0.35">
      <c r="A301" s="1" t="s">
        <v>348</v>
      </c>
      <c r="B301" s="1">
        <v>1985</v>
      </c>
      <c r="C301" s="1">
        <v>0.67784719999999998</v>
      </c>
      <c r="D301" s="1">
        <v>0.44416240000000001</v>
      </c>
      <c r="E301" s="1">
        <v>-0.12314020000000001</v>
      </c>
      <c r="F301" s="1">
        <v>1.4220839999999999</v>
      </c>
      <c r="G301" s="1"/>
      <c r="H301" s="1">
        <v>0.3766468</v>
      </c>
      <c r="I301" s="1">
        <v>2.1182400000000001E-2</v>
      </c>
    </row>
    <row r="302" spans="1:9" x14ac:dyDescent="0.35">
      <c r="A302" s="1" t="s">
        <v>348</v>
      </c>
      <c r="B302" s="1">
        <v>1986</v>
      </c>
      <c r="C302" s="1">
        <v>0.7940256</v>
      </c>
      <c r="D302" s="1">
        <v>0.60935490000000003</v>
      </c>
      <c r="E302" s="1">
        <v>-6.4038399999999995E-2</v>
      </c>
      <c r="F302" s="1">
        <v>1.7650170000000001</v>
      </c>
      <c r="G302" s="1"/>
      <c r="H302" s="1">
        <v>0.40792329999999999</v>
      </c>
      <c r="I302" s="1">
        <v>2.1095099999999999E-2</v>
      </c>
    </row>
    <row r="303" spans="1:9" x14ac:dyDescent="0.35">
      <c r="A303" s="1" t="s">
        <v>348</v>
      </c>
      <c r="B303" s="1">
        <v>1987</v>
      </c>
      <c r="C303" s="1">
        <v>0.69150920000000005</v>
      </c>
      <c r="D303" s="1">
        <v>0.53633030000000004</v>
      </c>
      <c r="E303" s="1">
        <v>-0.18740680000000001</v>
      </c>
      <c r="F303" s="1">
        <v>1.5918749999999999</v>
      </c>
      <c r="G303" s="1"/>
      <c r="H303" s="1">
        <v>0.43986340000000002</v>
      </c>
      <c r="I303" s="1">
        <v>2.1063999999999999E-2</v>
      </c>
    </row>
    <row r="304" spans="1:9" x14ac:dyDescent="0.35">
      <c r="A304" s="1" t="s">
        <v>348</v>
      </c>
      <c r="B304" s="1">
        <v>1988</v>
      </c>
      <c r="C304" s="1">
        <v>0.88989280000000004</v>
      </c>
      <c r="D304" s="1">
        <v>0.87312330000000005</v>
      </c>
      <c r="E304" s="1">
        <v>-0.45741369999999998</v>
      </c>
      <c r="F304" s="1">
        <v>1.8600110000000001</v>
      </c>
      <c r="G304" s="1"/>
      <c r="H304" s="1">
        <v>0.4724698</v>
      </c>
      <c r="I304" s="1">
        <v>2.1110899999999998E-2</v>
      </c>
    </row>
    <row r="305" spans="1:9" x14ac:dyDescent="0.35">
      <c r="A305" s="1" t="s">
        <v>348</v>
      </c>
      <c r="B305" s="1">
        <v>1989</v>
      </c>
      <c r="C305" s="1">
        <v>0.3718747</v>
      </c>
      <c r="D305" s="1">
        <v>0.35456729999999997</v>
      </c>
      <c r="E305" s="1">
        <v>-0.74267130000000003</v>
      </c>
      <c r="F305" s="1">
        <v>1.2437530000000001</v>
      </c>
      <c r="G305" s="1"/>
      <c r="H305" s="1">
        <v>0.50574520000000001</v>
      </c>
      <c r="I305" s="1">
        <v>2.1259500000000001E-2</v>
      </c>
    </row>
    <row r="306" spans="1:9" x14ac:dyDescent="0.35">
      <c r="A306" s="1" t="s">
        <v>348</v>
      </c>
      <c r="B306" s="1">
        <v>1990</v>
      </c>
      <c r="C306" s="1">
        <v>1.063129</v>
      </c>
      <c r="D306" s="1">
        <v>0.79330350000000005</v>
      </c>
      <c r="E306" s="1">
        <v>-0.29231940000000001</v>
      </c>
      <c r="F306" s="1">
        <v>1.967759</v>
      </c>
      <c r="G306" s="1"/>
      <c r="H306" s="1">
        <v>0.53969259999999997</v>
      </c>
      <c r="I306" s="1">
        <v>2.1534999999999999E-2</v>
      </c>
    </row>
    <row r="307" spans="1:9" x14ac:dyDescent="0.35">
      <c r="A307" s="1" t="s">
        <v>348</v>
      </c>
      <c r="B307" s="1">
        <v>1991</v>
      </c>
      <c r="C307" s="1">
        <v>1.61361</v>
      </c>
      <c r="D307" s="1">
        <v>1.515827</v>
      </c>
      <c r="E307" s="1">
        <v>-0.29643219999999998</v>
      </c>
      <c r="F307" s="1">
        <v>3.13036</v>
      </c>
      <c r="G307" s="1"/>
      <c r="H307" s="1">
        <v>0.57431449999999995</v>
      </c>
      <c r="I307" s="1">
        <v>2.1962599999999999E-2</v>
      </c>
    </row>
    <row r="308" spans="1:9" x14ac:dyDescent="0.35">
      <c r="A308" s="1" t="s">
        <v>348</v>
      </c>
      <c r="B308" s="1">
        <v>1992</v>
      </c>
      <c r="C308" s="1">
        <v>0.80533540000000003</v>
      </c>
      <c r="D308" s="1">
        <v>0.3955419</v>
      </c>
      <c r="E308" s="1">
        <v>-0.73787440000000004</v>
      </c>
      <c r="F308" s="1">
        <v>1.9304460000000001</v>
      </c>
      <c r="G308" s="1"/>
      <c r="H308" s="1">
        <v>0.60961379999999998</v>
      </c>
      <c r="I308" s="1">
        <v>2.2566099999999999E-2</v>
      </c>
    </row>
    <row r="309" spans="1:9" x14ac:dyDescent="0.35">
      <c r="A309" s="1" t="s">
        <v>348</v>
      </c>
      <c r="B309" s="1">
        <v>1993</v>
      </c>
      <c r="C309" s="1">
        <v>1.4423010000000001</v>
      </c>
      <c r="D309" s="1">
        <v>1.106109</v>
      </c>
      <c r="E309" s="1">
        <v>-0.42545919999999998</v>
      </c>
      <c r="F309" s="1">
        <v>2.6631450000000001</v>
      </c>
      <c r="G309" s="1"/>
      <c r="H309" s="1">
        <v>0.64559319999999998</v>
      </c>
      <c r="I309" s="1">
        <v>2.3366700000000001E-2</v>
      </c>
    </row>
    <row r="310" spans="1:9" x14ac:dyDescent="0.35">
      <c r="A310" s="1" t="s">
        <v>348</v>
      </c>
      <c r="B310" s="1">
        <v>1994</v>
      </c>
      <c r="C310" s="1">
        <v>0.79365269999999999</v>
      </c>
      <c r="D310" s="1">
        <v>0.47385660000000002</v>
      </c>
      <c r="E310" s="1">
        <v>-0.4008176</v>
      </c>
      <c r="F310" s="1">
        <v>1.735311</v>
      </c>
      <c r="G310" s="1"/>
      <c r="H310" s="1">
        <v>0.68225530000000001</v>
      </c>
      <c r="I310" s="1">
        <v>2.43821E-2</v>
      </c>
    </row>
    <row r="311" spans="1:9" x14ac:dyDescent="0.35">
      <c r="A311" s="1" t="s">
        <v>348</v>
      </c>
      <c r="B311" s="1">
        <v>1995</v>
      </c>
      <c r="C311" s="1">
        <v>1.3103009999999999</v>
      </c>
      <c r="D311" s="1">
        <v>0.77047710000000003</v>
      </c>
      <c r="E311" s="1">
        <v>-0.22142490000000001</v>
      </c>
      <c r="F311" s="1">
        <v>2.3304149999999999</v>
      </c>
      <c r="G311" s="1"/>
      <c r="H311" s="1">
        <v>0.71960270000000004</v>
      </c>
      <c r="I311" s="1">
        <v>2.5625200000000001E-2</v>
      </c>
    </row>
    <row r="312" spans="1:9" x14ac:dyDescent="0.35">
      <c r="A312" s="1" t="s">
        <v>348</v>
      </c>
      <c r="B312" s="1">
        <v>1996</v>
      </c>
      <c r="C312" s="1">
        <v>1.3373459999999999</v>
      </c>
      <c r="D312" s="1">
        <v>0.75225569999999997</v>
      </c>
      <c r="E312" s="1">
        <v>-0.2733428</v>
      </c>
      <c r="F312" s="1">
        <v>2.8261959999999999</v>
      </c>
      <c r="G312" s="1"/>
      <c r="H312" s="1">
        <v>0.75763820000000004</v>
      </c>
      <c r="I312" s="1">
        <v>2.7104799999999998E-2</v>
      </c>
    </row>
    <row r="313" spans="1:9" x14ac:dyDescent="0.35">
      <c r="A313" s="1" t="s">
        <v>348</v>
      </c>
      <c r="B313" s="1">
        <v>1997</v>
      </c>
      <c r="C313" s="1">
        <v>1.114171</v>
      </c>
      <c r="D313" s="1">
        <v>0.75620750000000003</v>
      </c>
      <c r="E313" s="1">
        <v>-0.2687678</v>
      </c>
      <c r="F313" s="1">
        <v>2.28369</v>
      </c>
      <c r="G313" s="1"/>
      <c r="H313" s="1">
        <v>0.79636430000000002</v>
      </c>
      <c r="I313" s="1">
        <v>2.8825400000000001E-2</v>
      </c>
    </row>
    <row r="314" spans="1:9" x14ac:dyDescent="0.35">
      <c r="A314" s="1" t="s">
        <v>348</v>
      </c>
      <c r="B314" s="1">
        <v>1998</v>
      </c>
      <c r="C314" s="1">
        <v>0.89960689999999999</v>
      </c>
      <c r="D314" s="1">
        <v>0.26819929999999997</v>
      </c>
      <c r="E314" s="1">
        <v>-0.62798520000000002</v>
      </c>
      <c r="F314" s="1">
        <v>1.5904290000000001</v>
      </c>
      <c r="G314" s="1"/>
      <c r="H314" s="1">
        <v>0.83578370000000002</v>
      </c>
      <c r="I314" s="1">
        <v>3.07885E-2</v>
      </c>
    </row>
    <row r="315" spans="1:9" x14ac:dyDescent="0.35">
      <c r="A315" s="1" t="s">
        <v>348</v>
      </c>
      <c r="B315" s="1">
        <v>1999</v>
      </c>
      <c r="C315" s="1">
        <v>0.47987839999999998</v>
      </c>
      <c r="D315" s="1">
        <v>0.2476631</v>
      </c>
      <c r="E315" s="1">
        <v>-0.32046760000000002</v>
      </c>
      <c r="F315" s="1">
        <v>0.98445490000000002</v>
      </c>
      <c r="G315" s="1"/>
      <c r="H315" s="1">
        <v>0.87589890000000004</v>
      </c>
      <c r="I315" s="1">
        <v>3.2992899999999999E-2</v>
      </c>
    </row>
    <row r="316" spans="1:9" x14ac:dyDescent="0.35">
      <c r="A316" s="1" t="s">
        <v>348</v>
      </c>
      <c r="B316" s="1">
        <v>2000</v>
      </c>
      <c r="C316" s="1">
        <v>0.85198529999999995</v>
      </c>
      <c r="D316" s="1">
        <v>0.47531269999999998</v>
      </c>
      <c r="E316" s="1">
        <v>-0.5899006</v>
      </c>
      <c r="F316" s="1">
        <v>2.2407300000000001</v>
      </c>
      <c r="G316" s="1"/>
      <c r="H316" s="1">
        <v>0.91671250000000004</v>
      </c>
      <c r="I316" s="1">
        <v>3.54364E-2</v>
      </c>
    </row>
    <row r="317" spans="1:9" x14ac:dyDescent="0.35">
      <c r="A317" s="1" t="s">
        <v>348</v>
      </c>
      <c r="B317" s="1">
        <v>2001</v>
      </c>
      <c r="C317" s="1">
        <v>1.31833</v>
      </c>
      <c r="D317" s="1">
        <v>0.96339180000000002</v>
      </c>
      <c r="E317" s="1">
        <v>-0.33434049999999998</v>
      </c>
      <c r="F317" s="1">
        <v>2.5384009999999999</v>
      </c>
      <c r="G317" s="1"/>
      <c r="H317" s="1">
        <v>0.9582271</v>
      </c>
      <c r="I317" s="1">
        <v>3.8115400000000001E-2</v>
      </c>
    </row>
    <row r="318" spans="1:9" x14ac:dyDescent="0.35">
      <c r="A318" s="1" t="s">
        <v>348</v>
      </c>
      <c r="B318" s="1">
        <v>2002</v>
      </c>
      <c r="C318" s="1">
        <v>0.28293560000000001</v>
      </c>
      <c r="D318" s="1">
        <v>-9.8327899999999996E-2</v>
      </c>
      <c r="E318" s="1">
        <v>-0.59237050000000002</v>
      </c>
      <c r="F318" s="1">
        <v>0.73705909999999997</v>
      </c>
      <c r="G318" s="1"/>
      <c r="H318" s="1">
        <v>1.000445</v>
      </c>
      <c r="I318" s="1">
        <v>4.10265E-2</v>
      </c>
    </row>
    <row r="319" spans="1:9" x14ac:dyDescent="0.35">
      <c r="A319" s="1" t="s">
        <v>348</v>
      </c>
      <c r="B319" s="1">
        <v>2003</v>
      </c>
      <c r="C319" s="1">
        <v>-7.9259800000000005E-2</v>
      </c>
      <c r="D319" s="1">
        <v>-0.39883049999999998</v>
      </c>
      <c r="E319" s="1">
        <v>-0.9148771</v>
      </c>
      <c r="F319" s="1">
        <v>0.4679451</v>
      </c>
      <c r="G319" s="1"/>
      <c r="H319" s="1">
        <v>1.043369</v>
      </c>
      <c r="I319" s="1">
        <v>4.4166299999999999E-2</v>
      </c>
    </row>
    <row r="320" spans="1:9" x14ac:dyDescent="0.35">
      <c r="A320" s="1" t="s">
        <v>348</v>
      </c>
      <c r="B320" s="1">
        <v>2004</v>
      </c>
      <c r="C320" s="1">
        <v>0.50211839999999996</v>
      </c>
      <c r="D320" s="1">
        <v>0.32943610000000001</v>
      </c>
      <c r="E320" s="1">
        <v>-0.69598070000000001</v>
      </c>
      <c r="F320" s="1">
        <v>1.0915919999999999</v>
      </c>
      <c r="G320" s="1"/>
      <c r="H320" s="1">
        <v>1.087002</v>
      </c>
      <c r="I320" s="1">
        <v>4.7531799999999999E-2</v>
      </c>
    </row>
    <row r="321" spans="1:9" x14ac:dyDescent="0.35">
      <c r="A321" s="1" t="s">
        <v>348</v>
      </c>
      <c r="B321" s="1">
        <v>2005</v>
      </c>
      <c r="C321" s="1">
        <v>1.3399509999999999</v>
      </c>
      <c r="D321" s="1">
        <v>1.159211</v>
      </c>
      <c r="E321" s="1">
        <v>0.66050310000000001</v>
      </c>
      <c r="F321" s="1">
        <v>2.1613259999999999</v>
      </c>
      <c r="G321" s="1"/>
      <c r="H321" s="1">
        <v>1.131345</v>
      </c>
      <c r="I321" s="1">
        <v>5.11203E-2</v>
      </c>
    </row>
    <row r="322" spans="1:9" x14ac:dyDescent="0.35">
      <c r="A322" s="1" t="s">
        <v>348</v>
      </c>
      <c r="B322" s="1">
        <v>2006</v>
      </c>
      <c r="C322" s="1">
        <v>2.011117</v>
      </c>
      <c r="D322" s="1">
        <v>2.011117</v>
      </c>
      <c r="E322" s="1">
        <v>2.011117</v>
      </c>
      <c r="F322" s="1">
        <v>2.011117</v>
      </c>
      <c r="G322" s="1"/>
      <c r="H322" s="1">
        <v>1.176401</v>
      </c>
      <c r="I322" s="1">
        <v>5.4929899999999997E-2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23" workbookViewId="0">
      <selection activeCell="F2" sqref="F2:F12"/>
    </sheetView>
  </sheetViews>
  <sheetFormatPr defaultRowHeight="14.5" x14ac:dyDescent="0.35"/>
  <cols>
    <col min="3" max="3" width="11.7265625" bestFit="1" customWidth="1"/>
    <col min="6" max="6" width="13.90625" bestFit="1" customWidth="1"/>
    <col min="7" max="7" width="13.6328125" bestFit="1" customWidth="1"/>
    <col min="9" max="9" width="13.7265625" bestFit="1" customWidth="1"/>
    <col min="10" max="10" width="13.453125" bestFit="1" customWidth="1"/>
  </cols>
  <sheetData>
    <row r="1" spans="1:11" x14ac:dyDescent="0.35">
      <c r="B1" t="s">
        <v>561</v>
      </c>
      <c r="C1" t="s">
        <v>562</v>
      </c>
      <c r="D1" s="1" t="s">
        <v>563</v>
      </c>
      <c r="F1" t="s">
        <v>564</v>
      </c>
      <c r="G1" t="s">
        <v>565</v>
      </c>
      <c r="I1" s="1" t="s">
        <v>566</v>
      </c>
      <c r="J1" s="1" t="s">
        <v>567</v>
      </c>
      <c r="K1" s="1"/>
    </row>
    <row r="2" spans="1:11" x14ac:dyDescent="0.35">
      <c r="A2">
        <v>1900</v>
      </c>
      <c r="B2">
        <f t="shared" ref="B2:B13" ca="1" si="0">INDIRECT("'"&amp;A2&amp;"'!$P$6")</f>
        <v>1.2222222222222223</v>
      </c>
      <c r="C2" s="1">
        <f ca="1">INDIRECT("'"&amp;A2&amp;"'!$N$7")</f>
        <v>13</v>
      </c>
      <c r="D2" s="1">
        <f ca="1">INDIRECT("'"&amp;A2&amp;"'!$O$7")</f>
        <v>6.9731628404906765</v>
      </c>
      <c r="E2">
        <f ca="1">0.5*D2</f>
        <v>3.4865814202453382</v>
      </c>
      <c r="F2" s="4">
        <f ca="1">INDIRECT("'"&amp;A2&amp;"'!$N$3")</f>
        <v>38.969696969696969</v>
      </c>
      <c r="G2" s="1">
        <f ca="1">INDIRECT("'"&amp;A2&amp;"'!$O$3")</f>
        <v>6.8987537302256996</v>
      </c>
      <c r="H2">
        <f ca="1">0.5*G2</f>
        <v>3.4493768651128498</v>
      </c>
      <c r="I2" s="1">
        <f ca="1">INDIRECT("'"&amp;A2&amp;"'!$P$3")</f>
        <v>24.727272727272727</v>
      </c>
      <c r="J2" s="1">
        <f ca="1">INDIRECT("'"&amp;A2&amp;"'!$Q$3")</f>
        <v>3.6595143741411231</v>
      </c>
      <c r="K2" s="1">
        <f ca="1">0.5*J2</f>
        <v>1.8297571870705616</v>
      </c>
    </row>
    <row r="3" spans="1:11" x14ac:dyDescent="0.35">
      <c r="A3">
        <v>1910</v>
      </c>
      <c r="B3" s="1">
        <f t="shared" ca="1" si="0"/>
        <v>1.0925925925925926</v>
      </c>
      <c r="C3" s="1">
        <f t="shared" ref="C3:C12" ca="1" si="1">INDIRECT("'"&amp;A3&amp;"'!$N$7")</f>
        <v>12.416666666666666</v>
      </c>
      <c r="D3" s="1">
        <f t="shared" ref="D3:D12" ca="1" si="2">INDIRECT("'"&amp;A3&amp;"'!$O$7")</f>
        <v>8.4745997297636517</v>
      </c>
      <c r="E3" s="1">
        <f t="shared" ref="E3:E12" ca="1" si="3">0.5*D3</f>
        <v>4.2372998648818259</v>
      </c>
      <c r="F3" s="4">
        <f t="shared" ref="F3:F12" ca="1" si="4">INDIRECT("'"&amp;A3&amp;"'!$N$3")</f>
        <v>35.111111111111114</v>
      </c>
      <c r="G3" s="1">
        <f t="shared" ref="G3:G12" ca="1" si="5">INDIRECT("'"&amp;A3&amp;"'!$O$3")</f>
        <v>6.5849154217128021</v>
      </c>
      <c r="H3" s="1">
        <f t="shared" ref="H3:H12" ca="1" si="6">0.5*G3</f>
        <v>3.292457710856401</v>
      </c>
      <c r="I3" s="1">
        <f t="shared" ref="I3:I12" ca="1" si="7">INDIRECT("'"&amp;A3&amp;"'!$P$3")</f>
        <v>25.5</v>
      </c>
      <c r="J3" s="1">
        <f t="shared" ref="J3:J12" ca="1" si="8">INDIRECT("'"&amp;A3&amp;"'!$Q$3")</f>
        <v>4.1910878529690052</v>
      </c>
      <c r="K3" s="1">
        <f t="shared" ref="K3:K12" ca="1" si="9">0.5*J3</f>
        <v>2.0955439264845026</v>
      </c>
    </row>
    <row r="4" spans="1:11" x14ac:dyDescent="0.35">
      <c r="A4" s="1">
        <v>1920</v>
      </c>
      <c r="B4" s="1">
        <f t="shared" ca="1" si="0"/>
        <v>1.1833333333333331</v>
      </c>
      <c r="C4" s="1">
        <f t="shared" ca="1" si="1"/>
        <v>12.878787878787879</v>
      </c>
      <c r="D4" s="1">
        <f t="shared" ca="1" si="2"/>
        <v>8.3282560290164298</v>
      </c>
      <c r="E4" s="1">
        <f t="shared" ca="1" si="3"/>
        <v>4.1641280145082149</v>
      </c>
      <c r="F4" s="4">
        <f t="shared" ca="1" si="4"/>
        <v>37.515151515151516</v>
      </c>
      <c r="G4" s="1">
        <f t="shared" ca="1" si="5"/>
        <v>8.7682709673900785</v>
      </c>
      <c r="H4" s="1">
        <f t="shared" ca="1" si="6"/>
        <v>4.3841354836950392</v>
      </c>
      <c r="I4" s="1">
        <f t="shared" ca="1" si="7"/>
        <v>24.848484848484848</v>
      </c>
      <c r="J4" s="1">
        <f t="shared" ca="1" si="8"/>
        <v>3.0630990446891775</v>
      </c>
      <c r="K4" s="1">
        <f t="shared" ca="1" si="9"/>
        <v>1.5315495223445887</v>
      </c>
    </row>
    <row r="5" spans="1:11" x14ac:dyDescent="0.35">
      <c r="A5" s="1">
        <v>1930</v>
      </c>
      <c r="B5" s="1">
        <f t="shared" ca="1" si="0"/>
        <v>1.4333333333333331</v>
      </c>
      <c r="C5" s="1">
        <f t="shared" ca="1" si="1"/>
        <v>10.368421052631579</v>
      </c>
      <c r="D5" s="1">
        <f t="shared" ca="1" si="2"/>
        <v>7.3830377276696515</v>
      </c>
      <c r="E5" s="1">
        <f t="shared" ca="1" si="3"/>
        <v>3.6915188638348257</v>
      </c>
      <c r="F5" s="4">
        <f t="shared" ca="1" si="4"/>
        <v>37.473684210526315</v>
      </c>
      <c r="G5" s="1">
        <f t="shared" ca="1" si="5"/>
        <v>6.7772945335789485</v>
      </c>
      <c r="H5" s="1">
        <f t="shared" ca="1" si="6"/>
        <v>3.3886472667894743</v>
      </c>
      <c r="I5" s="1">
        <f t="shared" ca="1" si="7"/>
        <v>25.421052631578949</v>
      </c>
      <c r="J5" s="1">
        <f t="shared" ca="1" si="8"/>
        <v>3.5154606706496909</v>
      </c>
      <c r="K5" s="1">
        <f t="shared" ca="1" si="9"/>
        <v>1.7577303353248455</v>
      </c>
    </row>
    <row r="6" spans="1:11" x14ac:dyDescent="0.35">
      <c r="A6" s="1">
        <v>1940</v>
      </c>
      <c r="B6" s="1">
        <f t="shared" ca="1" si="0"/>
        <v>1.3809523809523812</v>
      </c>
      <c r="C6" s="1">
        <f t="shared" ca="1" si="1"/>
        <v>14.551724137931034</v>
      </c>
      <c r="D6" s="1">
        <f t="shared" ca="1" si="2"/>
        <v>7.1443594479268926</v>
      </c>
      <c r="E6" s="1">
        <f t="shared" ca="1" si="3"/>
        <v>3.5721797239634463</v>
      </c>
      <c r="F6" s="4">
        <f t="shared" ca="1" si="4"/>
        <v>40.555555555555557</v>
      </c>
      <c r="G6" s="1">
        <f t="shared" ca="1" si="5"/>
        <v>8.3980817915627508</v>
      </c>
      <c r="H6" s="1">
        <f t="shared" ca="1" si="6"/>
        <v>4.1990408957813754</v>
      </c>
      <c r="I6" s="1">
        <f t="shared" ca="1" si="7"/>
        <v>25.551724137931036</v>
      </c>
      <c r="J6" s="1">
        <f t="shared" ca="1" si="8"/>
        <v>3.4287253660023631</v>
      </c>
      <c r="K6" s="1">
        <f t="shared" ca="1" si="9"/>
        <v>1.7143626830011816</v>
      </c>
    </row>
    <row r="7" spans="1:11" x14ac:dyDescent="0.35">
      <c r="A7" s="1">
        <v>1950</v>
      </c>
      <c r="B7" s="1">
        <f t="shared" ca="1" si="0"/>
        <v>1.8000000000000003</v>
      </c>
      <c r="C7" s="1">
        <f t="shared" ca="1" si="1"/>
        <v>13.203703703703704</v>
      </c>
      <c r="D7" s="1">
        <f t="shared" ca="1" si="2"/>
        <v>8.8836921391817487</v>
      </c>
      <c r="E7" s="1">
        <f t="shared" ca="1" si="3"/>
        <v>4.4418460695908744</v>
      </c>
      <c r="F7" s="4">
        <f t="shared" ca="1" si="4"/>
        <v>36.777777777777779</v>
      </c>
      <c r="G7" s="1">
        <f t="shared" ca="1" si="5"/>
        <v>9.8840500021218194</v>
      </c>
      <c r="H7" s="1">
        <f t="shared" ca="1" si="6"/>
        <v>4.9420250010609097</v>
      </c>
      <c r="I7" s="1">
        <f t="shared" ca="1" si="7"/>
        <v>25.74074074074074</v>
      </c>
      <c r="J7" s="1">
        <f t="shared" ca="1" si="8"/>
        <v>3.1574122744961737</v>
      </c>
      <c r="K7" s="1">
        <f t="shared" ca="1" si="9"/>
        <v>1.5787061372480868</v>
      </c>
    </row>
    <row r="8" spans="1:11" x14ac:dyDescent="0.35">
      <c r="A8" s="1">
        <v>1960</v>
      </c>
      <c r="B8" s="1">
        <f t="shared" ca="1" si="0"/>
        <v>1.9</v>
      </c>
      <c r="C8" s="1">
        <f t="shared" ca="1" si="1"/>
        <v>16.456140350877192</v>
      </c>
      <c r="D8" s="1">
        <f t="shared" ca="1" si="2"/>
        <v>9.4037799684082142</v>
      </c>
      <c r="E8" s="1">
        <f t="shared" ca="1" si="3"/>
        <v>4.7018899842041071</v>
      </c>
      <c r="F8" s="4">
        <f t="shared" ca="1" si="4"/>
        <v>41.222222222222221</v>
      </c>
      <c r="G8" s="1">
        <f t="shared" ca="1" si="5"/>
        <v>7.4628710590793634</v>
      </c>
      <c r="H8" s="1">
        <f t="shared" ca="1" si="6"/>
        <v>3.7314355295396817</v>
      </c>
      <c r="I8" s="1">
        <f t="shared" ca="1" si="7"/>
        <v>25.491228070175438</v>
      </c>
      <c r="J8" s="1">
        <f t="shared" ca="1" si="8"/>
        <v>3.7326876903223027</v>
      </c>
      <c r="K8" s="1">
        <f t="shared" ca="1" si="9"/>
        <v>1.8663438451611514</v>
      </c>
    </row>
    <row r="9" spans="1:11" x14ac:dyDescent="0.35">
      <c r="A9" s="1">
        <v>1970</v>
      </c>
      <c r="B9" s="1">
        <f t="shared" ca="1" si="0"/>
        <v>2.0999999999999996</v>
      </c>
      <c r="C9" s="1">
        <f t="shared" ca="1" si="1"/>
        <v>17.031746031746032</v>
      </c>
      <c r="D9" s="1">
        <f t="shared" ca="1" si="2"/>
        <v>10.190077802052308</v>
      </c>
      <c r="E9" s="1">
        <f t="shared" ca="1" si="3"/>
        <v>5.0950389010261539</v>
      </c>
      <c r="F9" s="4">
        <f t="shared" ca="1" si="4"/>
        <v>43.111111111111114</v>
      </c>
      <c r="G9" s="1">
        <f t="shared" ca="1" si="5"/>
        <v>7.9913147298245812</v>
      </c>
      <c r="H9" s="1">
        <f t="shared" ca="1" si="6"/>
        <v>3.9956573649122906</v>
      </c>
      <c r="I9" s="1">
        <f t="shared" ca="1" si="7"/>
        <v>26.38095238095238</v>
      </c>
      <c r="J9" s="1">
        <f t="shared" ca="1" si="8"/>
        <v>3.5985147986023902</v>
      </c>
      <c r="K9" s="1">
        <f t="shared" ca="1" si="9"/>
        <v>1.7992573993011951</v>
      </c>
    </row>
    <row r="10" spans="1:11" x14ac:dyDescent="0.35">
      <c r="A10" s="1">
        <v>1980</v>
      </c>
      <c r="B10" s="1">
        <f t="shared" ca="1" si="0"/>
        <v>2.1666666666666665</v>
      </c>
      <c r="C10" s="1">
        <f t="shared" ca="1" si="1"/>
        <v>18.892307692307693</v>
      </c>
      <c r="D10" s="1">
        <f t="shared" ca="1" si="2"/>
        <v>11.234883005792547</v>
      </c>
      <c r="E10" s="1">
        <f t="shared" ca="1" si="3"/>
        <v>5.6174415028962734</v>
      </c>
      <c r="F10" s="4">
        <f t="shared" ca="1" si="4"/>
        <v>38</v>
      </c>
      <c r="G10" s="1">
        <f t="shared" ca="1" si="5"/>
        <v>7.5166481891864541</v>
      </c>
      <c r="H10" s="1">
        <f t="shared" ca="1" si="6"/>
        <v>3.758324094593227</v>
      </c>
      <c r="I10" s="1">
        <f t="shared" ca="1" si="7"/>
        <v>27.153846153846153</v>
      </c>
      <c r="J10" s="1">
        <f t="shared" ca="1" si="8"/>
        <v>3.0681364928017052</v>
      </c>
      <c r="K10" s="1">
        <f t="shared" ca="1" si="9"/>
        <v>1.5340682464008526</v>
      </c>
    </row>
    <row r="11" spans="1:11" x14ac:dyDescent="0.35">
      <c r="A11" s="1">
        <v>1990</v>
      </c>
      <c r="B11" s="1">
        <f t="shared" ca="1" si="0"/>
        <v>1.9999999999999996</v>
      </c>
      <c r="C11" s="1">
        <f t="shared" ca="1" si="1"/>
        <v>22.233333333333334</v>
      </c>
      <c r="D11" s="1">
        <f t="shared" ca="1" si="2"/>
        <v>9.1732231303326568</v>
      </c>
      <c r="E11" s="1">
        <f t="shared" ca="1" si="3"/>
        <v>4.5866115651663284</v>
      </c>
      <c r="F11" s="4">
        <f t="shared" ca="1" si="4"/>
        <v>36.555555555555557</v>
      </c>
      <c r="G11" s="1">
        <f t="shared" ca="1" si="5"/>
        <v>5.9184269681882391</v>
      </c>
      <c r="H11" s="1">
        <f t="shared" ca="1" si="6"/>
        <v>2.9592134840941196</v>
      </c>
      <c r="I11" s="1">
        <f t="shared" ca="1" si="7"/>
        <v>27.3</v>
      </c>
      <c r="J11" s="1">
        <f t="shared" ca="1" si="8"/>
        <v>2.769690675992166</v>
      </c>
      <c r="K11" s="1">
        <f t="shared" ca="1" si="9"/>
        <v>1.384845337996083</v>
      </c>
    </row>
    <row r="12" spans="1:11" x14ac:dyDescent="0.35">
      <c r="A12" s="1">
        <v>2000</v>
      </c>
      <c r="B12" s="1">
        <f t="shared" ca="1" si="0"/>
        <v>2.6</v>
      </c>
      <c r="C12" s="1">
        <f t="shared" ca="1" si="1"/>
        <v>23.217391304347824</v>
      </c>
      <c r="D12" s="1">
        <f t="shared" ca="1" si="2"/>
        <v>11.988805520172205</v>
      </c>
      <c r="E12" s="1">
        <f t="shared" ca="1" si="3"/>
        <v>5.9944027600861025</v>
      </c>
      <c r="F12" s="4">
        <f t="shared" ca="1" si="4"/>
        <v>42.318840579710148</v>
      </c>
      <c r="G12" s="1">
        <f t="shared" ca="1" si="5"/>
        <v>10.661217171465587</v>
      </c>
      <c r="H12" s="1">
        <f t="shared" ca="1" si="6"/>
        <v>5.3306085857327936</v>
      </c>
      <c r="I12" s="1">
        <f t="shared" ca="1" si="7"/>
        <v>26.768115942028984</v>
      </c>
      <c r="J12" s="1">
        <f t="shared" ca="1" si="8"/>
        <v>2.7607806202990104</v>
      </c>
      <c r="K12" s="1">
        <f t="shared" ca="1" si="9"/>
        <v>1.3803903101495052</v>
      </c>
    </row>
    <row r="13" spans="1:11" x14ac:dyDescent="0.35">
      <c r="A13" s="1">
        <v>2010</v>
      </c>
      <c r="B13" s="1">
        <f t="shared" ca="1" si="0"/>
        <v>2.4285714285714284</v>
      </c>
      <c r="C13" s="1"/>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4"/>
  <sheetViews>
    <sheetView topLeftCell="G1" workbookViewId="0">
      <selection activeCell="P3" sqref="P3"/>
    </sheetView>
  </sheetViews>
  <sheetFormatPr defaultRowHeight="14.5" x14ac:dyDescent="0.35"/>
  <sheetData>
    <row r="1" spans="1:40" s="1" customFormat="1" x14ac:dyDescent="0.35">
      <c r="A1" s="1" t="s">
        <v>0</v>
      </c>
      <c r="B1" s="1" t="s">
        <v>1</v>
      </c>
      <c r="C1" s="1" t="s">
        <v>529</v>
      </c>
      <c r="D1" s="1" t="s">
        <v>530</v>
      </c>
      <c r="E1" s="1" t="s">
        <v>531</v>
      </c>
      <c r="F1" s="1" t="s">
        <v>532</v>
      </c>
      <c r="G1" s="1" t="s">
        <v>533</v>
      </c>
      <c r="H1" s="1" t="s">
        <v>534</v>
      </c>
      <c r="I1" s="1" t="s">
        <v>545</v>
      </c>
      <c r="J1" s="1" t="s">
        <v>554</v>
      </c>
      <c r="N1" s="5" t="s">
        <v>545</v>
      </c>
      <c r="O1" s="5"/>
      <c r="P1" s="5" t="s">
        <v>558</v>
      </c>
      <c r="Q1" s="5"/>
    </row>
    <row r="2" spans="1:40" s="1" customFormat="1" x14ac:dyDescent="0.35">
      <c r="A2" s="1" t="s">
        <v>2</v>
      </c>
      <c r="B2" s="1" t="s">
        <v>3</v>
      </c>
      <c r="C2" s="1">
        <v>1852</v>
      </c>
      <c r="D2" s="1">
        <v>1901</v>
      </c>
      <c r="E2" s="1">
        <v>1885</v>
      </c>
      <c r="F2" s="1">
        <v>1911</v>
      </c>
      <c r="G2" s="1">
        <v>1</v>
      </c>
      <c r="H2" s="1">
        <v>22</v>
      </c>
      <c r="I2" s="1">
        <f>E2-C2</f>
        <v>33</v>
      </c>
      <c r="J2" s="1">
        <f>D2-E2</f>
        <v>16</v>
      </c>
      <c r="N2" s="1" t="s">
        <v>539</v>
      </c>
      <c r="O2" s="3" t="s">
        <v>557</v>
      </c>
      <c r="P2" s="1" t="s">
        <v>539</v>
      </c>
      <c r="Q2" s="1" t="s">
        <v>557</v>
      </c>
      <c r="Z2" s="1">
        <f>COUNTIF(B:B, "Chemistry")</f>
        <v>9</v>
      </c>
      <c r="AA2" s="1">
        <f>COUNTIF(B:B, "Medicine")</f>
        <v>11</v>
      </c>
      <c r="AB2" s="1">
        <f>COUNTIF(B:B, "Physics")</f>
        <v>13</v>
      </c>
      <c r="AI2" s="1">
        <v>1901</v>
      </c>
      <c r="AJ2" s="1">
        <f t="shared" ref="AJ2:AJ10" si="0">COUNTIFS($D$2:$D$1000, "=" &amp; $AI2, $B$2:$B$1000, "=" &amp; "Chemistry")</f>
        <v>1</v>
      </c>
      <c r="AK2" s="1">
        <f t="shared" ref="AK2:AK10" si="1">COUNTIFS($D$2:$D$1000, "=" &amp; $AI2, $B$2:$B$1000, "=" &amp; "Medicine")</f>
        <v>1</v>
      </c>
      <c r="AL2" s="1">
        <f t="shared" ref="AL2:AL10" si="2">COUNTIFS($D$2:$D$1000, "=" &amp; $AI2, $B$2:$B$1000, "=" &amp; "Physics")</f>
        <v>1</v>
      </c>
      <c r="AM2" s="1">
        <f>AVERAGE(AJ2:AL2)</f>
        <v>1</v>
      </c>
      <c r="AN2" s="1">
        <f>AVERAGE(AM2:AM10)</f>
        <v>1.2222222222222223</v>
      </c>
    </row>
    <row r="3" spans="1:40" s="1" customFormat="1" x14ac:dyDescent="0.35">
      <c r="A3" s="1" t="s">
        <v>4</v>
      </c>
      <c r="B3" s="1" t="s">
        <v>3</v>
      </c>
      <c r="C3" s="1">
        <v>1852</v>
      </c>
      <c r="D3" s="1">
        <v>1902</v>
      </c>
      <c r="E3" s="1">
        <v>1895</v>
      </c>
      <c r="F3" s="1">
        <v>1919</v>
      </c>
      <c r="G3" s="1">
        <v>0</v>
      </c>
      <c r="H3" s="1">
        <v>22</v>
      </c>
      <c r="I3" s="1">
        <f t="shared" ref="I3:I34" si="3">E3-C3</f>
        <v>43</v>
      </c>
      <c r="J3" s="1">
        <f t="shared" ref="J3:J34" si="4">D3-E3</f>
        <v>7</v>
      </c>
      <c r="N3" s="1">
        <f>AVERAGE(I2:I1000)</f>
        <v>38.969696969696969</v>
      </c>
      <c r="O3" s="1">
        <f>STDEV(I2:I1000)</f>
        <v>6.8987537302256996</v>
      </c>
      <c r="P3" s="1">
        <f>AVERAGE(H2:H1000)</f>
        <v>24.727272727272727</v>
      </c>
      <c r="Q3" s="1">
        <f>STDEV(H2:H1000)</f>
        <v>3.6595143741411231</v>
      </c>
      <c r="Z3" s="1">
        <f>SUM(I2:I154)</f>
        <v>1286</v>
      </c>
      <c r="AA3" s="1">
        <f>SUM(I155:I344)</f>
        <v>0</v>
      </c>
      <c r="AB3" s="1">
        <f>SUM(I345:I526)</f>
        <v>0</v>
      </c>
      <c r="AI3" s="1">
        <v>1902</v>
      </c>
      <c r="AJ3" s="1">
        <f t="shared" si="0"/>
        <v>1</v>
      </c>
      <c r="AK3" s="1">
        <f t="shared" si="1"/>
        <v>1</v>
      </c>
      <c r="AL3" s="1">
        <f t="shared" si="2"/>
        <v>2</v>
      </c>
      <c r="AM3" s="1">
        <f t="shared" ref="AM3:AM10" si="5">AVERAGE(AJ3:AL3)</f>
        <v>1.3333333333333333</v>
      </c>
    </row>
    <row r="4" spans="1:40" s="1" customFormat="1" x14ac:dyDescent="0.35">
      <c r="A4" s="1" t="s">
        <v>5</v>
      </c>
      <c r="B4" s="1" t="s">
        <v>3</v>
      </c>
      <c r="C4" s="1">
        <v>1859</v>
      </c>
      <c r="D4" s="1">
        <v>1903</v>
      </c>
      <c r="E4" s="1">
        <v>1884</v>
      </c>
      <c r="F4" s="1">
        <v>1927</v>
      </c>
      <c r="G4" s="1">
        <v>1</v>
      </c>
      <c r="H4" s="1">
        <v>25</v>
      </c>
      <c r="I4" s="1">
        <f t="shared" si="3"/>
        <v>25</v>
      </c>
      <c r="J4" s="1">
        <f t="shared" si="4"/>
        <v>19</v>
      </c>
      <c r="T4" s="1" t="s">
        <v>546</v>
      </c>
      <c r="U4" s="1" t="s">
        <v>547</v>
      </c>
      <c r="V4" s="1" t="s">
        <v>548</v>
      </c>
      <c r="W4" s="1" t="s">
        <v>539</v>
      </c>
      <c r="Z4" s="1">
        <f>6147/153</f>
        <v>40.176470588235297</v>
      </c>
      <c r="AA4" s="1">
        <f>AA3/AA2</f>
        <v>0</v>
      </c>
      <c r="AB4" s="1">
        <f>AB3/AB2</f>
        <v>0</v>
      </c>
      <c r="AI4" s="1">
        <v>1903</v>
      </c>
      <c r="AJ4" s="1">
        <f t="shared" si="0"/>
        <v>1</v>
      </c>
      <c r="AK4" s="1">
        <f t="shared" si="1"/>
        <v>1</v>
      </c>
      <c r="AL4" s="1">
        <f t="shared" si="2"/>
        <v>3</v>
      </c>
      <c r="AM4" s="1">
        <f t="shared" si="5"/>
        <v>1.6666666666666667</v>
      </c>
    </row>
    <row r="5" spans="1:40" s="1" customFormat="1" x14ac:dyDescent="0.35">
      <c r="A5" s="1" t="s">
        <v>6</v>
      </c>
      <c r="B5" s="1" t="s">
        <v>3</v>
      </c>
      <c r="C5" s="1">
        <v>1852</v>
      </c>
      <c r="D5" s="1">
        <v>1904</v>
      </c>
      <c r="E5" s="1">
        <v>1894</v>
      </c>
      <c r="F5" s="1">
        <v>1916</v>
      </c>
      <c r="G5" s="1">
        <v>0</v>
      </c>
      <c r="H5" s="1">
        <v>20</v>
      </c>
      <c r="I5" s="1">
        <f t="shared" si="3"/>
        <v>42</v>
      </c>
      <c r="J5" s="1">
        <f t="shared" si="4"/>
        <v>10</v>
      </c>
      <c r="N5" s="5" t="s">
        <v>559</v>
      </c>
      <c r="O5" s="5"/>
      <c r="P5" s="1" t="s">
        <v>560</v>
      </c>
      <c r="S5" s="1">
        <v>1900</v>
      </c>
      <c r="T5" s="1">
        <f>COUNTIFS($D$2:$D$1000, "=" &amp; S5, $B$2:$B$1000, "=" &amp; "Chemistry")</f>
        <v>0</v>
      </c>
      <c r="U5" s="1">
        <f>COUNTIFS($D$2:$D$1000, "=" &amp; $S5, $B$2:$B$1000, "=" &amp; "Medicine")</f>
        <v>0</v>
      </c>
      <c r="V5" s="1">
        <f>COUNTIFS($D$2:$D$1000, "=" &amp; $S5, $B$2:$B$1000, "=" &amp; "Physics")</f>
        <v>0</v>
      </c>
      <c r="W5" s="1">
        <f>AVERAGE(T5:V5)</f>
        <v>0</v>
      </c>
      <c r="AI5" s="1">
        <v>1904</v>
      </c>
      <c r="AJ5" s="1">
        <f t="shared" si="0"/>
        <v>1</v>
      </c>
      <c r="AK5" s="1">
        <f t="shared" si="1"/>
        <v>1</v>
      </c>
      <c r="AL5" s="1">
        <f t="shared" si="2"/>
        <v>1</v>
      </c>
      <c r="AM5" s="1">
        <f t="shared" si="5"/>
        <v>1</v>
      </c>
    </row>
    <row r="6" spans="1:40" s="1" customFormat="1" x14ac:dyDescent="0.35">
      <c r="A6" s="1" t="s">
        <v>7</v>
      </c>
      <c r="B6" s="1" t="s">
        <v>3</v>
      </c>
      <c r="C6" s="1">
        <v>1835</v>
      </c>
      <c r="D6" s="1">
        <v>1905</v>
      </c>
      <c r="E6" s="1">
        <v>1873</v>
      </c>
      <c r="F6" s="1">
        <v>1917</v>
      </c>
      <c r="G6" s="1">
        <v>0</v>
      </c>
      <c r="H6" s="1">
        <v>23</v>
      </c>
      <c r="I6" s="1">
        <f t="shared" si="3"/>
        <v>38</v>
      </c>
      <c r="J6" s="1">
        <f t="shared" si="4"/>
        <v>32</v>
      </c>
      <c r="N6" s="1" t="s">
        <v>539</v>
      </c>
      <c r="O6" s="1" t="s">
        <v>557</v>
      </c>
      <c r="P6" s="1">
        <f>AVERAGE(W6:W14)</f>
        <v>1.2222222222222223</v>
      </c>
      <c r="S6" s="1">
        <v>1901</v>
      </c>
      <c r="T6" s="1">
        <f t="shared" ref="T6:T14" si="6">COUNTIFS($D$2:$D$1000, "=" &amp; S6, $B$2:$B$1000, "=" &amp; "Chemistry")</f>
        <v>1</v>
      </c>
      <c r="U6" s="1">
        <f t="shared" ref="U6:U14" si="7">COUNTIFS($D$2:$D$1000, "=" &amp; $S6, $B$2:$B$1000, "=" &amp; "Medicine")</f>
        <v>1</v>
      </c>
      <c r="V6" s="1">
        <f t="shared" ref="V6:V14" si="8">COUNTIFS($D$2:$D$1000, "=" &amp; $S6, $B$2:$B$1000, "=" &amp; "Physics")</f>
        <v>1</v>
      </c>
      <c r="W6" s="1">
        <f t="shared" ref="W6:W14" si="9">AVERAGE(T6:V6)</f>
        <v>1</v>
      </c>
      <c r="AI6" s="1">
        <v>1905</v>
      </c>
      <c r="AJ6" s="1">
        <f t="shared" si="0"/>
        <v>1</v>
      </c>
      <c r="AK6" s="1">
        <f t="shared" si="1"/>
        <v>1</v>
      </c>
      <c r="AL6" s="1">
        <f t="shared" si="2"/>
        <v>1</v>
      </c>
      <c r="AM6" s="1">
        <f t="shared" si="5"/>
        <v>1</v>
      </c>
    </row>
    <row r="7" spans="1:40" s="1" customFormat="1" x14ac:dyDescent="0.35">
      <c r="A7" s="1" t="s">
        <v>8</v>
      </c>
      <c r="B7" s="1" t="s">
        <v>3</v>
      </c>
      <c r="C7" s="1">
        <v>1852</v>
      </c>
      <c r="D7" s="1">
        <v>1906</v>
      </c>
      <c r="E7" s="1">
        <v>1898</v>
      </c>
      <c r="F7" s="1">
        <v>1907</v>
      </c>
      <c r="G7" s="1">
        <v>0</v>
      </c>
      <c r="H7" s="1">
        <v>28</v>
      </c>
      <c r="I7" s="1">
        <f t="shared" si="3"/>
        <v>46</v>
      </c>
      <c r="J7" s="1">
        <f t="shared" si="4"/>
        <v>8</v>
      </c>
      <c r="N7" s="1">
        <f>AVERAGE(J2:J1000)</f>
        <v>13</v>
      </c>
      <c r="O7" s="1">
        <f>STDEV(J2:J1000)</f>
        <v>6.9731628404906765</v>
      </c>
      <c r="S7" s="1">
        <v>1902</v>
      </c>
      <c r="T7" s="1">
        <f t="shared" si="6"/>
        <v>1</v>
      </c>
      <c r="U7" s="1">
        <f t="shared" si="7"/>
        <v>1</v>
      </c>
      <c r="V7" s="1">
        <f t="shared" si="8"/>
        <v>2</v>
      </c>
      <c r="W7" s="1">
        <f t="shared" si="9"/>
        <v>1.3333333333333333</v>
      </c>
      <c r="AB7" s="1" t="s">
        <v>549</v>
      </c>
      <c r="AC7" s="1" t="s">
        <v>550</v>
      </c>
      <c r="AD7" s="1" t="s">
        <v>553</v>
      </c>
      <c r="AE7" s="1" t="s">
        <v>551</v>
      </c>
      <c r="AF7" s="1" t="s">
        <v>552</v>
      </c>
      <c r="AG7" s="1" t="s">
        <v>555</v>
      </c>
      <c r="AI7" s="1">
        <v>1906</v>
      </c>
      <c r="AJ7" s="1">
        <f t="shared" si="0"/>
        <v>1</v>
      </c>
      <c r="AK7" s="1">
        <f t="shared" si="1"/>
        <v>2</v>
      </c>
      <c r="AL7" s="1">
        <f t="shared" si="2"/>
        <v>1</v>
      </c>
      <c r="AM7" s="1">
        <f t="shared" si="5"/>
        <v>1.3333333333333333</v>
      </c>
    </row>
    <row r="8" spans="1:40" s="1" customFormat="1" x14ac:dyDescent="0.35">
      <c r="A8" s="1" t="s">
        <v>9</v>
      </c>
      <c r="B8" s="1" t="s">
        <v>3</v>
      </c>
      <c r="C8" s="1">
        <v>1860</v>
      </c>
      <c r="D8" s="1">
        <v>1907</v>
      </c>
      <c r="E8" s="1">
        <v>1897</v>
      </c>
      <c r="F8" s="1">
        <v>1917</v>
      </c>
      <c r="G8" s="1">
        <v>0</v>
      </c>
      <c r="H8" s="1">
        <v>28</v>
      </c>
      <c r="I8" s="1">
        <f t="shared" si="3"/>
        <v>37</v>
      </c>
      <c r="J8" s="1">
        <f t="shared" si="4"/>
        <v>10</v>
      </c>
      <c r="S8" s="1">
        <v>1903</v>
      </c>
      <c r="T8" s="1">
        <f t="shared" si="6"/>
        <v>1</v>
      </c>
      <c r="U8" s="1">
        <f t="shared" si="7"/>
        <v>1</v>
      </c>
      <c r="V8" s="1">
        <f t="shared" si="8"/>
        <v>3</v>
      </c>
      <c r="W8" s="1">
        <f t="shared" si="9"/>
        <v>1.6666666666666667</v>
      </c>
      <c r="Z8" s="1">
        <v>1900</v>
      </c>
      <c r="AA8" s="1">
        <f>COUNTIFS($D$2:$D$1000, "&gt;=" &amp; Z8, $D$2:$D$1000, "&lt;=" &amp; (Z8+9) )</f>
        <v>33</v>
      </c>
      <c r="AB8" s="1">
        <f>SUMIFS($I$2:$I$1000, $D$2:$D$1000, "&gt;=" &amp; Z8, $D$2:$D$1000, "&lt;=" &amp; (Z8+9) )</f>
        <v>1286</v>
      </c>
      <c r="AC8" s="1">
        <f>SUMIFS($H$2:$H$1000, $D$2:$D$1000, "&gt;=" &amp; Z8, $D$2:$D$1000, "&lt;=" &amp; (Z8+9) )</f>
        <v>816</v>
      </c>
      <c r="AD8" s="1">
        <f>SUMIFS($J$2:$J$1000, $D$2:$D$1000, "&gt;=" &amp; Z8, $D$2:$D$1000, "&lt;=" &amp; (Z8+9) )</f>
        <v>429</v>
      </c>
      <c r="AE8" s="1">
        <f>AB8/AA8</f>
        <v>38.969696969696969</v>
      </c>
      <c r="AF8" s="1">
        <f>AC8/AA8</f>
        <v>24.727272727272727</v>
      </c>
      <c r="AG8" s="1">
        <f>AD8/AA8</f>
        <v>13</v>
      </c>
      <c r="AI8" s="1">
        <v>1907</v>
      </c>
      <c r="AJ8" s="1">
        <f t="shared" si="0"/>
        <v>1</v>
      </c>
      <c r="AK8" s="1">
        <f t="shared" si="1"/>
        <v>1</v>
      </c>
      <c r="AL8" s="1">
        <f t="shared" si="2"/>
        <v>1</v>
      </c>
      <c r="AM8" s="1">
        <f t="shared" si="5"/>
        <v>1</v>
      </c>
    </row>
    <row r="9" spans="1:40" s="1" customFormat="1" x14ac:dyDescent="0.35">
      <c r="A9" s="1" t="s">
        <v>10</v>
      </c>
      <c r="B9" s="1" t="s">
        <v>3</v>
      </c>
      <c r="C9" s="1">
        <v>1871</v>
      </c>
      <c r="D9" s="1">
        <v>1908</v>
      </c>
      <c r="E9" s="1">
        <v>1902</v>
      </c>
      <c r="F9" s="1">
        <v>1937</v>
      </c>
      <c r="G9" s="1">
        <v>1</v>
      </c>
      <c r="H9" s="1">
        <v>23</v>
      </c>
      <c r="I9" s="1">
        <f t="shared" si="3"/>
        <v>31</v>
      </c>
      <c r="J9" s="1">
        <f t="shared" si="4"/>
        <v>6</v>
      </c>
      <c r="S9" s="1">
        <v>1904</v>
      </c>
      <c r="T9" s="1">
        <f t="shared" si="6"/>
        <v>1</v>
      </c>
      <c r="U9" s="1">
        <f t="shared" si="7"/>
        <v>1</v>
      </c>
      <c r="V9" s="1">
        <f t="shared" si="8"/>
        <v>1</v>
      </c>
      <c r="W9" s="1">
        <f t="shared" si="9"/>
        <v>1</v>
      </c>
      <c r="Z9" s="1">
        <v>1910</v>
      </c>
      <c r="AA9" s="1">
        <f>COUNTIFS($D$2:$D$1000, "&gt;=" &amp; Z9, $D$2:$D$1000, "&lt;=" &amp; (Z9+9) )</f>
        <v>0</v>
      </c>
      <c r="AB9" s="1">
        <f>SUMIFS($I$2:$I$1000, $D$2:$D$1000, "&gt;=" &amp; Z9, $D$2:$D$1000, "&lt;=" &amp; (Z9+9) )</f>
        <v>0</v>
      </c>
      <c r="AC9" s="1">
        <f t="shared" ref="AC9:AC10" si="10">SUMIFS($H$2:$H$1000, $D$2:$D$1000, "&gt;=" &amp; Z9, $D$2:$D$1000, "&lt;=" &amp; (Z9+9) )</f>
        <v>0</v>
      </c>
      <c r="AD9" s="1">
        <f t="shared" ref="AD9:AD10" si="11">SUMIFS($J$2:$J$1000, $D$2:$D$1000, "&gt;=" &amp; Z9, $D$2:$D$1000, "&lt;=" &amp; (Z9+9) )</f>
        <v>0</v>
      </c>
      <c r="AE9" s="1" t="e">
        <f>AB9/AA9</f>
        <v>#DIV/0!</v>
      </c>
      <c r="AF9" s="1" t="e">
        <f t="shared" ref="AF9:AF10" si="12">AC9/AA9</f>
        <v>#DIV/0!</v>
      </c>
      <c r="AG9" s="1" t="e">
        <f t="shared" ref="AG9:AG10" si="13">AD9/AA9</f>
        <v>#DIV/0!</v>
      </c>
      <c r="AI9" s="1">
        <v>1908</v>
      </c>
      <c r="AJ9" s="1">
        <f t="shared" si="0"/>
        <v>1</v>
      </c>
      <c r="AK9" s="1">
        <f t="shared" si="1"/>
        <v>2</v>
      </c>
      <c r="AL9" s="1">
        <f t="shared" si="2"/>
        <v>1</v>
      </c>
      <c r="AM9" s="1">
        <f t="shared" si="5"/>
        <v>1.3333333333333333</v>
      </c>
    </row>
    <row r="10" spans="1:40" s="1" customFormat="1" x14ac:dyDescent="0.35">
      <c r="A10" s="1" t="s">
        <v>11</v>
      </c>
      <c r="B10" s="1" t="s">
        <v>3</v>
      </c>
      <c r="C10" s="1">
        <v>1853</v>
      </c>
      <c r="D10" s="1">
        <v>1909</v>
      </c>
      <c r="E10" s="1">
        <v>1894</v>
      </c>
      <c r="F10" s="1">
        <v>1932</v>
      </c>
      <c r="G10" s="1">
        <v>0</v>
      </c>
      <c r="H10" s="1">
        <v>25</v>
      </c>
      <c r="I10" s="1">
        <f t="shared" si="3"/>
        <v>41</v>
      </c>
      <c r="J10" s="1">
        <f t="shared" si="4"/>
        <v>15</v>
      </c>
      <c r="S10" s="1">
        <v>1905</v>
      </c>
      <c r="T10" s="1">
        <f t="shared" si="6"/>
        <v>1</v>
      </c>
      <c r="U10" s="1">
        <f t="shared" si="7"/>
        <v>1</v>
      </c>
      <c r="V10" s="1">
        <f t="shared" si="8"/>
        <v>1</v>
      </c>
      <c r="W10" s="1">
        <f t="shared" si="9"/>
        <v>1</v>
      </c>
      <c r="Z10" s="1">
        <v>1920</v>
      </c>
      <c r="AA10" s="1">
        <f>COUNTIFS($D$2:$D$1000, "&gt;=" &amp; Z10, $D$2:$D$1000, "&lt;=" &amp; (Z10+9) )</f>
        <v>0</v>
      </c>
      <c r="AB10" s="1">
        <f>SUMIFS($I$2:$I$1000, $D$2:$D$1000, "&gt;=" &amp; Z10, $D$2:$D$1000, "&lt;=" &amp; (Z10+9) )</f>
        <v>0</v>
      </c>
      <c r="AC10" s="1">
        <f t="shared" si="10"/>
        <v>0</v>
      </c>
      <c r="AD10" s="1">
        <f t="shared" si="11"/>
        <v>0</v>
      </c>
      <c r="AE10" s="1" t="e">
        <f>AB10/AA10</f>
        <v>#DIV/0!</v>
      </c>
      <c r="AF10" s="1" t="e">
        <f t="shared" si="12"/>
        <v>#DIV/0!</v>
      </c>
      <c r="AG10" s="1" t="e">
        <f t="shared" si="13"/>
        <v>#DIV/0!</v>
      </c>
      <c r="AI10" s="1">
        <v>1909</v>
      </c>
      <c r="AJ10" s="1">
        <f t="shared" si="0"/>
        <v>1</v>
      </c>
      <c r="AK10" s="1">
        <f t="shared" si="1"/>
        <v>1</v>
      </c>
      <c r="AL10" s="1">
        <f t="shared" si="2"/>
        <v>2</v>
      </c>
      <c r="AM10" s="1">
        <f t="shared" si="5"/>
        <v>1.3333333333333333</v>
      </c>
    </row>
    <row r="11" spans="1:40" s="1" customFormat="1" x14ac:dyDescent="0.35">
      <c r="A11" s="1" t="s">
        <v>156</v>
      </c>
      <c r="B11" s="1" t="s">
        <v>157</v>
      </c>
      <c r="C11" s="1">
        <v>1854</v>
      </c>
      <c r="D11" s="1">
        <v>1901</v>
      </c>
      <c r="E11" s="1">
        <v>1890</v>
      </c>
      <c r="F11" s="1">
        <v>1917</v>
      </c>
      <c r="G11" s="1">
        <v>0</v>
      </c>
      <c r="H11" s="1">
        <v>26</v>
      </c>
      <c r="I11" s="1">
        <f t="shared" si="3"/>
        <v>36</v>
      </c>
      <c r="J11" s="1">
        <f t="shared" si="4"/>
        <v>11</v>
      </c>
      <c r="S11" s="1">
        <v>1906</v>
      </c>
      <c r="T11" s="1">
        <f t="shared" si="6"/>
        <v>1</v>
      </c>
      <c r="U11" s="1">
        <f t="shared" si="7"/>
        <v>2</v>
      </c>
      <c r="V11" s="1">
        <f t="shared" si="8"/>
        <v>1</v>
      </c>
      <c r="W11" s="1">
        <f t="shared" si="9"/>
        <v>1.3333333333333333</v>
      </c>
    </row>
    <row r="12" spans="1:40" s="1" customFormat="1" x14ac:dyDescent="0.35">
      <c r="A12" s="1" t="s">
        <v>158</v>
      </c>
      <c r="B12" s="1" t="s">
        <v>157</v>
      </c>
      <c r="C12" s="1">
        <v>1857</v>
      </c>
      <c r="D12" s="1">
        <v>1902</v>
      </c>
      <c r="E12" s="1">
        <v>1897</v>
      </c>
      <c r="F12" s="1">
        <v>1932</v>
      </c>
      <c r="G12" s="1">
        <v>0</v>
      </c>
      <c r="H12" s="1">
        <v>22</v>
      </c>
      <c r="I12" s="1">
        <f t="shared" si="3"/>
        <v>40</v>
      </c>
      <c r="J12" s="1">
        <f t="shared" si="4"/>
        <v>5</v>
      </c>
      <c r="S12" s="1">
        <v>1907</v>
      </c>
      <c r="T12" s="1">
        <f t="shared" si="6"/>
        <v>1</v>
      </c>
      <c r="U12" s="1">
        <f t="shared" si="7"/>
        <v>1</v>
      </c>
      <c r="V12" s="1">
        <f t="shared" si="8"/>
        <v>1</v>
      </c>
      <c r="W12" s="1">
        <f t="shared" si="9"/>
        <v>1</v>
      </c>
    </row>
    <row r="13" spans="1:40" s="1" customFormat="1" x14ac:dyDescent="0.35">
      <c r="A13" s="1" t="s">
        <v>159</v>
      </c>
      <c r="B13" s="1" t="s">
        <v>157</v>
      </c>
      <c r="C13" s="1">
        <v>1860</v>
      </c>
      <c r="D13" s="1">
        <v>1903</v>
      </c>
      <c r="E13" s="1">
        <v>1895</v>
      </c>
      <c r="F13" s="1">
        <v>1904</v>
      </c>
      <c r="G13" s="1">
        <v>0</v>
      </c>
      <c r="H13" s="1">
        <v>30</v>
      </c>
      <c r="I13" s="1">
        <f t="shared" si="3"/>
        <v>35</v>
      </c>
      <c r="J13" s="1">
        <f t="shared" si="4"/>
        <v>8</v>
      </c>
      <c r="S13" s="1">
        <v>1908</v>
      </c>
      <c r="T13" s="1">
        <f t="shared" si="6"/>
        <v>1</v>
      </c>
      <c r="U13" s="1">
        <f t="shared" si="7"/>
        <v>2</v>
      </c>
      <c r="V13" s="1">
        <f t="shared" si="8"/>
        <v>1</v>
      </c>
      <c r="W13" s="1">
        <f t="shared" si="9"/>
        <v>1.3333333333333333</v>
      </c>
    </row>
    <row r="14" spans="1:40" s="1" customFormat="1" x14ac:dyDescent="0.35">
      <c r="A14" s="1" t="s">
        <v>160</v>
      </c>
      <c r="B14" s="1" t="s">
        <v>157</v>
      </c>
      <c r="C14" s="1">
        <v>1849</v>
      </c>
      <c r="D14" s="1">
        <v>1904</v>
      </c>
      <c r="E14" s="1">
        <v>1895</v>
      </c>
      <c r="F14" s="1">
        <v>1936</v>
      </c>
      <c r="G14" s="1">
        <v>0</v>
      </c>
      <c r="H14" s="1">
        <v>34</v>
      </c>
      <c r="I14" s="1">
        <f t="shared" si="3"/>
        <v>46</v>
      </c>
      <c r="J14" s="1">
        <f t="shared" si="4"/>
        <v>9</v>
      </c>
      <c r="S14" s="1">
        <v>1909</v>
      </c>
      <c r="T14" s="1">
        <f t="shared" si="6"/>
        <v>1</v>
      </c>
      <c r="U14" s="1">
        <f t="shared" si="7"/>
        <v>1</v>
      </c>
      <c r="V14" s="1">
        <f t="shared" si="8"/>
        <v>2</v>
      </c>
      <c r="W14" s="1">
        <f t="shared" si="9"/>
        <v>1.3333333333333333</v>
      </c>
    </row>
    <row r="15" spans="1:40" s="1" customFormat="1" x14ac:dyDescent="0.35">
      <c r="A15" s="1" t="s">
        <v>161</v>
      </c>
      <c r="B15" s="1" t="s">
        <v>157</v>
      </c>
      <c r="C15" s="1">
        <v>1843</v>
      </c>
      <c r="D15" s="1">
        <v>1905</v>
      </c>
      <c r="E15" s="1">
        <v>1882</v>
      </c>
      <c r="F15" s="1">
        <v>1910</v>
      </c>
      <c r="G15" s="1">
        <v>0</v>
      </c>
      <c r="H15" s="1">
        <v>23</v>
      </c>
      <c r="I15" s="1">
        <f t="shared" si="3"/>
        <v>39</v>
      </c>
      <c r="J15" s="1">
        <f t="shared" si="4"/>
        <v>23</v>
      </c>
    </row>
    <row r="16" spans="1:40" s="1" customFormat="1" x14ac:dyDescent="0.35">
      <c r="A16" s="1" t="s">
        <v>162</v>
      </c>
      <c r="B16" s="1" t="s">
        <v>157</v>
      </c>
      <c r="C16" s="1">
        <v>1852</v>
      </c>
      <c r="D16" s="1">
        <v>1906</v>
      </c>
      <c r="E16" s="1">
        <v>1889</v>
      </c>
      <c r="F16" s="1">
        <v>1934</v>
      </c>
      <c r="G16" s="1">
        <v>1</v>
      </c>
      <c r="H16" s="1">
        <v>25</v>
      </c>
      <c r="I16" s="1">
        <f t="shared" si="3"/>
        <v>37</v>
      </c>
      <c r="J16" s="1">
        <f t="shared" si="4"/>
        <v>17</v>
      </c>
    </row>
    <row r="17" spans="1:10" s="1" customFormat="1" x14ac:dyDescent="0.35">
      <c r="A17" s="1" t="s">
        <v>163</v>
      </c>
      <c r="B17" s="1" t="s">
        <v>157</v>
      </c>
      <c r="C17" s="1">
        <v>1843</v>
      </c>
      <c r="D17" s="1">
        <v>1906</v>
      </c>
      <c r="E17" s="1">
        <v>1890</v>
      </c>
      <c r="F17" s="1">
        <v>1926</v>
      </c>
      <c r="G17" s="1">
        <v>0</v>
      </c>
      <c r="H17" s="1">
        <v>22</v>
      </c>
      <c r="I17" s="1">
        <f t="shared" si="3"/>
        <v>47</v>
      </c>
      <c r="J17" s="1">
        <f t="shared" si="4"/>
        <v>16</v>
      </c>
    </row>
    <row r="18" spans="1:10" s="1" customFormat="1" x14ac:dyDescent="0.35">
      <c r="A18" s="1" t="s">
        <v>164</v>
      </c>
      <c r="B18" s="1" t="s">
        <v>157</v>
      </c>
      <c r="C18" s="1">
        <v>1845</v>
      </c>
      <c r="D18" s="1">
        <v>1907</v>
      </c>
      <c r="E18" s="1">
        <v>1884</v>
      </c>
      <c r="F18" s="1">
        <v>1922</v>
      </c>
      <c r="G18" s="1">
        <v>0</v>
      </c>
      <c r="H18" s="1">
        <v>22</v>
      </c>
      <c r="I18" s="1">
        <f t="shared" si="3"/>
        <v>39</v>
      </c>
      <c r="J18" s="1">
        <f t="shared" si="4"/>
        <v>23</v>
      </c>
    </row>
    <row r="19" spans="1:10" s="1" customFormat="1" x14ac:dyDescent="0.35">
      <c r="A19" s="1" t="s">
        <v>165</v>
      </c>
      <c r="B19" s="1" t="s">
        <v>157</v>
      </c>
      <c r="C19" s="1">
        <v>1854</v>
      </c>
      <c r="D19" s="1">
        <v>1908</v>
      </c>
      <c r="E19" s="1">
        <v>1896</v>
      </c>
      <c r="F19" s="1">
        <v>1915</v>
      </c>
      <c r="G19" s="1">
        <v>0</v>
      </c>
      <c r="H19" s="1">
        <v>24</v>
      </c>
      <c r="I19" s="1">
        <f t="shared" si="3"/>
        <v>42</v>
      </c>
      <c r="J19" s="1">
        <f t="shared" si="4"/>
        <v>12</v>
      </c>
    </row>
    <row r="20" spans="1:10" s="1" customFormat="1" x14ac:dyDescent="0.35">
      <c r="A20" s="1" t="s">
        <v>166</v>
      </c>
      <c r="B20" s="1" t="s">
        <v>157</v>
      </c>
      <c r="C20" s="1">
        <v>1845</v>
      </c>
      <c r="D20" s="1">
        <v>1908</v>
      </c>
      <c r="E20" s="1">
        <v>1883</v>
      </c>
      <c r="F20" s="1">
        <v>1916</v>
      </c>
      <c r="G20" s="1">
        <v>0</v>
      </c>
      <c r="H20" s="1">
        <v>22</v>
      </c>
      <c r="I20" s="1">
        <f t="shared" si="3"/>
        <v>38</v>
      </c>
      <c r="J20" s="1">
        <f t="shared" si="4"/>
        <v>25</v>
      </c>
    </row>
    <row r="21" spans="1:10" s="1" customFormat="1" x14ac:dyDescent="0.35">
      <c r="A21" s="1" t="s">
        <v>167</v>
      </c>
      <c r="B21" s="1" t="s">
        <v>157</v>
      </c>
      <c r="C21" s="1">
        <v>1841</v>
      </c>
      <c r="D21" s="1">
        <v>1909</v>
      </c>
      <c r="E21" s="1">
        <v>1883</v>
      </c>
      <c r="F21" s="1">
        <v>1917</v>
      </c>
      <c r="G21" s="1">
        <v>0</v>
      </c>
      <c r="H21" s="1">
        <v>24</v>
      </c>
      <c r="I21" s="1">
        <f t="shared" si="3"/>
        <v>42</v>
      </c>
      <c r="J21" s="1">
        <f t="shared" si="4"/>
        <v>26</v>
      </c>
    </row>
    <row r="22" spans="1:10" s="1" customFormat="1" x14ac:dyDescent="0.35">
      <c r="A22" s="1" t="s">
        <v>347</v>
      </c>
      <c r="B22" s="1" t="s">
        <v>348</v>
      </c>
      <c r="C22" s="1">
        <v>1845</v>
      </c>
      <c r="D22" s="1">
        <v>1901</v>
      </c>
      <c r="E22" s="1">
        <v>1895</v>
      </c>
      <c r="F22" s="1">
        <v>1923</v>
      </c>
      <c r="G22" s="1">
        <v>0</v>
      </c>
      <c r="H22" s="1">
        <v>24</v>
      </c>
      <c r="I22" s="1">
        <f t="shared" si="3"/>
        <v>50</v>
      </c>
      <c r="J22" s="1">
        <f t="shared" si="4"/>
        <v>6</v>
      </c>
    </row>
    <row r="23" spans="1:10" s="1" customFormat="1" x14ac:dyDescent="0.35">
      <c r="A23" s="1" t="s">
        <v>349</v>
      </c>
      <c r="B23" s="1" t="s">
        <v>348</v>
      </c>
      <c r="C23" s="1">
        <v>1853</v>
      </c>
      <c r="D23" s="1">
        <v>1902</v>
      </c>
      <c r="E23" s="1">
        <v>1892</v>
      </c>
      <c r="F23" s="1">
        <v>1928</v>
      </c>
      <c r="G23" s="1">
        <v>1</v>
      </c>
      <c r="H23" s="1">
        <v>22</v>
      </c>
      <c r="I23" s="1">
        <f t="shared" si="3"/>
        <v>39</v>
      </c>
      <c r="J23" s="1">
        <f t="shared" si="4"/>
        <v>10</v>
      </c>
    </row>
    <row r="24" spans="1:10" s="1" customFormat="1" x14ac:dyDescent="0.35">
      <c r="A24" s="1" t="s">
        <v>350</v>
      </c>
      <c r="B24" s="1" t="s">
        <v>348</v>
      </c>
      <c r="C24" s="1">
        <v>1865</v>
      </c>
      <c r="D24" s="1">
        <v>1902</v>
      </c>
      <c r="E24" s="1">
        <v>1896</v>
      </c>
      <c r="F24" s="1">
        <v>1943</v>
      </c>
      <c r="G24" s="1">
        <v>0</v>
      </c>
      <c r="H24" s="1">
        <v>28</v>
      </c>
      <c r="I24" s="1">
        <f t="shared" si="3"/>
        <v>31</v>
      </c>
      <c r="J24" s="1">
        <f t="shared" si="4"/>
        <v>6</v>
      </c>
    </row>
    <row r="25" spans="1:10" s="1" customFormat="1" x14ac:dyDescent="0.35">
      <c r="A25" s="1" t="s">
        <v>351</v>
      </c>
      <c r="B25" s="1" t="s">
        <v>348</v>
      </c>
      <c r="C25" s="1">
        <v>1852</v>
      </c>
      <c r="D25" s="1">
        <v>1903</v>
      </c>
      <c r="E25" s="1">
        <v>1896</v>
      </c>
      <c r="F25" s="1">
        <v>1908</v>
      </c>
      <c r="G25" s="1">
        <v>0</v>
      </c>
      <c r="H25" s="1">
        <v>25</v>
      </c>
      <c r="I25" s="1">
        <f t="shared" si="3"/>
        <v>44</v>
      </c>
      <c r="J25" s="1">
        <f t="shared" si="4"/>
        <v>7</v>
      </c>
    </row>
    <row r="26" spans="1:10" s="1" customFormat="1" x14ac:dyDescent="0.35">
      <c r="A26" s="1" t="s">
        <v>13</v>
      </c>
      <c r="B26" s="1" t="s">
        <v>348</v>
      </c>
      <c r="C26" s="1">
        <v>1867</v>
      </c>
      <c r="D26" s="1">
        <v>1903</v>
      </c>
      <c r="E26" s="1">
        <v>1898</v>
      </c>
      <c r="F26" s="1">
        <v>1934</v>
      </c>
      <c r="G26" s="1">
        <v>0</v>
      </c>
      <c r="H26" s="1">
        <v>26</v>
      </c>
      <c r="I26" s="1">
        <f t="shared" si="3"/>
        <v>31</v>
      </c>
      <c r="J26" s="1">
        <f t="shared" si="4"/>
        <v>5</v>
      </c>
    </row>
    <row r="27" spans="1:10" s="1" customFormat="1" x14ac:dyDescent="0.35">
      <c r="A27" s="1" t="s">
        <v>352</v>
      </c>
      <c r="B27" s="1" t="s">
        <v>348</v>
      </c>
      <c r="C27" s="1">
        <v>1859</v>
      </c>
      <c r="D27" s="1">
        <v>1903</v>
      </c>
      <c r="E27" s="1">
        <v>1898</v>
      </c>
      <c r="F27" s="1">
        <v>1906</v>
      </c>
      <c r="G27" s="1">
        <v>0</v>
      </c>
      <c r="H27" s="1">
        <v>36</v>
      </c>
      <c r="I27" s="1">
        <f t="shared" si="3"/>
        <v>39</v>
      </c>
      <c r="J27" s="1">
        <f t="shared" si="4"/>
        <v>5</v>
      </c>
    </row>
    <row r="28" spans="1:10" s="1" customFormat="1" x14ac:dyDescent="0.35">
      <c r="A28" s="1" t="s">
        <v>353</v>
      </c>
      <c r="B28" s="1" t="s">
        <v>348</v>
      </c>
      <c r="C28" s="1">
        <v>1842</v>
      </c>
      <c r="D28" s="1">
        <v>1904</v>
      </c>
      <c r="E28" s="1">
        <v>1894</v>
      </c>
      <c r="F28" s="1">
        <v>1919</v>
      </c>
      <c r="G28" s="1">
        <v>0</v>
      </c>
      <c r="H28" s="1">
        <v>23</v>
      </c>
      <c r="I28" s="1">
        <f t="shared" si="3"/>
        <v>52</v>
      </c>
      <c r="J28" s="1">
        <f t="shared" si="4"/>
        <v>10</v>
      </c>
    </row>
    <row r="29" spans="1:10" s="1" customFormat="1" x14ac:dyDescent="0.35">
      <c r="A29" s="1" t="s">
        <v>354</v>
      </c>
      <c r="B29" s="1" t="s">
        <v>348</v>
      </c>
      <c r="C29" s="1">
        <v>1862</v>
      </c>
      <c r="D29" s="1">
        <v>1905</v>
      </c>
      <c r="E29" s="1">
        <v>1892</v>
      </c>
      <c r="F29" s="1">
        <v>1947</v>
      </c>
      <c r="G29" s="1">
        <v>0</v>
      </c>
      <c r="H29" s="1">
        <v>24</v>
      </c>
      <c r="I29" s="1">
        <f t="shared" si="3"/>
        <v>30</v>
      </c>
      <c r="J29" s="1">
        <f t="shared" si="4"/>
        <v>13</v>
      </c>
    </row>
    <row r="30" spans="1:10" s="1" customFormat="1" x14ac:dyDescent="0.35">
      <c r="A30" s="1" t="s">
        <v>355</v>
      </c>
      <c r="B30" s="1" t="s">
        <v>348</v>
      </c>
      <c r="C30" s="1">
        <v>1856</v>
      </c>
      <c r="D30" s="1">
        <v>1906</v>
      </c>
      <c r="E30" s="1">
        <v>1897</v>
      </c>
      <c r="F30" s="1">
        <v>1940</v>
      </c>
      <c r="G30" s="1">
        <v>0</v>
      </c>
      <c r="H30" s="1">
        <v>24</v>
      </c>
      <c r="I30" s="1">
        <f t="shared" si="3"/>
        <v>41</v>
      </c>
      <c r="J30" s="1">
        <f t="shared" si="4"/>
        <v>9</v>
      </c>
    </row>
    <row r="31" spans="1:10" s="1" customFormat="1" x14ac:dyDescent="0.35">
      <c r="A31" s="1" t="s">
        <v>356</v>
      </c>
      <c r="B31" s="1" t="s">
        <v>348</v>
      </c>
      <c r="C31" s="1">
        <v>1852</v>
      </c>
      <c r="D31" s="1">
        <v>1907</v>
      </c>
      <c r="E31" s="1">
        <v>1887</v>
      </c>
      <c r="F31" s="1">
        <v>1931</v>
      </c>
      <c r="G31" s="1">
        <v>0</v>
      </c>
      <c r="H31" s="1">
        <v>21</v>
      </c>
      <c r="I31" s="1">
        <f t="shared" si="3"/>
        <v>35</v>
      </c>
      <c r="J31" s="1">
        <f t="shared" si="4"/>
        <v>20</v>
      </c>
    </row>
    <row r="32" spans="1:10" s="1" customFormat="1" x14ac:dyDescent="0.35">
      <c r="A32" s="1" t="s">
        <v>357</v>
      </c>
      <c r="B32" s="1" t="s">
        <v>348</v>
      </c>
      <c r="C32" s="1">
        <v>1845</v>
      </c>
      <c r="D32" s="1">
        <v>1908</v>
      </c>
      <c r="E32" s="1">
        <v>1891</v>
      </c>
      <c r="F32" s="1">
        <v>1921</v>
      </c>
      <c r="G32" s="1">
        <v>0</v>
      </c>
      <c r="H32" s="1">
        <v>30</v>
      </c>
      <c r="I32" s="1">
        <f t="shared" si="3"/>
        <v>46</v>
      </c>
      <c r="J32" s="1">
        <f t="shared" si="4"/>
        <v>17</v>
      </c>
    </row>
    <row r="33" spans="1:10" s="1" customFormat="1" x14ac:dyDescent="0.35">
      <c r="A33" s="1" t="s">
        <v>358</v>
      </c>
      <c r="B33" s="1" t="s">
        <v>348</v>
      </c>
      <c r="C33" s="1">
        <v>1850</v>
      </c>
      <c r="D33" s="1">
        <v>1909</v>
      </c>
      <c r="E33" s="1">
        <v>1899</v>
      </c>
      <c r="F33" s="1">
        <v>1918</v>
      </c>
      <c r="G33" s="1">
        <v>0</v>
      </c>
      <c r="H33" s="1">
        <v>22</v>
      </c>
      <c r="I33" s="1">
        <f t="shared" si="3"/>
        <v>49</v>
      </c>
      <c r="J33" s="1">
        <f t="shared" si="4"/>
        <v>10</v>
      </c>
    </row>
    <row r="34" spans="1:10" s="1" customFormat="1" x14ac:dyDescent="0.35">
      <c r="A34" s="1" t="s">
        <v>359</v>
      </c>
      <c r="B34" s="1" t="s">
        <v>348</v>
      </c>
      <c r="C34" s="1">
        <v>1874</v>
      </c>
      <c r="D34" s="1">
        <v>1909</v>
      </c>
      <c r="E34" s="1">
        <v>1896</v>
      </c>
      <c r="F34" s="1">
        <v>1937</v>
      </c>
      <c r="G34" s="1">
        <v>0</v>
      </c>
      <c r="H34" s="1">
        <v>21</v>
      </c>
      <c r="I34" s="1">
        <f t="shared" si="3"/>
        <v>22</v>
      </c>
      <c r="J34" s="1">
        <f t="shared" si="4"/>
        <v>13</v>
      </c>
    </row>
  </sheetData>
  <mergeCells count="3">
    <mergeCell ref="N1:O1"/>
    <mergeCell ref="P1:Q1"/>
    <mergeCell ref="N5:O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5"/>
  <sheetViews>
    <sheetView topLeftCell="F1" workbookViewId="0">
      <selection activeCell="W14" sqref="W14"/>
    </sheetView>
  </sheetViews>
  <sheetFormatPr defaultRowHeight="14.5" x14ac:dyDescent="0.35"/>
  <sheetData>
    <row r="1" spans="1:40" s="1" customFormat="1" x14ac:dyDescent="0.35">
      <c r="A1" s="1" t="s">
        <v>0</v>
      </c>
      <c r="B1" s="1" t="s">
        <v>1</v>
      </c>
      <c r="C1" s="1" t="s">
        <v>529</v>
      </c>
      <c r="D1" s="1" t="s">
        <v>530</v>
      </c>
      <c r="E1" s="1" t="s">
        <v>531</v>
      </c>
      <c r="F1" s="1" t="s">
        <v>532</v>
      </c>
      <c r="G1" s="1" t="s">
        <v>533</v>
      </c>
      <c r="H1" s="1" t="s">
        <v>534</v>
      </c>
      <c r="I1" s="1" t="s">
        <v>545</v>
      </c>
      <c r="J1" s="1" t="s">
        <v>554</v>
      </c>
      <c r="N1" s="5" t="s">
        <v>545</v>
      </c>
      <c r="O1" s="5"/>
      <c r="P1" s="5" t="s">
        <v>558</v>
      </c>
      <c r="Q1" s="5"/>
    </row>
    <row r="2" spans="1:40" s="1" customFormat="1" x14ac:dyDescent="0.35">
      <c r="A2" s="1" t="s">
        <v>12</v>
      </c>
      <c r="B2" s="1" t="s">
        <v>3</v>
      </c>
      <c r="C2" s="1">
        <v>1847</v>
      </c>
      <c r="D2" s="1">
        <v>1910</v>
      </c>
      <c r="E2" s="1">
        <v>1884</v>
      </c>
      <c r="F2" s="1">
        <v>1931</v>
      </c>
      <c r="G2" s="1">
        <v>0</v>
      </c>
      <c r="H2" s="1">
        <v>22</v>
      </c>
      <c r="I2" s="1">
        <f t="shared" ref="I2:I25" si="0">E2-C2</f>
        <v>37</v>
      </c>
      <c r="J2" s="1">
        <f t="shared" ref="J2:J25" si="1">D2-E2</f>
        <v>26</v>
      </c>
      <c r="N2" s="1" t="s">
        <v>539</v>
      </c>
      <c r="O2" s="3" t="s">
        <v>557</v>
      </c>
      <c r="P2" s="1" t="s">
        <v>539</v>
      </c>
      <c r="Q2" s="1" t="s">
        <v>557</v>
      </c>
      <c r="Z2" s="1">
        <v>1930</v>
      </c>
      <c r="AA2" s="1">
        <f t="shared" ref="AA2:AA9" si="2">COUNTIFS($D$2:$D$1000, "&gt;=" &amp; Z2, $D$2:$D$1000, "&lt;=" &amp; (Z2+9) )</f>
        <v>0</v>
      </c>
      <c r="AB2" s="1">
        <f t="shared" ref="AB2:AB9" si="3">SUMIFS($I$2:$I$1000, $D$2:$D$1000, "&gt;=" &amp; Z2, $D$2:$D$1000, "&lt;=" &amp; (Z2+9) )</f>
        <v>0</v>
      </c>
      <c r="AC2" s="1">
        <f t="shared" ref="AC2:AC9" si="4">SUMIFS($H$2:$H$1000, $D$2:$D$1000, "&gt;=" &amp; Z2, $D$2:$D$1000, "&lt;=" &amp; (Z2+9) )</f>
        <v>0</v>
      </c>
      <c r="AD2" s="1">
        <f t="shared" ref="AD2:AD9" si="5">SUMIFS($J$2:$J$1000, $D$2:$D$1000, "&gt;=" &amp; Z2, $D$2:$D$1000, "&lt;=" &amp; (Z2+9) )</f>
        <v>0</v>
      </c>
      <c r="AE2" s="1" t="e">
        <f t="shared" ref="AE2:AE9" si="6">AB2/AA2</f>
        <v>#DIV/0!</v>
      </c>
      <c r="AF2" s="1" t="e">
        <f t="shared" ref="AF2:AF9" si="7">AC2/AA2</f>
        <v>#DIV/0!</v>
      </c>
      <c r="AG2" s="1" t="e">
        <f t="shared" ref="AG2:AG9" si="8">AD2/AA2</f>
        <v>#DIV/0!</v>
      </c>
      <c r="AI2" s="1">
        <v>1910</v>
      </c>
      <c r="AJ2" s="1">
        <f t="shared" ref="AJ2:AJ9" si="9">COUNTIFS($D$2:$D$1000, "=" &amp; $AI2, $B$2:$B$1000, "=" &amp; "Chemistry")</f>
        <v>1</v>
      </c>
      <c r="AK2" s="1">
        <f t="shared" ref="AK2:AK9" si="10">COUNTIFS($D$2:$D$1000, "=" &amp; $AI2, $B$2:$B$1000, "=" &amp; "Medicine")</f>
        <v>1</v>
      </c>
      <c r="AL2" s="1">
        <f t="shared" ref="AL2:AL9" si="11">COUNTIFS($D$2:$D$1000, "=" &amp; $AI2, $B$2:$B$1000, "=" &amp; "Physics")</f>
        <v>1</v>
      </c>
      <c r="AM2" s="1">
        <f t="shared" ref="AM2:AM8" si="12">AVERAGE(AJ2:AL2)</f>
        <v>1</v>
      </c>
      <c r="AN2" s="1">
        <f>(SUM(AM2:AM7) + SUM(AM9:AM11))/9</f>
        <v>0.87037037037037035</v>
      </c>
    </row>
    <row r="3" spans="1:40" s="1" customFormat="1" x14ac:dyDescent="0.35">
      <c r="A3" s="1" t="s">
        <v>13</v>
      </c>
      <c r="B3" s="1" t="s">
        <v>3</v>
      </c>
      <c r="C3" s="1">
        <v>1867</v>
      </c>
      <c r="D3" s="1">
        <v>1911</v>
      </c>
      <c r="E3" s="1">
        <v>1910</v>
      </c>
      <c r="F3" s="1">
        <v>1934</v>
      </c>
      <c r="G3" s="1">
        <v>0</v>
      </c>
      <c r="H3" s="1">
        <v>36</v>
      </c>
      <c r="I3" s="1">
        <f t="shared" si="0"/>
        <v>43</v>
      </c>
      <c r="J3" s="1">
        <f t="shared" si="1"/>
        <v>1</v>
      </c>
      <c r="N3" s="1">
        <f>AVERAGE(I2:I10)</f>
        <v>35.111111111111114</v>
      </c>
      <c r="O3" s="1">
        <f>STDEV(I2:I10)</f>
        <v>6.5849154217128021</v>
      </c>
      <c r="P3" s="1">
        <f>AVERAGE(H2:H1000)</f>
        <v>25.5</v>
      </c>
      <c r="Q3" s="1">
        <f>STDEV(H2:H1000)</f>
        <v>4.1910878529690052</v>
      </c>
      <c r="Z3" s="1">
        <v>1940</v>
      </c>
      <c r="AA3" s="1">
        <f t="shared" si="2"/>
        <v>0</v>
      </c>
      <c r="AB3" s="1">
        <f t="shared" si="3"/>
        <v>0</v>
      </c>
      <c r="AC3" s="1">
        <f t="shared" si="4"/>
        <v>0</v>
      </c>
      <c r="AD3" s="1">
        <f t="shared" si="5"/>
        <v>0</v>
      </c>
      <c r="AE3" s="1" t="e">
        <f t="shared" si="6"/>
        <v>#DIV/0!</v>
      </c>
      <c r="AF3" s="1" t="e">
        <f t="shared" si="7"/>
        <v>#DIV/0!</v>
      </c>
      <c r="AG3" s="1" t="e">
        <f t="shared" si="8"/>
        <v>#DIV/0!</v>
      </c>
      <c r="AI3" s="1">
        <v>1911</v>
      </c>
      <c r="AJ3" s="1">
        <f t="shared" si="9"/>
        <v>1</v>
      </c>
      <c r="AK3" s="1">
        <f t="shared" si="10"/>
        <v>1</v>
      </c>
      <c r="AL3" s="1">
        <f t="shared" si="11"/>
        <v>1</v>
      </c>
      <c r="AM3" s="1">
        <f t="shared" si="12"/>
        <v>1</v>
      </c>
    </row>
    <row r="4" spans="1:40" s="1" customFormat="1" x14ac:dyDescent="0.35">
      <c r="A4" s="1" t="s">
        <v>14</v>
      </c>
      <c r="B4" s="1" t="s">
        <v>3</v>
      </c>
      <c r="C4" s="1">
        <v>1871</v>
      </c>
      <c r="D4" s="1">
        <v>1912</v>
      </c>
      <c r="E4" s="1">
        <v>1900</v>
      </c>
      <c r="F4" s="1">
        <v>1935</v>
      </c>
      <c r="G4" s="1">
        <v>0</v>
      </c>
      <c r="H4" s="1">
        <v>30</v>
      </c>
      <c r="I4" s="1">
        <f t="shared" si="0"/>
        <v>29</v>
      </c>
      <c r="J4" s="1">
        <f t="shared" si="1"/>
        <v>12</v>
      </c>
      <c r="T4" s="1" t="s">
        <v>546</v>
      </c>
      <c r="U4" s="1" t="s">
        <v>547</v>
      </c>
      <c r="V4" s="1" t="s">
        <v>548</v>
      </c>
      <c r="W4" s="1" t="s">
        <v>539</v>
      </c>
      <c r="Z4" s="1">
        <v>1950</v>
      </c>
      <c r="AA4" s="1">
        <f t="shared" si="2"/>
        <v>0</v>
      </c>
      <c r="AB4" s="1">
        <f t="shared" si="3"/>
        <v>0</v>
      </c>
      <c r="AC4" s="1">
        <f t="shared" si="4"/>
        <v>0</v>
      </c>
      <c r="AD4" s="1">
        <f t="shared" si="5"/>
        <v>0</v>
      </c>
      <c r="AE4" s="1" t="e">
        <f t="shared" si="6"/>
        <v>#DIV/0!</v>
      </c>
      <c r="AF4" s="1" t="e">
        <f t="shared" si="7"/>
        <v>#DIV/0!</v>
      </c>
      <c r="AG4" s="1" t="e">
        <f t="shared" si="8"/>
        <v>#DIV/0!</v>
      </c>
      <c r="AI4" s="1">
        <v>1912</v>
      </c>
      <c r="AJ4" s="1">
        <f t="shared" si="9"/>
        <v>2</v>
      </c>
      <c r="AK4" s="1">
        <f t="shared" si="10"/>
        <v>1</v>
      </c>
      <c r="AL4" s="1">
        <f t="shared" si="11"/>
        <v>1</v>
      </c>
      <c r="AM4" s="1">
        <f t="shared" si="12"/>
        <v>1.3333333333333333</v>
      </c>
    </row>
    <row r="5" spans="1:40" s="1" customFormat="1" x14ac:dyDescent="0.35">
      <c r="A5" s="1" t="s">
        <v>15</v>
      </c>
      <c r="B5" s="1" t="s">
        <v>3</v>
      </c>
      <c r="C5" s="1">
        <v>1854</v>
      </c>
      <c r="D5" s="1">
        <v>1912</v>
      </c>
      <c r="E5" s="1">
        <v>1897</v>
      </c>
      <c r="F5" s="1">
        <v>1941</v>
      </c>
      <c r="G5" s="1">
        <v>0</v>
      </c>
      <c r="H5" s="1">
        <v>26</v>
      </c>
      <c r="I5" s="1">
        <f t="shared" si="0"/>
        <v>43</v>
      </c>
      <c r="J5" s="1">
        <f t="shared" si="1"/>
        <v>15</v>
      </c>
      <c r="N5" s="5" t="s">
        <v>559</v>
      </c>
      <c r="O5" s="5"/>
      <c r="P5" s="1" t="s">
        <v>560</v>
      </c>
      <c r="S5" s="1">
        <v>1910</v>
      </c>
      <c r="T5" s="1">
        <f>COUNTIFS($D$2:$D$1000, "=" &amp; S5, $B$2:$B$1000, "=" &amp; "Chemistry")</f>
        <v>1</v>
      </c>
      <c r="U5" s="1">
        <f>COUNTIFS($D$2:$D$1000, "=" &amp; $S5, $B$2:$B$1000, "=" &amp; "Medicine")</f>
        <v>1</v>
      </c>
      <c r="V5" s="1">
        <f>COUNTIFS($D$2:$D$1000, "=" &amp; $S5, $B$2:$B$1000, "=" &amp; "Physics")</f>
        <v>1</v>
      </c>
      <c r="W5" s="1">
        <f>AVERAGE(T5:V5)</f>
        <v>1</v>
      </c>
      <c r="Z5" s="1">
        <v>1960</v>
      </c>
      <c r="AA5" s="1">
        <f t="shared" si="2"/>
        <v>0</v>
      </c>
      <c r="AB5" s="1">
        <f t="shared" si="3"/>
        <v>0</v>
      </c>
      <c r="AC5" s="1">
        <f t="shared" si="4"/>
        <v>0</v>
      </c>
      <c r="AD5" s="1">
        <f t="shared" si="5"/>
        <v>0</v>
      </c>
      <c r="AE5" s="1" t="e">
        <f t="shared" si="6"/>
        <v>#DIV/0!</v>
      </c>
      <c r="AF5" s="1" t="e">
        <f t="shared" si="7"/>
        <v>#DIV/0!</v>
      </c>
      <c r="AG5" s="1" t="e">
        <f t="shared" si="8"/>
        <v>#DIV/0!</v>
      </c>
      <c r="AI5" s="1">
        <v>1913</v>
      </c>
      <c r="AJ5" s="1">
        <f t="shared" si="9"/>
        <v>1</v>
      </c>
      <c r="AK5" s="1">
        <f t="shared" si="10"/>
        <v>1</v>
      </c>
      <c r="AL5" s="1">
        <f t="shared" si="11"/>
        <v>1</v>
      </c>
      <c r="AM5" s="1">
        <f t="shared" si="12"/>
        <v>1</v>
      </c>
    </row>
    <row r="6" spans="1:40" s="1" customFormat="1" x14ac:dyDescent="0.35">
      <c r="A6" s="1" t="s">
        <v>16</v>
      </c>
      <c r="B6" s="1" t="s">
        <v>3</v>
      </c>
      <c r="C6" s="1">
        <v>1866</v>
      </c>
      <c r="D6" s="1">
        <v>1913</v>
      </c>
      <c r="E6" s="1">
        <v>1892</v>
      </c>
      <c r="F6" s="1">
        <v>1919</v>
      </c>
      <c r="G6" s="1">
        <v>1</v>
      </c>
      <c r="H6" s="1">
        <v>24</v>
      </c>
      <c r="I6" s="1">
        <f t="shared" si="0"/>
        <v>26</v>
      </c>
      <c r="J6" s="1">
        <f t="shared" si="1"/>
        <v>21</v>
      </c>
      <c r="N6" s="1" t="s">
        <v>539</v>
      </c>
      <c r="O6" s="1" t="s">
        <v>557</v>
      </c>
      <c r="P6" s="1">
        <f>(SUM(W5:W10) +3 )/9</f>
        <v>1.0925925925925926</v>
      </c>
      <c r="S6" s="1">
        <v>1911</v>
      </c>
      <c r="T6" s="1">
        <f t="shared" ref="T6:T14" si="13">COUNTIFS($D$2:$D$1000, "=" &amp; S6, $B$2:$B$1000, "=" &amp; "Chemistry")</f>
        <v>1</v>
      </c>
      <c r="U6" s="1">
        <f t="shared" ref="U6:U14" si="14">COUNTIFS($D$2:$D$1000, "=" &amp; $S6, $B$2:$B$1000, "=" &amp; "Medicine")</f>
        <v>1</v>
      </c>
      <c r="V6" s="1">
        <f t="shared" ref="V6:V14" si="15">COUNTIFS($D$2:$D$1000, "=" &amp; $S6, $B$2:$B$1000, "=" &amp; "Physics")</f>
        <v>1</v>
      </c>
      <c r="W6" s="1">
        <f t="shared" ref="W6:W11" si="16">AVERAGE(T6:V6)</f>
        <v>1</v>
      </c>
      <c r="Z6" s="1">
        <v>1970</v>
      </c>
      <c r="AA6" s="1">
        <f t="shared" si="2"/>
        <v>0</v>
      </c>
      <c r="AB6" s="1">
        <f t="shared" si="3"/>
        <v>0</v>
      </c>
      <c r="AC6" s="1">
        <f t="shared" si="4"/>
        <v>0</v>
      </c>
      <c r="AD6" s="1">
        <f t="shared" si="5"/>
        <v>0</v>
      </c>
      <c r="AE6" s="1" t="e">
        <f t="shared" si="6"/>
        <v>#DIV/0!</v>
      </c>
      <c r="AF6" s="1" t="e">
        <f t="shared" si="7"/>
        <v>#DIV/0!</v>
      </c>
      <c r="AG6" s="1" t="e">
        <f t="shared" si="8"/>
        <v>#DIV/0!</v>
      </c>
      <c r="AI6" s="1">
        <v>1914</v>
      </c>
      <c r="AJ6" s="1">
        <f t="shared" si="9"/>
        <v>1</v>
      </c>
      <c r="AK6" s="1">
        <f t="shared" si="10"/>
        <v>1</v>
      </c>
      <c r="AL6" s="1">
        <f t="shared" si="11"/>
        <v>1</v>
      </c>
      <c r="AM6" s="1">
        <f t="shared" si="12"/>
        <v>1</v>
      </c>
    </row>
    <row r="7" spans="1:40" s="1" customFormat="1" x14ac:dyDescent="0.35">
      <c r="A7" s="1" t="s">
        <v>17</v>
      </c>
      <c r="B7" s="1" t="s">
        <v>3</v>
      </c>
      <c r="C7" s="1">
        <v>1868</v>
      </c>
      <c r="D7" s="1">
        <v>1914</v>
      </c>
      <c r="E7" s="1">
        <v>1900</v>
      </c>
      <c r="F7" s="1">
        <v>1928</v>
      </c>
      <c r="G7" s="1">
        <v>0</v>
      </c>
      <c r="H7" s="1">
        <v>20</v>
      </c>
      <c r="I7" s="1">
        <f t="shared" si="0"/>
        <v>32</v>
      </c>
      <c r="J7" s="1">
        <f t="shared" si="1"/>
        <v>14</v>
      </c>
      <c r="N7" s="1">
        <f>AVERAGE(J2:J1000)</f>
        <v>12.416666666666666</v>
      </c>
      <c r="O7" s="1">
        <f>STDEV(J2:J1000)</f>
        <v>8.4745997297636517</v>
      </c>
      <c r="S7" s="1">
        <v>1912</v>
      </c>
      <c r="T7" s="1">
        <f t="shared" si="13"/>
        <v>2</v>
      </c>
      <c r="U7" s="1">
        <f t="shared" si="14"/>
        <v>1</v>
      </c>
      <c r="V7" s="1">
        <f t="shared" si="15"/>
        <v>1</v>
      </c>
      <c r="W7" s="1">
        <f t="shared" si="16"/>
        <v>1.3333333333333333</v>
      </c>
      <c r="Z7" s="1">
        <v>1980</v>
      </c>
      <c r="AA7" s="1">
        <f t="shared" si="2"/>
        <v>0</v>
      </c>
      <c r="AB7" s="1">
        <f t="shared" si="3"/>
        <v>0</v>
      </c>
      <c r="AC7" s="1">
        <f t="shared" si="4"/>
        <v>0</v>
      </c>
      <c r="AD7" s="1">
        <f t="shared" si="5"/>
        <v>0</v>
      </c>
      <c r="AE7" s="1" t="e">
        <f t="shared" si="6"/>
        <v>#DIV/0!</v>
      </c>
      <c r="AF7" s="1" t="e">
        <f t="shared" si="7"/>
        <v>#DIV/0!</v>
      </c>
      <c r="AG7" s="1" t="e">
        <f t="shared" si="8"/>
        <v>#DIV/0!</v>
      </c>
      <c r="AI7" s="1">
        <v>1915</v>
      </c>
      <c r="AJ7" s="1">
        <f t="shared" si="9"/>
        <v>1</v>
      </c>
      <c r="AK7" s="1">
        <f t="shared" si="10"/>
        <v>0</v>
      </c>
      <c r="AL7" s="1">
        <f t="shared" si="11"/>
        <v>2</v>
      </c>
      <c r="AM7" s="1">
        <v>1.5</v>
      </c>
    </row>
    <row r="8" spans="1:40" s="1" customFormat="1" x14ac:dyDescent="0.35">
      <c r="A8" s="1" t="s">
        <v>18</v>
      </c>
      <c r="B8" s="1" t="s">
        <v>3</v>
      </c>
      <c r="C8" s="1">
        <v>1872</v>
      </c>
      <c r="D8" s="1">
        <v>1915</v>
      </c>
      <c r="E8" s="1">
        <v>1913</v>
      </c>
      <c r="F8" s="1">
        <v>1942</v>
      </c>
      <c r="G8" s="1">
        <v>0</v>
      </c>
      <c r="H8" s="1">
        <v>22</v>
      </c>
      <c r="I8" s="1">
        <f t="shared" si="0"/>
        <v>41</v>
      </c>
      <c r="J8" s="1">
        <f t="shared" si="1"/>
        <v>2</v>
      </c>
      <c r="S8" s="1">
        <v>1913</v>
      </c>
      <c r="T8" s="1">
        <f t="shared" si="13"/>
        <v>1</v>
      </c>
      <c r="U8" s="1">
        <f t="shared" si="14"/>
        <v>1</v>
      </c>
      <c r="V8" s="1">
        <f t="shared" si="15"/>
        <v>1</v>
      </c>
      <c r="W8" s="1">
        <f t="shared" si="16"/>
        <v>1</v>
      </c>
      <c r="Z8" s="1">
        <v>1990</v>
      </c>
      <c r="AA8" s="1">
        <f t="shared" si="2"/>
        <v>0</v>
      </c>
      <c r="AB8" s="1">
        <f t="shared" si="3"/>
        <v>0</v>
      </c>
      <c r="AC8" s="1">
        <f t="shared" si="4"/>
        <v>0</v>
      </c>
      <c r="AD8" s="1">
        <f t="shared" si="5"/>
        <v>0</v>
      </c>
      <c r="AE8" s="1" t="e">
        <f t="shared" si="6"/>
        <v>#DIV/0!</v>
      </c>
      <c r="AF8" s="1" t="e">
        <f t="shared" si="7"/>
        <v>#DIV/0!</v>
      </c>
      <c r="AG8" s="1" t="e">
        <f t="shared" si="8"/>
        <v>#DIV/0!</v>
      </c>
      <c r="AI8" s="1">
        <v>1916</v>
      </c>
      <c r="AJ8" s="1">
        <f t="shared" si="9"/>
        <v>0</v>
      </c>
      <c r="AK8" s="1">
        <f t="shared" si="10"/>
        <v>0</v>
      </c>
      <c r="AL8" s="1">
        <f t="shared" si="11"/>
        <v>0</v>
      </c>
      <c r="AM8" s="1">
        <f t="shared" si="12"/>
        <v>0</v>
      </c>
    </row>
    <row r="9" spans="1:40" s="1" customFormat="1" x14ac:dyDescent="0.35">
      <c r="A9" s="1" t="s">
        <v>19</v>
      </c>
      <c r="B9" s="1" t="s">
        <v>3</v>
      </c>
      <c r="C9" s="1">
        <v>1868</v>
      </c>
      <c r="D9" s="1">
        <v>1918</v>
      </c>
      <c r="E9" s="1">
        <v>1905</v>
      </c>
      <c r="F9" s="1">
        <v>1934</v>
      </c>
      <c r="G9" s="1">
        <v>0</v>
      </c>
      <c r="H9" s="1">
        <v>28</v>
      </c>
      <c r="I9" s="1">
        <f t="shared" si="0"/>
        <v>37</v>
      </c>
      <c r="J9" s="1">
        <f t="shared" si="1"/>
        <v>13</v>
      </c>
      <c r="S9" s="1">
        <v>1914</v>
      </c>
      <c r="T9" s="1">
        <f t="shared" si="13"/>
        <v>1</v>
      </c>
      <c r="U9" s="1">
        <f t="shared" si="14"/>
        <v>1</v>
      </c>
      <c r="V9" s="1">
        <f t="shared" si="15"/>
        <v>1</v>
      </c>
      <c r="W9" s="1">
        <f t="shared" si="16"/>
        <v>1</v>
      </c>
      <c r="Z9" s="1">
        <v>2000</v>
      </c>
      <c r="AA9" s="1">
        <f t="shared" si="2"/>
        <v>0</v>
      </c>
      <c r="AB9" s="1">
        <f t="shared" si="3"/>
        <v>0</v>
      </c>
      <c r="AC9" s="1">
        <f t="shared" si="4"/>
        <v>0</v>
      </c>
      <c r="AD9" s="1">
        <f t="shared" si="5"/>
        <v>0</v>
      </c>
      <c r="AE9" s="1" t="e">
        <f t="shared" si="6"/>
        <v>#DIV/0!</v>
      </c>
      <c r="AF9" s="1" t="e">
        <f t="shared" si="7"/>
        <v>#DIV/0!</v>
      </c>
      <c r="AG9" s="1" t="e">
        <f t="shared" si="8"/>
        <v>#DIV/0!</v>
      </c>
      <c r="AI9" s="1">
        <v>1917</v>
      </c>
      <c r="AJ9" s="1">
        <f t="shared" si="9"/>
        <v>0</v>
      </c>
      <c r="AK9" s="1">
        <f t="shared" si="10"/>
        <v>0</v>
      </c>
      <c r="AL9" s="1">
        <f t="shared" si="11"/>
        <v>1</v>
      </c>
      <c r="AM9" s="1">
        <v>1</v>
      </c>
    </row>
    <row r="10" spans="1:40" s="1" customFormat="1" x14ac:dyDescent="0.35">
      <c r="A10" s="1" t="s">
        <v>168</v>
      </c>
      <c r="B10" s="1" t="s">
        <v>157</v>
      </c>
      <c r="C10" s="1">
        <v>1853</v>
      </c>
      <c r="D10" s="1">
        <v>1910</v>
      </c>
      <c r="E10" s="1">
        <v>1881</v>
      </c>
      <c r="F10" s="1">
        <v>1927</v>
      </c>
      <c r="G10" s="1">
        <v>0</v>
      </c>
      <c r="H10" s="1">
        <v>25</v>
      </c>
      <c r="I10" s="1">
        <f t="shared" si="0"/>
        <v>28</v>
      </c>
      <c r="J10" s="1">
        <f t="shared" si="1"/>
        <v>29</v>
      </c>
      <c r="S10" s="1">
        <v>1915</v>
      </c>
      <c r="T10" s="1">
        <f t="shared" si="13"/>
        <v>1</v>
      </c>
      <c r="U10" s="1">
        <f t="shared" si="14"/>
        <v>0</v>
      </c>
      <c r="V10" s="1">
        <f t="shared" si="15"/>
        <v>2</v>
      </c>
      <c r="W10" s="1">
        <v>1.5</v>
      </c>
    </row>
    <row r="11" spans="1:40" s="1" customFormat="1" x14ac:dyDescent="0.35">
      <c r="A11" s="1" t="s">
        <v>169</v>
      </c>
      <c r="B11" s="1" t="s">
        <v>157</v>
      </c>
      <c r="C11" s="1">
        <v>1862</v>
      </c>
      <c r="D11" s="1">
        <v>1911</v>
      </c>
      <c r="E11" s="1">
        <v>1903</v>
      </c>
      <c r="F11" s="1">
        <v>1930</v>
      </c>
      <c r="G11" s="1">
        <v>0</v>
      </c>
      <c r="H11" s="1">
        <v>28</v>
      </c>
      <c r="I11" s="1">
        <f t="shared" si="0"/>
        <v>41</v>
      </c>
      <c r="J11" s="1">
        <f t="shared" si="1"/>
        <v>8</v>
      </c>
      <c r="S11" s="1">
        <v>1916</v>
      </c>
      <c r="T11" s="1">
        <f t="shared" si="13"/>
        <v>0</v>
      </c>
      <c r="U11" s="1">
        <f t="shared" si="14"/>
        <v>0</v>
      </c>
      <c r="V11" s="1">
        <f t="shared" si="15"/>
        <v>0</v>
      </c>
      <c r="W11" s="1">
        <f t="shared" si="16"/>
        <v>0</v>
      </c>
    </row>
    <row r="12" spans="1:40" s="1" customFormat="1" x14ac:dyDescent="0.35">
      <c r="A12" s="1" t="s">
        <v>170</v>
      </c>
      <c r="B12" s="1" t="s">
        <v>157</v>
      </c>
      <c r="C12" s="1">
        <v>1873</v>
      </c>
      <c r="D12" s="1">
        <v>1912</v>
      </c>
      <c r="E12" s="1">
        <v>1902</v>
      </c>
      <c r="F12" s="1">
        <v>1944</v>
      </c>
      <c r="G12" s="1">
        <v>0</v>
      </c>
      <c r="H12" s="1">
        <v>27</v>
      </c>
      <c r="I12" s="1">
        <f t="shared" si="0"/>
        <v>29</v>
      </c>
      <c r="J12" s="1">
        <f t="shared" si="1"/>
        <v>10</v>
      </c>
      <c r="S12" s="1">
        <v>1917</v>
      </c>
      <c r="T12" s="1">
        <f t="shared" si="13"/>
        <v>0</v>
      </c>
      <c r="U12" s="1">
        <f t="shared" si="14"/>
        <v>0</v>
      </c>
      <c r="V12" s="1">
        <f t="shared" si="15"/>
        <v>1</v>
      </c>
      <c r="W12" s="1">
        <v>1</v>
      </c>
    </row>
    <row r="13" spans="1:40" s="1" customFormat="1" x14ac:dyDescent="0.35">
      <c r="A13" s="1" t="s">
        <v>171</v>
      </c>
      <c r="B13" s="1" t="s">
        <v>157</v>
      </c>
      <c r="C13" s="1">
        <v>1850</v>
      </c>
      <c r="D13" s="1">
        <v>1913</v>
      </c>
      <c r="E13" s="1">
        <v>1902</v>
      </c>
      <c r="F13" s="1">
        <v>1935</v>
      </c>
      <c r="G13" s="1">
        <v>0</v>
      </c>
      <c r="H13" s="1">
        <v>28</v>
      </c>
      <c r="I13" s="1">
        <f t="shared" si="0"/>
        <v>52</v>
      </c>
      <c r="J13" s="1">
        <f t="shared" si="1"/>
        <v>11</v>
      </c>
      <c r="S13" s="1">
        <v>1918</v>
      </c>
      <c r="T13" s="1">
        <f t="shared" si="13"/>
        <v>1</v>
      </c>
      <c r="U13" s="1">
        <f t="shared" si="14"/>
        <v>0</v>
      </c>
      <c r="V13" s="1">
        <f t="shared" si="15"/>
        <v>1</v>
      </c>
      <c r="W13" s="1">
        <v>1</v>
      </c>
    </row>
    <row r="14" spans="1:40" s="1" customFormat="1" x14ac:dyDescent="0.35">
      <c r="A14" s="1" t="s">
        <v>172</v>
      </c>
      <c r="B14" s="1" t="s">
        <v>157</v>
      </c>
      <c r="C14" s="1">
        <v>1876</v>
      </c>
      <c r="D14" s="1">
        <v>1914</v>
      </c>
      <c r="E14" s="1">
        <v>1905</v>
      </c>
      <c r="F14" s="1">
        <v>1936</v>
      </c>
      <c r="G14" s="1">
        <v>0</v>
      </c>
      <c r="H14" s="1">
        <v>24</v>
      </c>
      <c r="I14" s="1">
        <f t="shared" si="0"/>
        <v>29</v>
      </c>
      <c r="J14" s="1">
        <f t="shared" si="1"/>
        <v>9</v>
      </c>
      <c r="S14" s="1">
        <v>1919</v>
      </c>
      <c r="T14" s="1">
        <f t="shared" si="13"/>
        <v>0</v>
      </c>
      <c r="U14" s="1">
        <f t="shared" si="14"/>
        <v>1</v>
      </c>
      <c r="V14" s="1">
        <f t="shared" si="15"/>
        <v>1</v>
      </c>
      <c r="W14" s="1">
        <v>1</v>
      </c>
    </row>
    <row r="15" spans="1:40" s="1" customFormat="1" x14ac:dyDescent="0.35">
      <c r="A15" s="1" t="s">
        <v>173</v>
      </c>
      <c r="B15" s="1" t="s">
        <v>157</v>
      </c>
      <c r="C15" s="1">
        <v>1870</v>
      </c>
      <c r="D15" s="1">
        <v>1919</v>
      </c>
      <c r="E15" s="1">
        <v>1900</v>
      </c>
      <c r="F15" s="1">
        <v>1961</v>
      </c>
      <c r="G15" s="1">
        <v>0</v>
      </c>
      <c r="H15" s="1">
        <v>22</v>
      </c>
      <c r="I15" s="1">
        <f t="shared" si="0"/>
        <v>30</v>
      </c>
      <c r="J15" s="1">
        <f t="shared" si="1"/>
        <v>19</v>
      </c>
    </row>
    <row r="16" spans="1:40" s="1" customFormat="1" x14ac:dyDescent="0.35">
      <c r="A16" s="1" t="s">
        <v>360</v>
      </c>
      <c r="B16" s="1" t="s">
        <v>348</v>
      </c>
      <c r="C16" s="1">
        <v>1837</v>
      </c>
      <c r="D16" s="1">
        <v>1910</v>
      </c>
      <c r="E16" s="1">
        <v>1880</v>
      </c>
      <c r="F16" s="1">
        <v>1923</v>
      </c>
      <c r="G16" s="1">
        <v>1</v>
      </c>
      <c r="H16" s="1">
        <v>36</v>
      </c>
      <c r="I16" s="1">
        <f t="shared" si="0"/>
        <v>43</v>
      </c>
      <c r="J16" s="1">
        <f t="shared" si="1"/>
        <v>30</v>
      </c>
    </row>
    <row r="17" spans="1:10" s="1" customFormat="1" x14ac:dyDescent="0.35">
      <c r="A17" s="1" t="s">
        <v>361</v>
      </c>
      <c r="B17" s="1" t="s">
        <v>348</v>
      </c>
      <c r="C17" s="1">
        <v>1864</v>
      </c>
      <c r="D17" s="1">
        <v>1911</v>
      </c>
      <c r="E17" s="1">
        <v>1893</v>
      </c>
      <c r="F17" s="1">
        <v>1928</v>
      </c>
      <c r="G17" s="1">
        <v>1</v>
      </c>
      <c r="H17" s="1">
        <v>22</v>
      </c>
      <c r="I17" s="1">
        <f t="shared" si="0"/>
        <v>29</v>
      </c>
      <c r="J17" s="1">
        <f t="shared" si="1"/>
        <v>18</v>
      </c>
    </row>
    <row r="18" spans="1:10" s="1" customFormat="1" x14ac:dyDescent="0.35">
      <c r="A18" s="1" t="s">
        <v>362</v>
      </c>
      <c r="B18" s="1" t="s">
        <v>348</v>
      </c>
      <c r="C18" s="1">
        <v>1869</v>
      </c>
      <c r="D18" s="1">
        <v>1912</v>
      </c>
      <c r="E18" s="1">
        <v>1907</v>
      </c>
      <c r="F18" s="1">
        <v>1937</v>
      </c>
      <c r="G18" s="1">
        <v>0</v>
      </c>
      <c r="H18" s="1">
        <v>27</v>
      </c>
      <c r="I18" s="1">
        <f t="shared" si="0"/>
        <v>38</v>
      </c>
      <c r="J18" s="1">
        <f t="shared" si="1"/>
        <v>5</v>
      </c>
    </row>
    <row r="19" spans="1:10" s="1" customFormat="1" x14ac:dyDescent="0.35">
      <c r="A19" s="1" t="s">
        <v>363</v>
      </c>
      <c r="B19" s="1" t="s">
        <v>348</v>
      </c>
      <c r="C19" s="1">
        <v>1853</v>
      </c>
      <c r="D19" s="1">
        <v>1913</v>
      </c>
      <c r="E19" s="1">
        <v>1909</v>
      </c>
      <c r="F19" s="1">
        <v>1926</v>
      </c>
      <c r="G19" s="1">
        <v>0</v>
      </c>
      <c r="H19" s="1">
        <v>26</v>
      </c>
      <c r="I19" s="1">
        <f t="shared" si="0"/>
        <v>56</v>
      </c>
      <c r="J19" s="1">
        <f t="shared" si="1"/>
        <v>4</v>
      </c>
    </row>
    <row r="20" spans="1:10" s="1" customFormat="1" x14ac:dyDescent="0.35">
      <c r="A20" s="1" t="s">
        <v>364</v>
      </c>
      <c r="B20" s="1" t="s">
        <v>348</v>
      </c>
      <c r="C20" s="1">
        <v>1879</v>
      </c>
      <c r="D20" s="1">
        <v>1914</v>
      </c>
      <c r="E20" s="1">
        <v>1912</v>
      </c>
      <c r="F20" s="1">
        <v>1960</v>
      </c>
      <c r="G20" s="1">
        <v>1</v>
      </c>
      <c r="H20" s="1">
        <v>24</v>
      </c>
      <c r="I20" s="1">
        <f t="shared" si="0"/>
        <v>33</v>
      </c>
      <c r="J20" s="1">
        <f t="shared" si="1"/>
        <v>2</v>
      </c>
    </row>
    <row r="21" spans="1:10" s="1" customFormat="1" x14ac:dyDescent="0.35">
      <c r="A21" s="1" t="s">
        <v>365</v>
      </c>
      <c r="B21" s="1" t="s">
        <v>348</v>
      </c>
      <c r="C21" s="1">
        <v>1862</v>
      </c>
      <c r="D21" s="1">
        <v>1915</v>
      </c>
      <c r="E21" s="1">
        <v>1912</v>
      </c>
      <c r="F21" s="1">
        <v>1971</v>
      </c>
      <c r="G21" s="1">
        <v>0</v>
      </c>
      <c r="H21" s="1">
        <v>22</v>
      </c>
      <c r="I21" s="1">
        <f t="shared" si="0"/>
        <v>50</v>
      </c>
      <c r="J21" s="1">
        <f t="shared" si="1"/>
        <v>3</v>
      </c>
    </row>
    <row r="22" spans="1:10" s="1" customFormat="1" x14ac:dyDescent="0.35">
      <c r="A22" s="1" t="s">
        <v>366</v>
      </c>
      <c r="B22" s="1" t="s">
        <v>348</v>
      </c>
      <c r="C22" s="1">
        <v>1890</v>
      </c>
      <c r="D22" s="1">
        <v>1915</v>
      </c>
      <c r="E22" s="1">
        <v>1912</v>
      </c>
      <c r="F22" s="1">
        <v>1942</v>
      </c>
      <c r="G22" s="1">
        <v>0</v>
      </c>
      <c r="H22" s="1">
        <v>22</v>
      </c>
      <c r="I22" s="1">
        <f t="shared" si="0"/>
        <v>22</v>
      </c>
      <c r="J22" s="1">
        <f t="shared" si="1"/>
        <v>3</v>
      </c>
    </row>
    <row r="23" spans="1:10" s="1" customFormat="1" x14ac:dyDescent="0.35">
      <c r="A23" s="1" t="s">
        <v>367</v>
      </c>
      <c r="B23" s="1" t="s">
        <v>348</v>
      </c>
      <c r="C23" s="1">
        <v>1877</v>
      </c>
      <c r="D23" s="1">
        <v>1917</v>
      </c>
      <c r="E23" s="1">
        <v>1906</v>
      </c>
      <c r="F23" s="1">
        <v>1944</v>
      </c>
      <c r="G23" s="1">
        <v>0</v>
      </c>
      <c r="H23" s="1">
        <v>27</v>
      </c>
      <c r="I23" s="1">
        <f t="shared" si="0"/>
        <v>29</v>
      </c>
      <c r="J23" s="1">
        <f t="shared" si="1"/>
        <v>11</v>
      </c>
    </row>
    <row r="24" spans="1:10" s="1" customFormat="1" x14ac:dyDescent="0.35">
      <c r="A24" s="1" t="s">
        <v>368</v>
      </c>
      <c r="B24" s="1" t="s">
        <v>348</v>
      </c>
      <c r="C24" s="1">
        <v>1858</v>
      </c>
      <c r="D24" s="1">
        <v>1918</v>
      </c>
      <c r="E24" s="1">
        <v>1900</v>
      </c>
      <c r="F24" s="1">
        <v>1947</v>
      </c>
      <c r="G24" s="1">
        <v>1</v>
      </c>
      <c r="H24" s="1">
        <v>21</v>
      </c>
      <c r="I24" s="1">
        <f t="shared" si="0"/>
        <v>42</v>
      </c>
      <c r="J24" s="1">
        <f t="shared" si="1"/>
        <v>18</v>
      </c>
    </row>
    <row r="25" spans="1:10" s="1" customFormat="1" x14ac:dyDescent="0.35">
      <c r="A25" s="1" t="s">
        <v>369</v>
      </c>
      <c r="B25" s="1" t="s">
        <v>348</v>
      </c>
      <c r="C25" s="1">
        <v>1874</v>
      </c>
      <c r="D25" s="1">
        <v>1919</v>
      </c>
      <c r="E25" s="1">
        <v>1905</v>
      </c>
      <c r="F25" s="1">
        <v>1957</v>
      </c>
      <c r="G25" s="1">
        <v>0</v>
      </c>
      <c r="H25" s="1">
        <v>23</v>
      </c>
      <c r="I25" s="1">
        <f t="shared" si="0"/>
        <v>31</v>
      </c>
      <c r="J25" s="1">
        <f t="shared" si="1"/>
        <v>14</v>
      </c>
    </row>
  </sheetData>
  <mergeCells count="3">
    <mergeCell ref="N1:O1"/>
    <mergeCell ref="P1:Q1"/>
    <mergeCell ref="N5:O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4"/>
  <sheetViews>
    <sheetView topLeftCell="H1" workbookViewId="0">
      <selection activeCell="W14" sqref="W14"/>
    </sheetView>
  </sheetViews>
  <sheetFormatPr defaultRowHeight="14.5" x14ac:dyDescent="0.35"/>
  <sheetData>
    <row r="1" spans="1:40" s="1" customFormat="1" ht="15" customHeight="1" x14ac:dyDescent="0.35">
      <c r="A1" s="1" t="s">
        <v>0</v>
      </c>
      <c r="B1" s="1" t="s">
        <v>1</v>
      </c>
      <c r="C1" s="1" t="s">
        <v>529</v>
      </c>
      <c r="D1" s="1" t="s">
        <v>530</v>
      </c>
      <c r="E1" s="1" t="s">
        <v>531</v>
      </c>
      <c r="F1" s="1" t="s">
        <v>532</v>
      </c>
      <c r="G1" s="1" t="s">
        <v>533</v>
      </c>
      <c r="H1" s="1" t="s">
        <v>534</v>
      </c>
      <c r="I1" s="1" t="s">
        <v>545</v>
      </c>
      <c r="J1" s="1" t="s">
        <v>554</v>
      </c>
      <c r="N1" s="5" t="s">
        <v>545</v>
      </c>
      <c r="O1" s="5"/>
      <c r="P1" s="5" t="s">
        <v>558</v>
      </c>
      <c r="Q1" s="5"/>
    </row>
    <row r="2" spans="1:40" s="1" customFormat="1" x14ac:dyDescent="0.35">
      <c r="A2" s="1" t="s">
        <v>20</v>
      </c>
      <c r="B2" s="1" t="s">
        <v>3</v>
      </c>
      <c r="C2" s="1">
        <v>1864</v>
      </c>
      <c r="D2" s="1">
        <v>1920</v>
      </c>
      <c r="E2" s="1">
        <v>1906</v>
      </c>
      <c r="F2" s="1">
        <v>1941</v>
      </c>
      <c r="G2" s="1">
        <v>1</v>
      </c>
      <c r="H2" s="1">
        <v>23</v>
      </c>
      <c r="I2" s="1">
        <f t="shared" ref="I2:I34" si="0">E2-C2</f>
        <v>42</v>
      </c>
      <c r="J2" s="1">
        <f t="shared" ref="J2:J34" si="1">D2-E2</f>
        <v>14</v>
      </c>
      <c r="N2" s="1" t="s">
        <v>539</v>
      </c>
      <c r="O2" s="3" t="s">
        <v>557</v>
      </c>
      <c r="P2" s="1" t="s">
        <v>539</v>
      </c>
      <c r="Q2" s="1" t="s">
        <v>557</v>
      </c>
      <c r="AI2" s="1">
        <v>1918</v>
      </c>
      <c r="AJ2" s="1">
        <f t="shared" ref="AJ2:AJ11" si="2">COUNTIFS($D$2:$D$1000, "=" &amp; $AI2, $B$2:$B$1000, "=" &amp; "Chemistry")</f>
        <v>0</v>
      </c>
      <c r="AK2" s="1">
        <f t="shared" ref="AK2:AK11" si="3">COUNTIFS($D$2:$D$1000, "=" &amp; $AI2, $B$2:$B$1000, "=" &amp; "Medicine")</f>
        <v>0</v>
      </c>
      <c r="AL2" s="1">
        <f t="shared" ref="AL2:AL11" si="4">COUNTIFS($D$2:$D$1000, "=" &amp; $AI2, $B$2:$B$1000, "=" &amp; "Physics")</f>
        <v>0</v>
      </c>
      <c r="AM2" s="1">
        <v>1</v>
      </c>
    </row>
    <row r="3" spans="1:40" s="1" customFormat="1" x14ac:dyDescent="0.35">
      <c r="A3" s="1" t="s">
        <v>21</v>
      </c>
      <c r="B3" s="1" t="s">
        <v>3</v>
      </c>
      <c r="C3" s="1">
        <v>1877</v>
      </c>
      <c r="D3" s="1">
        <v>1921</v>
      </c>
      <c r="E3" s="1">
        <v>1909</v>
      </c>
      <c r="F3" s="1">
        <v>1956</v>
      </c>
      <c r="G3" s="1">
        <v>0</v>
      </c>
      <c r="H3" s="1">
        <v>21</v>
      </c>
      <c r="I3" s="1">
        <f t="shared" si="0"/>
        <v>32</v>
      </c>
      <c r="J3" s="1">
        <f t="shared" si="1"/>
        <v>12</v>
      </c>
      <c r="N3" s="1">
        <f>AVERAGE(I2:I1000)</f>
        <v>37.515151515151516</v>
      </c>
      <c r="O3" s="1">
        <f>STDEV(I2:I1000)</f>
        <v>8.7682709673900785</v>
      </c>
      <c r="P3" s="1">
        <f>AVERAGE(H2:H1000)</f>
        <v>24.848484848484848</v>
      </c>
      <c r="Q3" s="1">
        <f>STDEV(H2:H1000)</f>
        <v>3.0630990446891775</v>
      </c>
      <c r="AI3" s="1">
        <v>1919</v>
      </c>
      <c r="AJ3" s="1">
        <f t="shared" si="2"/>
        <v>0</v>
      </c>
      <c r="AK3" s="1">
        <f t="shared" si="3"/>
        <v>0</v>
      </c>
      <c r="AL3" s="1">
        <f t="shared" si="4"/>
        <v>0</v>
      </c>
      <c r="AM3" s="1">
        <v>1</v>
      </c>
    </row>
    <row r="4" spans="1:40" s="1" customFormat="1" x14ac:dyDescent="0.35">
      <c r="A4" s="1" t="s">
        <v>22</v>
      </c>
      <c r="B4" s="1" t="s">
        <v>3</v>
      </c>
      <c r="C4" s="1">
        <v>1877</v>
      </c>
      <c r="D4" s="1">
        <v>1922</v>
      </c>
      <c r="E4" s="1">
        <v>1919</v>
      </c>
      <c r="F4" s="1">
        <v>1945</v>
      </c>
      <c r="G4" s="1">
        <v>0</v>
      </c>
      <c r="H4" s="1">
        <v>19</v>
      </c>
      <c r="I4" s="1">
        <f t="shared" si="0"/>
        <v>42</v>
      </c>
      <c r="J4" s="1">
        <f t="shared" si="1"/>
        <v>3</v>
      </c>
      <c r="T4" s="1" t="s">
        <v>546</v>
      </c>
      <c r="U4" s="1" t="s">
        <v>547</v>
      </c>
      <c r="V4" s="1" t="s">
        <v>548</v>
      </c>
      <c r="W4" s="1" t="s">
        <v>539</v>
      </c>
      <c r="AI4" s="1">
        <v>1920</v>
      </c>
      <c r="AJ4" s="1">
        <f t="shared" si="2"/>
        <v>1</v>
      </c>
      <c r="AK4" s="1">
        <f t="shared" si="3"/>
        <v>1</v>
      </c>
      <c r="AL4" s="1">
        <f t="shared" si="4"/>
        <v>1</v>
      </c>
      <c r="AM4" s="1">
        <f t="shared" ref="AM4:AM11" si="5">AVERAGE(AJ4:AL4)</f>
        <v>1</v>
      </c>
      <c r="AN4" s="1">
        <f>AVERAGE(AM4:AM13)</f>
        <v>1.1875</v>
      </c>
    </row>
    <row r="5" spans="1:40" s="1" customFormat="1" x14ac:dyDescent="0.35">
      <c r="A5" s="1" t="s">
        <v>23</v>
      </c>
      <c r="B5" s="1" t="s">
        <v>3</v>
      </c>
      <c r="C5" s="1">
        <v>1869</v>
      </c>
      <c r="D5" s="1">
        <v>1923</v>
      </c>
      <c r="E5" s="1">
        <v>1911</v>
      </c>
      <c r="F5" s="1">
        <v>1930</v>
      </c>
      <c r="G5" s="1">
        <v>0</v>
      </c>
      <c r="H5" s="1">
        <v>25</v>
      </c>
      <c r="I5" s="1">
        <f t="shared" si="0"/>
        <v>42</v>
      </c>
      <c r="J5" s="1">
        <f t="shared" si="1"/>
        <v>12</v>
      </c>
      <c r="N5" s="5" t="s">
        <v>559</v>
      </c>
      <c r="O5" s="5"/>
      <c r="P5" s="1" t="s">
        <v>560</v>
      </c>
      <c r="S5" s="1">
        <v>1920</v>
      </c>
      <c r="T5" s="1">
        <f>COUNTIFS($D$2:$D$1000, "=" &amp; S5, $B$2:$B$1000, "=" &amp; "Chemistry")</f>
        <v>1</v>
      </c>
      <c r="U5" s="1">
        <f>COUNTIFS($D$2:$D$1000, "=" &amp; $S5, $B$2:$B$1000, "=" &amp; "Medicine")</f>
        <v>1</v>
      </c>
      <c r="V5" s="1">
        <f>COUNTIFS($D$2:$D$1000, "=" &amp; $S5, $B$2:$B$1000, "=" &amp; "Physics")</f>
        <v>1</v>
      </c>
      <c r="W5" s="1">
        <f>AVERAGE(T5:V5)</f>
        <v>1</v>
      </c>
      <c r="AI5" s="1">
        <v>1921</v>
      </c>
      <c r="AJ5" s="1">
        <f t="shared" si="2"/>
        <v>1</v>
      </c>
      <c r="AK5" s="1">
        <f t="shared" si="3"/>
        <v>0</v>
      </c>
      <c r="AL5" s="1">
        <f t="shared" si="4"/>
        <v>1</v>
      </c>
      <c r="AM5" s="1">
        <v>1</v>
      </c>
    </row>
    <row r="6" spans="1:40" s="1" customFormat="1" x14ac:dyDescent="0.35">
      <c r="A6" s="1" t="s">
        <v>24</v>
      </c>
      <c r="B6" s="1" t="s">
        <v>3</v>
      </c>
      <c r="C6" s="1">
        <v>1865</v>
      </c>
      <c r="D6" s="1">
        <v>1925</v>
      </c>
      <c r="E6" s="1">
        <v>1903</v>
      </c>
      <c r="F6" s="1">
        <v>1929</v>
      </c>
      <c r="G6" s="1">
        <v>0</v>
      </c>
      <c r="H6" s="1">
        <v>26</v>
      </c>
      <c r="I6" s="1">
        <f t="shared" si="0"/>
        <v>38</v>
      </c>
      <c r="J6" s="1">
        <f t="shared" si="1"/>
        <v>22</v>
      </c>
      <c r="N6" s="1" t="s">
        <v>539</v>
      </c>
      <c r="O6" s="1" t="s">
        <v>557</v>
      </c>
      <c r="P6" s="1">
        <f>AVERAGE(W5:W14)</f>
        <v>1.1833333333333331</v>
      </c>
      <c r="S6" s="1">
        <v>1921</v>
      </c>
      <c r="T6" s="1">
        <f t="shared" ref="T6:T14" si="6">COUNTIFS($D$2:$D$1000, "=" &amp; S6, $B$2:$B$1000, "=" &amp; "Chemistry")</f>
        <v>1</v>
      </c>
      <c r="U6" s="1">
        <f t="shared" ref="U6:U14" si="7">COUNTIFS($D$2:$D$1000, "=" &amp; $S6, $B$2:$B$1000, "=" &amp; "Medicine")</f>
        <v>0</v>
      </c>
      <c r="V6" s="1">
        <f t="shared" ref="V6:V14" si="8">COUNTIFS($D$2:$D$1000, "=" &amp; $S6, $B$2:$B$1000, "=" &amp; "Physics")</f>
        <v>1</v>
      </c>
      <c r="W6" s="1">
        <v>1</v>
      </c>
      <c r="AI6" s="1">
        <v>1922</v>
      </c>
      <c r="AJ6" s="1">
        <f t="shared" si="2"/>
        <v>1</v>
      </c>
      <c r="AK6" s="1">
        <f t="shared" si="3"/>
        <v>2</v>
      </c>
      <c r="AL6" s="1">
        <f t="shared" si="4"/>
        <v>1</v>
      </c>
      <c r="AM6" s="1">
        <f t="shared" si="5"/>
        <v>1.3333333333333333</v>
      </c>
    </row>
    <row r="7" spans="1:40" s="1" customFormat="1" x14ac:dyDescent="0.35">
      <c r="A7" s="1" t="s">
        <v>25</v>
      </c>
      <c r="B7" s="1" t="s">
        <v>3</v>
      </c>
      <c r="C7" s="1">
        <v>1884</v>
      </c>
      <c r="D7" s="1">
        <v>1926</v>
      </c>
      <c r="E7" s="1">
        <v>1913</v>
      </c>
      <c r="F7" s="1">
        <v>1971</v>
      </c>
      <c r="G7" s="1">
        <v>0</v>
      </c>
      <c r="H7" s="1">
        <v>24</v>
      </c>
      <c r="I7" s="1">
        <f t="shared" si="0"/>
        <v>29</v>
      </c>
      <c r="J7" s="1">
        <f t="shared" si="1"/>
        <v>13</v>
      </c>
      <c r="N7" s="1">
        <f>AVERAGE(J2:J1000)</f>
        <v>12.878787878787879</v>
      </c>
      <c r="O7" s="1">
        <f>STDEV(J2:J1000)</f>
        <v>8.3282560290164298</v>
      </c>
      <c r="S7" s="1">
        <v>1922</v>
      </c>
      <c r="T7" s="1">
        <f t="shared" si="6"/>
        <v>1</v>
      </c>
      <c r="U7" s="1">
        <f t="shared" si="7"/>
        <v>2</v>
      </c>
      <c r="V7" s="1">
        <f t="shared" si="8"/>
        <v>1</v>
      </c>
      <c r="W7" s="1">
        <f t="shared" ref="W7:W14" si="9">AVERAGE(T7:V7)</f>
        <v>1.3333333333333333</v>
      </c>
      <c r="AI7" s="1">
        <v>1923</v>
      </c>
      <c r="AJ7" s="1">
        <f t="shared" si="2"/>
        <v>1</v>
      </c>
      <c r="AK7" s="1">
        <f t="shared" si="3"/>
        <v>2</v>
      </c>
      <c r="AL7" s="1">
        <f t="shared" si="4"/>
        <v>1</v>
      </c>
      <c r="AM7" s="1">
        <f t="shared" si="5"/>
        <v>1.3333333333333333</v>
      </c>
    </row>
    <row r="8" spans="1:40" s="1" customFormat="1" x14ac:dyDescent="0.35">
      <c r="A8" s="1" t="s">
        <v>26</v>
      </c>
      <c r="B8" s="1" t="s">
        <v>3</v>
      </c>
      <c r="C8" s="1">
        <v>1877</v>
      </c>
      <c r="D8" s="1">
        <v>1927</v>
      </c>
      <c r="E8" s="1">
        <v>1932</v>
      </c>
      <c r="F8" s="1">
        <v>1957</v>
      </c>
      <c r="G8" s="1">
        <v>0</v>
      </c>
      <c r="H8" s="1">
        <v>24</v>
      </c>
      <c r="I8" s="1">
        <f t="shared" si="0"/>
        <v>55</v>
      </c>
      <c r="J8" s="1">
        <f t="shared" si="1"/>
        <v>-5</v>
      </c>
      <c r="S8" s="1">
        <v>1923</v>
      </c>
      <c r="T8" s="1">
        <f t="shared" si="6"/>
        <v>1</v>
      </c>
      <c r="U8" s="1">
        <f t="shared" si="7"/>
        <v>2</v>
      </c>
      <c r="V8" s="1">
        <f t="shared" si="8"/>
        <v>1</v>
      </c>
      <c r="W8" s="1">
        <f t="shared" si="9"/>
        <v>1.3333333333333333</v>
      </c>
      <c r="AI8" s="1">
        <v>1924</v>
      </c>
      <c r="AJ8" s="1">
        <f t="shared" si="2"/>
        <v>0</v>
      </c>
      <c r="AK8" s="1">
        <f t="shared" si="3"/>
        <v>1</v>
      </c>
      <c r="AL8" s="1">
        <f t="shared" si="4"/>
        <v>1</v>
      </c>
      <c r="AM8" s="1">
        <v>1</v>
      </c>
    </row>
    <row r="9" spans="1:40" s="1" customFormat="1" x14ac:dyDescent="0.35">
      <c r="A9" s="1" t="s">
        <v>27</v>
      </c>
      <c r="B9" s="1" t="s">
        <v>3</v>
      </c>
      <c r="C9" s="1">
        <v>1876</v>
      </c>
      <c r="D9" s="1">
        <v>1928</v>
      </c>
      <c r="E9" s="1">
        <v>1919</v>
      </c>
      <c r="F9" s="1">
        <v>1958</v>
      </c>
      <c r="G9" s="1">
        <v>0</v>
      </c>
      <c r="H9" s="1">
        <v>24</v>
      </c>
      <c r="I9" s="1">
        <f t="shared" si="0"/>
        <v>43</v>
      </c>
      <c r="J9" s="1">
        <f t="shared" si="1"/>
        <v>9</v>
      </c>
      <c r="S9" s="1">
        <v>1924</v>
      </c>
      <c r="T9" s="1">
        <f t="shared" si="6"/>
        <v>0</v>
      </c>
      <c r="U9" s="1">
        <f t="shared" si="7"/>
        <v>1</v>
      </c>
      <c r="V9" s="1">
        <f t="shared" si="8"/>
        <v>1</v>
      </c>
      <c r="W9" s="1">
        <f t="shared" si="9"/>
        <v>0.66666666666666663</v>
      </c>
      <c r="AI9" s="1">
        <v>1925</v>
      </c>
      <c r="AJ9" s="1">
        <f t="shared" si="2"/>
        <v>1</v>
      </c>
      <c r="AK9" s="1">
        <f t="shared" si="3"/>
        <v>0</v>
      </c>
      <c r="AL9" s="1">
        <f t="shared" si="4"/>
        <v>2</v>
      </c>
      <c r="AM9" s="1">
        <v>1.5</v>
      </c>
    </row>
    <row r="10" spans="1:40" s="1" customFormat="1" x14ac:dyDescent="0.35">
      <c r="A10" s="1" t="s">
        <v>28</v>
      </c>
      <c r="B10" s="1" t="s">
        <v>3</v>
      </c>
      <c r="C10" s="1">
        <v>1865</v>
      </c>
      <c r="D10" s="1">
        <v>1929</v>
      </c>
      <c r="E10" s="1">
        <v>1911</v>
      </c>
      <c r="F10" s="1">
        <v>1940</v>
      </c>
      <c r="G10" s="1">
        <v>0</v>
      </c>
      <c r="H10" s="1">
        <v>23</v>
      </c>
      <c r="I10" s="1">
        <f t="shared" si="0"/>
        <v>46</v>
      </c>
      <c r="J10" s="1">
        <f t="shared" si="1"/>
        <v>18</v>
      </c>
      <c r="S10" s="1">
        <v>1925</v>
      </c>
      <c r="T10" s="1">
        <f t="shared" si="6"/>
        <v>1</v>
      </c>
      <c r="U10" s="1">
        <f t="shared" si="7"/>
        <v>0</v>
      </c>
      <c r="V10" s="1">
        <f t="shared" si="8"/>
        <v>2</v>
      </c>
      <c r="W10" s="1">
        <v>1.5</v>
      </c>
      <c r="AI10" s="1">
        <v>1926</v>
      </c>
      <c r="AJ10" s="1">
        <f t="shared" si="2"/>
        <v>1</v>
      </c>
      <c r="AK10" s="1">
        <f t="shared" si="3"/>
        <v>1</v>
      </c>
      <c r="AL10" s="1">
        <f t="shared" si="4"/>
        <v>1</v>
      </c>
      <c r="AM10" s="1">
        <f t="shared" si="5"/>
        <v>1</v>
      </c>
    </row>
    <row r="11" spans="1:40" s="1" customFormat="1" x14ac:dyDescent="0.35">
      <c r="A11" s="1" t="s">
        <v>29</v>
      </c>
      <c r="B11" s="1" t="s">
        <v>3</v>
      </c>
      <c r="C11" s="1">
        <v>1873</v>
      </c>
      <c r="D11" s="1">
        <v>1929</v>
      </c>
      <c r="E11" s="1">
        <v>1914</v>
      </c>
      <c r="F11" s="1">
        <v>1964</v>
      </c>
      <c r="G11" s="1">
        <v>0</v>
      </c>
      <c r="H11" s="1">
        <v>22</v>
      </c>
      <c r="I11" s="1">
        <f t="shared" si="0"/>
        <v>41</v>
      </c>
      <c r="J11" s="1">
        <f t="shared" si="1"/>
        <v>15</v>
      </c>
      <c r="S11" s="1">
        <v>1926</v>
      </c>
      <c r="T11" s="1">
        <f t="shared" si="6"/>
        <v>1</v>
      </c>
      <c r="U11" s="1">
        <f t="shared" si="7"/>
        <v>1</v>
      </c>
      <c r="V11" s="1">
        <f t="shared" si="8"/>
        <v>1</v>
      </c>
      <c r="W11" s="1">
        <f t="shared" si="9"/>
        <v>1</v>
      </c>
      <c r="AI11" s="1">
        <v>1927</v>
      </c>
      <c r="AJ11" s="1">
        <f t="shared" si="2"/>
        <v>1</v>
      </c>
      <c r="AK11" s="1">
        <f t="shared" si="3"/>
        <v>1</v>
      </c>
      <c r="AL11" s="1">
        <f t="shared" si="4"/>
        <v>2</v>
      </c>
      <c r="AM11" s="1">
        <f t="shared" si="5"/>
        <v>1.3333333333333333</v>
      </c>
    </row>
    <row r="12" spans="1:40" s="1" customFormat="1" x14ac:dyDescent="0.35">
      <c r="A12" s="1" t="s">
        <v>174</v>
      </c>
      <c r="B12" s="1" t="s">
        <v>157</v>
      </c>
      <c r="C12" s="1">
        <v>1874</v>
      </c>
      <c r="D12" s="1">
        <v>1920</v>
      </c>
      <c r="E12" s="1">
        <v>1910</v>
      </c>
      <c r="F12" s="1">
        <v>1949</v>
      </c>
      <c r="G12" s="1">
        <v>0</v>
      </c>
      <c r="H12" s="1">
        <v>29</v>
      </c>
      <c r="I12" s="1">
        <f t="shared" si="0"/>
        <v>36</v>
      </c>
      <c r="J12" s="1">
        <f t="shared" si="1"/>
        <v>10</v>
      </c>
      <c r="S12" s="1">
        <v>1927</v>
      </c>
      <c r="T12" s="1">
        <f t="shared" si="6"/>
        <v>1</v>
      </c>
      <c r="U12" s="1">
        <f t="shared" si="7"/>
        <v>1</v>
      </c>
      <c r="V12" s="1">
        <f t="shared" si="8"/>
        <v>2</v>
      </c>
      <c r="W12" s="1">
        <f t="shared" si="9"/>
        <v>1.3333333333333333</v>
      </c>
    </row>
    <row r="13" spans="1:40" s="1" customFormat="1" x14ac:dyDescent="0.35">
      <c r="A13" s="1" t="s">
        <v>175</v>
      </c>
      <c r="B13" s="1" t="s">
        <v>157</v>
      </c>
      <c r="C13" s="1">
        <v>1886</v>
      </c>
      <c r="D13" s="1">
        <v>1922</v>
      </c>
      <c r="E13" s="1">
        <v>1912</v>
      </c>
      <c r="F13" s="1">
        <v>1977</v>
      </c>
      <c r="G13" s="1">
        <v>0</v>
      </c>
      <c r="H13" s="1">
        <v>21</v>
      </c>
      <c r="I13" s="1">
        <f t="shared" si="0"/>
        <v>26</v>
      </c>
      <c r="J13" s="1">
        <f t="shared" si="1"/>
        <v>10</v>
      </c>
      <c r="S13" s="1">
        <v>1928</v>
      </c>
      <c r="T13" s="1">
        <f t="shared" si="6"/>
        <v>1</v>
      </c>
      <c r="U13" s="1">
        <f t="shared" si="7"/>
        <v>1</v>
      </c>
      <c r="V13" s="1">
        <f t="shared" si="8"/>
        <v>1</v>
      </c>
      <c r="W13" s="1">
        <f t="shared" si="9"/>
        <v>1</v>
      </c>
    </row>
    <row r="14" spans="1:40" s="1" customFormat="1" x14ac:dyDescent="0.35">
      <c r="A14" s="1" t="s">
        <v>176</v>
      </c>
      <c r="B14" s="1" t="s">
        <v>157</v>
      </c>
      <c r="C14" s="1">
        <v>1884</v>
      </c>
      <c r="D14" s="1">
        <v>1922</v>
      </c>
      <c r="E14" s="1">
        <v>1919</v>
      </c>
      <c r="F14" s="1">
        <v>1951</v>
      </c>
      <c r="G14" s="1">
        <v>0</v>
      </c>
      <c r="H14" s="1">
        <v>25</v>
      </c>
      <c r="I14" s="1">
        <f t="shared" si="0"/>
        <v>35</v>
      </c>
      <c r="J14" s="1">
        <f t="shared" si="1"/>
        <v>3</v>
      </c>
      <c r="S14" s="1">
        <v>1929</v>
      </c>
      <c r="T14" s="1">
        <f t="shared" si="6"/>
        <v>2</v>
      </c>
      <c r="U14" s="1">
        <f t="shared" si="7"/>
        <v>2</v>
      </c>
      <c r="V14" s="1">
        <f t="shared" si="8"/>
        <v>1</v>
      </c>
      <c r="W14" s="1">
        <f t="shared" si="9"/>
        <v>1.6666666666666667</v>
      </c>
    </row>
    <row r="15" spans="1:40" s="1" customFormat="1" x14ac:dyDescent="0.35">
      <c r="A15" s="1" t="s">
        <v>177</v>
      </c>
      <c r="B15" s="1" t="s">
        <v>157</v>
      </c>
      <c r="C15" s="1">
        <v>1891</v>
      </c>
      <c r="D15" s="1">
        <v>1923</v>
      </c>
      <c r="E15" s="1">
        <v>1920</v>
      </c>
      <c r="F15" s="1">
        <v>1941</v>
      </c>
      <c r="G15" s="1">
        <v>0</v>
      </c>
      <c r="H15" s="1">
        <v>31</v>
      </c>
      <c r="I15" s="1">
        <f t="shared" si="0"/>
        <v>29</v>
      </c>
      <c r="J15" s="1">
        <f t="shared" si="1"/>
        <v>3</v>
      </c>
    </row>
    <row r="16" spans="1:40" s="1" customFormat="1" x14ac:dyDescent="0.35">
      <c r="A16" s="1" t="s">
        <v>178</v>
      </c>
      <c r="B16" s="1" t="s">
        <v>157</v>
      </c>
      <c r="C16" s="1">
        <v>1876</v>
      </c>
      <c r="D16" s="1">
        <v>1923</v>
      </c>
      <c r="E16" s="1">
        <v>1920</v>
      </c>
      <c r="F16" s="1">
        <v>1935</v>
      </c>
      <c r="G16" s="1">
        <v>0</v>
      </c>
      <c r="H16" s="1">
        <v>22</v>
      </c>
      <c r="I16" s="1">
        <f t="shared" si="0"/>
        <v>44</v>
      </c>
      <c r="J16" s="1">
        <f t="shared" si="1"/>
        <v>3</v>
      </c>
    </row>
    <row r="17" spans="1:10" s="1" customFormat="1" x14ac:dyDescent="0.35">
      <c r="A17" s="1" t="s">
        <v>179</v>
      </c>
      <c r="B17" s="1" t="s">
        <v>157</v>
      </c>
      <c r="C17" s="1">
        <v>1860</v>
      </c>
      <c r="D17" s="1">
        <v>1924</v>
      </c>
      <c r="E17" s="1">
        <v>1910</v>
      </c>
      <c r="F17" s="1">
        <v>1927</v>
      </c>
      <c r="G17" s="1">
        <v>0</v>
      </c>
      <c r="H17" s="1">
        <v>25</v>
      </c>
      <c r="I17" s="1">
        <f t="shared" si="0"/>
        <v>50</v>
      </c>
      <c r="J17" s="1">
        <f t="shared" si="1"/>
        <v>14</v>
      </c>
    </row>
    <row r="18" spans="1:10" s="1" customFormat="1" x14ac:dyDescent="0.35">
      <c r="A18" s="1" t="s">
        <v>180</v>
      </c>
      <c r="B18" s="1" t="s">
        <v>157</v>
      </c>
      <c r="C18" s="1">
        <v>1867</v>
      </c>
      <c r="D18" s="1">
        <v>1926</v>
      </c>
      <c r="E18" s="1">
        <v>1910</v>
      </c>
      <c r="F18" s="1">
        <v>1928</v>
      </c>
      <c r="G18" s="1">
        <v>0</v>
      </c>
      <c r="H18" s="1">
        <v>23</v>
      </c>
      <c r="I18" s="1">
        <f t="shared" si="0"/>
        <v>43</v>
      </c>
      <c r="J18" s="1">
        <f t="shared" si="1"/>
        <v>16</v>
      </c>
    </row>
    <row r="19" spans="1:10" s="1" customFormat="1" x14ac:dyDescent="0.35">
      <c r="A19" s="1" t="s">
        <v>181</v>
      </c>
      <c r="B19" s="1" t="s">
        <v>157</v>
      </c>
      <c r="C19" s="1">
        <v>1857</v>
      </c>
      <c r="D19" s="1">
        <v>1927</v>
      </c>
      <c r="E19" s="1">
        <v>1917</v>
      </c>
      <c r="F19" s="1">
        <v>1940</v>
      </c>
      <c r="G19" s="1">
        <v>0</v>
      </c>
      <c r="H19" s="1">
        <v>23</v>
      </c>
      <c r="I19" s="1">
        <f t="shared" si="0"/>
        <v>60</v>
      </c>
      <c r="J19" s="1">
        <f t="shared" si="1"/>
        <v>10</v>
      </c>
    </row>
    <row r="20" spans="1:10" s="1" customFormat="1" x14ac:dyDescent="0.35">
      <c r="A20" s="1" t="s">
        <v>182</v>
      </c>
      <c r="B20" s="1" t="s">
        <v>157</v>
      </c>
      <c r="C20" s="1">
        <v>1866</v>
      </c>
      <c r="D20" s="1">
        <v>1928</v>
      </c>
      <c r="E20" s="1">
        <v>1909</v>
      </c>
      <c r="F20" s="1">
        <v>1935</v>
      </c>
      <c r="G20" s="1">
        <v>1</v>
      </c>
      <c r="H20" s="1">
        <v>27</v>
      </c>
      <c r="I20" s="1">
        <f t="shared" si="0"/>
        <v>43</v>
      </c>
      <c r="J20" s="1">
        <f t="shared" si="1"/>
        <v>19</v>
      </c>
    </row>
    <row r="21" spans="1:10" s="1" customFormat="1" x14ac:dyDescent="0.35">
      <c r="A21" s="1" t="s">
        <v>183</v>
      </c>
      <c r="B21" s="1" t="s">
        <v>157</v>
      </c>
      <c r="C21" s="1">
        <v>1858</v>
      </c>
      <c r="D21" s="1">
        <v>1929</v>
      </c>
      <c r="E21" s="1">
        <v>1890</v>
      </c>
      <c r="F21" s="1">
        <v>1930</v>
      </c>
      <c r="G21" s="1">
        <v>0</v>
      </c>
      <c r="H21" s="1">
        <v>25</v>
      </c>
      <c r="I21" s="1">
        <f t="shared" si="0"/>
        <v>32</v>
      </c>
      <c r="J21" s="1">
        <f t="shared" si="1"/>
        <v>39</v>
      </c>
    </row>
    <row r="22" spans="1:10" s="1" customFormat="1" x14ac:dyDescent="0.35">
      <c r="A22" s="1" t="s">
        <v>184</v>
      </c>
      <c r="B22" s="1" t="s">
        <v>157</v>
      </c>
      <c r="C22" s="1">
        <v>1861</v>
      </c>
      <c r="D22" s="1">
        <v>1929</v>
      </c>
      <c r="E22" s="1">
        <v>1906</v>
      </c>
      <c r="F22" s="1">
        <v>1947</v>
      </c>
      <c r="G22" s="1">
        <v>0</v>
      </c>
      <c r="H22" s="1">
        <v>33</v>
      </c>
      <c r="I22" s="1">
        <f t="shared" si="0"/>
        <v>45</v>
      </c>
      <c r="J22" s="1">
        <f t="shared" si="1"/>
        <v>23</v>
      </c>
    </row>
    <row r="23" spans="1:10" s="1" customFormat="1" x14ac:dyDescent="0.35">
      <c r="A23" s="1" t="s">
        <v>370</v>
      </c>
      <c r="B23" s="1" t="s">
        <v>348</v>
      </c>
      <c r="C23" s="1">
        <v>1861</v>
      </c>
      <c r="D23" s="1">
        <v>1920</v>
      </c>
      <c r="E23" s="1">
        <v>1897</v>
      </c>
      <c r="F23" s="1">
        <v>1938</v>
      </c>
      <c r="G23" s="1">
        <v>0</v>
      </c>
      <c r="H23" s="1">
        <v>22</v>
      </c>
      <c r="I23" s="1">
        <f t="shared" si="0"/>
        <v>36</v>
      </c>
      <c r="J23" s="1">
        <f t="shared" si="1"/>
        <v>23</v>
      </c>
    </row>
    <row r="24" spans="1:10" s="1" customFormat="1" x14ac:dyDescent="0.35">
      <c r="A24" s="1" t="s">
        <v>371</v>
      </c>
      <c r="B24" s="1" t="s">
        <v>348</v>
      </c>
      <c r="C24" s="1">
        <v>1879</v>
      </c>
      <c r="D24" s="1">
        <v>1921</v>
      </c>
      <c r="E24" s="1">
        <v>1905</v>
      </c>
      <c r="F24" s="1">
        <v>1955</v>
      </c>
      <c r="G24" s="1">
        <v>1</v>
      </c>
      <c r="H24" s="1">
        <v>26</v>
      </c>
      <c r="I24" s="1">
        <f t="shared" si="0"/>
        <v>26</v>
      </c>
      <c r="J24" s="1">
        <f t="shared" si="1"/>
        <v>16</v>
      </c>
    </row>
    <row r="25" spans="1:10" s="1" customFormat="1" x14ac:dyDescent="0.35">
      <c r="A25" s="1" t="s">
        <v>372</v>
      </c>
      <c r="B25" s="1" t="s">
        <v>348</v>
      </c>
      <c r="C25" s="1">
        <v>1885</v>
      </c>
      <c r="D25" s="1">
        <v>1922</v>
      </c>
      <c r="E25" s="1">
        <v>1913</v>
      </c>
      <c r="F25" s="1">
        <v>1962</v>
      </c>
      <c r="G25" s="1">
        <v>1</v>
      </c>
      <c r="H25" s="1">
        <v>26</v>
      </c>
      <c r="I25" s="1">
        <f t="shared" si="0"/>
        <v>28</v>
      </c>
      <c r="J25" s="1">
        <f t="shared" si="1"/>
        <v>9</v>
      </c>
    </row>
    <row r="26" spans="1:10" s="1" customFormat="1" x14ac:dyDescent="0.35">
      <c r="A26" s="1" t="s">
        <v>373</v>
      </c>
      <c r="B26" s="1" t="s">
        <v>348</v>
      </c>
      <c r="C26" s="1">
        <v>1868</v>
      </c>
      <c r="D26" s="1">
        <v>1923</v>
      </c>
      <c r="E26" s="1">
        <v>1910</v>
      </c>
      <c r="F26" s="1">
        <v>1953</v>
      </c>
      <c r="G26" s="1">
        <v>0</v>
      </c>
      <c r="H26" s="1">
        <v>27</v>
      </c>
      <c r="I26" s="1">
        <f t="shared" si="0"/>
        <v>42</v>
      </c>
      <c r="J26" s="1">
        <f t="shared" si="1"/>
        <v>13</v>
      </c>
    </row>
    <row r="27" spans="1:10" s="1" customFormat="1" x14ac:dyDescent="0.35">
      <c r="A27" s="1" t="s">
        <v>374</v>
      </c>
      <c r="B27" s="1" t="s">
        <v>348</v>
      </c>
      <c r="C27" s="1">
        <v>1886</v>
      </c>
      <c r="D27" s="1">
        <v>1924</v>
      </c>
      <c r="E27" s="1">
        <v>1916</v>
      </c>
      <c r="F27" s="1">
        <v>1978</v>
      </c>
      <c r="G27" s="1">
        <v>0</v>
      </c>
      <c r="H27" s="1">
        <v>25</v>
      </c>
      <c r="I27" s="1">
        <f t="shared" si="0"/>
        <v>30</v>
      </c>
      <c r="J27" s="1">
        <f t="shared" si="1"/>
        <v>8</v>
      </c>
    </row>
    <row r="28" spans="1:10" s="1" customFormat="1" x14ac:dyDescent="0.35">
      <c r="A28" s="1" t="s">
        <v>375</v>
      </c>
      <c r="B28" s="1" t="s">
        <v>348</v>
      </c>
      <c r="C28" s="1">
        <v>1882</v>
      </c>
      <c r="D28" s="1">
        <v>1925</v>
      </c>
      <c r="E28" s="1">
        <v>1913</v>
      </c>
      <c r="F28" s="1">
        <v>1964</v>
      </c>
      <c r="G28" s="1">
        <v>0</v>
      </c>
      <c r="H28" s="1">
        <v>24</v>
      </c>
      <c r="I28" s="1">
        <f t="shared" si="0"/>
        <v>31</v>
      </c>
      <c r="J28" s="1">
        <f t="shared" si="1"/>
        <v>12</v>
      </c>
    </row>
    <row r="29" spans="1:10" s="1" customFormat="1" x14ac:dyDescent="0.35">
      <c r="A29" s="1" t="s">
        <v>376</v>
      </c>
      <c r="B29" s="1" t="s">
        <v>348</v>
      </c>
      <c r="C29" s="1">
        <v>1887</v>
      </c>
      <c r="D29" s="1">
        <v>1925</v>
      </c>
      <c r="E29" s="1">
        <v>1913</v>
      </c>
      <c r="F29" s="1">
        <v>1975</v>
      </c>
      <c r="G29" s="1">
        <v>0</v>
      </c>
      <c r="H29" s="1">
        <v>24</v>
      </c>
      <c r="I29" s="1">
        <f t="shared" si="0"/>
        <v>26</v>
      </c>
      <c r="J29" s="1">
        <f t="shared" si="1"/>
        <v>12</v>
      </c>
    </row>
    <row r="30" spans="1:10" s="1" customFormat="1" x14ac:dyDescent="0.35">
      <c r="A30" s="1" t="s">
        <v>377</v>
      </c>
      <c r="B30" s="1" t="s">
        <v>348</v>
      </c>
      <c r="C30" s="1">
        <v>1870</v>
      </c>
      <c r="D30" s="1">
        <v>1926</v>
      </c>
      <c r="E30" s="1">
        <v>1909</v>
      </c>
      <c r="F30" s="1">
        <v>1942</v>
      </c>
      <c r="G30" s="1">
        <v>0</v>
      </c>
      <c r="H30" s="1">
        <v>27</v>
      </c>
      <c r="I30" s="1">
        <f t="shared" si="0"/>
        <v>39</v>
      </c>
      <c r="J30" s="1">
        <f t="shared" si="1"/>
        <v>17</v>
      </c>
    </row>
    <row r="31" spans="1:10" s="1" customFormat="1" x14ac:dyDescent="0.35">
      <c r="A31" s="1" t="s">
        <v>378</v>
      </c>
      <c r="B31" s="1" t="s">
        <v>348</v>
      </c>
      <c r="C31" s="1">
        <v>1892</v>
      </c>
      <c r="D31" s="1">
        <v>1927</v>
      </c>
      <c r="E31" s="1">
        <v>1923</v>
      </c>
      <c r="F31" s="1">
        <v>1962</v>
      </c>
      <c r="G31" s="1">
        <v>0</v>
      </c>
      <c r="H31" s="1">
        <v>24</v>
      </c>
      <c r="I31" s="1">
        <f t="shared" si="0"/>
        <v>31</v>
      </c>
      <c r="J31" s="1">
        <f t="shared" si="1"/>
        <v>4</v>
      </c>
    </row>
    <row r="32" spans="1:10" s="1" customFormat="1" x14ac:dyDescent="0.35">
      <c r="A32" s="1" t="s">
        <v>379</v>
      </c>
      <c r="B32" s="1" t="s">
        <v>348</v>
      </c>
      <c r="C32" s="1">
        <v>1869</v>
      </c>
      <c r="D32" s="1">
        <v>1927</v>
      </c>
      <c r="E32" s="1">
        <v>1911</v>
      </c>
      <c r="F32" s="1">
        <v>1959</v>
      </c>
      <c r="G32" s="1">
        <v>0</v>
      </c>
      <c r="H32" s="1">
        <v>23</v>
      </c>
      <c r="I32" s="1">
        <f t="shared" si="0"/>
        <v>42</v>
      </c>
      <c r="J32" s="1">
        <f t="shared" si="1"/>
        <v>16</v>
      </c>
    </row>
    <row r="33" spans="1:10" s="1" customFormat="1" x14ac:dyDescent="0.35">
      <c r="A33" s="1" t="s">
        <v>380</v>
      </c>
      <c r="B33" s="1" t="s">
        <v>348</v>
      </c>
      <c r="C33" s="1">
        <v>1879</v>
      </c>
      <c r="D33" s="1">
        <v>1928</v>
      </c>
      <c r="E33" s="1">
        <v>1901</v>
      </c>
      <c r="F33" s="1">
        <v>1959</v>
      </c>
      <c r="G33" s="1">
        <v>1</v>
      </c>
      <c r="H33" s="1">
        <v>25</v>
      </c>
      <c r="I33" s="1">
        <f t="shared" si="0"/>
        <v>22</v>
      </c>
      <c r="J33" s="1">
        <f t="shared" si="1"/>
        <v>27</v>
      </c>
    </row>
    <row r="34" spans="1:10" s="1" customFormat="1" x14ac:dyDescent="0.35">
      <c r="A34" s="1" t="s">
        <v>381</v>
      </c>
      <c r="B34" s="1" t="s">
        <v>348</v>
      </c>
      <c r="C34" s="1">
        <v>1892</v>
      </c>
      <c r="D34" s="1">
        <v>1929</v>
      </c>
      <c r="E34" s="1">
        <v>1924</v>
      </c>
      <c r="F34" s="1">
        <v>1987</v>
      </c>
      <c r="G34" s="1">
        <v>1</v>
      </c>
      <c r="H34" s="1">
        <v>32</v>
      </c>
      <c r="I34" s="1">
        <f t="shared" si="0"/>
        <v>32</v>
      </c>
      <c r="J34" s="1">
        <f t="shared" si="1"/>
        <v>5</v>
      </c>
    </row>
  </sheetData>
  <mergeCells count="3">
    <mergeCell ref="N1:O1"/>
    <mergeCell ref="P1:Q1"/>
    <mergeCell ref="N5:O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Sheet4</vt:lpstr>
      <vt:lpstr>nobel_data</vt:lpstr>
      <vt:lpstr>Sheet3</vt:lpstr>
      <vt:lpstr>Sheet1</vt:lpstr>
      <vt:lpstr>Citations</vt:lpstr>
      <vt:lpstr>Graphs</vt:lpstr>
      <vt:lpstr>1900</vt:lpstr>
      <vt:lpstr>1910</vt:lpstr>
      <vt:lpstr>1920</vt:lpstr>
      <vt:lpstr>1930</vt:lpstr>
      <vt:lpstr>1940</vt:lpstr>
      <vt:lpstr>1950</vt:lpstr>
      <vt:lpstr>1960</vt:lpstr>
      <vt:lpstr>1970</vt:lpstr>
      <vt:lpstr>1980</vt:lpstr>
      <vt:lpstr>1990</vt:lpstr>
      <vt:lpstr>2000</vt:lpstr>
      <vt:lpstr>2010</vt:lpstr>
      <vt:lpstr>Sheet3!test_1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weinberg.27</dc:creator>
  <cp:lastModifiedBy>itai</cp:lastModifiedBy>
  <dcterms:created xsi:type="dcterms:W3CDTF">2011-10-21T01:29:02Z</dcterms:created>
  <dcterms:modified xsi:type="dcterms:W3CDTF">2017-05-04T18:48:17Z</dcterms:modified>
</cp:coreProperties>
</file>