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goffice-my.sharepoint.com/personal/ialbuquerque_img_com_br/Documents/Desktop/Mestrado/Projeto/dados/"/>
    </mc:Choice>
  </mc:AlternateContent>
  <xr:revisionPtr revIDLastSave="117" documentId="8_{F402E25E-DF72-43DE-9B45-3E514101AFAA}" xr6:coauthVersionLast="47" xr6:coauthVersionMax="47" xr10:uidLastSave="{F0F8D781-ECAD-402A-8074-634FEEBBCFC8}"/>
  <bookViews>
    <workbookView xWindow="-108" yWindow="-108" windowWidth="23256" windowHeight="12576" xr2:uid="{DAD007F1-DE47-4D16-AD4A-CB48F7DD01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<sst xmlns="http://schemas.openxmlformats.org/spreadsheetml/2006/main" count="5" uniqueCount="5">
  <si>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Data</t>
  </si>
  <si>
    <t>PRECIPITACAO TOTAL</t>
  </si>
  <si>
    <t>TEMPERATURA MEDIA</t>
  </si>
  <si>
    <t>UMIDADE RELATIVA DO AR</t>
  </si>
  <si>
    <t>DENGUE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</si>
</sst>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D21C-C5DA-40B5-99DC-DE07D0398ABC}">
  <dimension ref="A1:E73"/>
  <sheetViews>
    <sheetView tabSelected="1" topLeftCell="A10" workbookViewId="0">
      <selection activeCell="H13" sqref="H13"/>
    </sheetView>
  </sheetViews>
  <sheetFormatPr defaultRowHeight="14.4" x14ac:dyDescent="0.3"/>
  <cols>
    <col min="1" max="1" width="12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42035</v>
      </c>
      <c r="B2">
        <v>158.4</v>
      </c>
      <c r="C2">
        <v>25.140322999999999</v>
      </c>
      <c r="D2">
        <f>1592*30/720</f>
        <v>66.333333333333329</v>
      </c>
      <c r="E2">
        <v>1381</v>
      </c>
    </row>
    <row r="3" spans="1:5" x14ac:dyDescent="0.3">
      <c r="A3" s="1">
        <v>42063</v>
      </c>
      <c r="B3">
        <v>268.39999999999998</v>
      </c>
      <c r="C3">
        <v>23.216667000000001</v>
      </c>
      <c r="D3">
        <f>1611*30/720</f>
        <v>67.125</v>
      </c>
      <c r="E3">
        <v>7707</v>
      </c>
    </row>
    <row r="4" spans="1:5" x14ac:dyDescent="0.3">
      <c r="A4" s="1">
        <v>42094</v>
      </c>
      <c r="B4">
        <v>327.8</v>
      </c>
      <c r="C4">
        <v>21.879570000000001</v>
      </c>
      <c r="D4">
        <f>1848*30/720</f>
        <v>77</v>
      </c>
      <c r="E4">
        <v>27877</v>
      </c>
    </row>
    <row r="5" spans="1:5" x14ac:dyDescent="0.3">
      <c r="A5" s="1">
        <v>42124</v>
      </c>
      <c r="B5">
        <v>105.4</v>
      </c>
      <c r="C5">
        <v>20.682917</v>
      </c>
      <c r="D5">
        <f>1754*30/720</f>
        <v>73.083333333333329</v>
      </c>
      <c r="E5">
        <v>14976</v>
      </c>
    </row>
    <row r="6" spans="1:5" x14ac:dyDescent="0.3">
      <c r="A6" s="1">
        <v>42155</v>
      </c>
      <c r="B6">
        <v>50.8</v>
      </c>
      <c r="C6">
        <v>18.454167000000002</v>
      </c>
      <c r="D6">
        <f>1824*30/720</f>
        <v>76</v>
      </c>
      <c r="E6">
        <v>5738</v>
      </c>
    </row>
    <row r="7" spans="1:5" x14ac:dyDescent="0.3">
      <c r="A7" s="1">
        <v>42185</v>
      </c>
      <c r="B7">
        <v>21.2</v>
      </c>
      <c r="C7">
        <v>17.895139</v>
      </c>
      <c r="D7">
        <f>1681*30/720</f>
        <v>70.041666666666671</v>
      </c>
      <c r="E7">
        <v>921</v>
      </c>
    </row>
    <row r="8" spans="1:5" x14ac:dyDescent="0.3">
      <c r="A8" s="1">
        <v>42216</v>
      </c>
      <c r="B8">
        <v>66.8</v>
      </c>
      <c r="C8">
        <v>17.891397999999999</v>
      </c>
      <c r="D8">
        <f>1743*30/720</f>
        <v>72.625</v>
      </c>
      <c r="E8">
        <v>377</v>
      </c>
    </row>
    <row r="9" spans="1:5" x14ac:dyDescent="0.3">
      <c r="A9" s="1">
        <v>42247</v>
      </c>
      <c r="B9">
        <v>30.8</v>
      </c>
      <c r="C9">
        <v>19.862231000000001</v>
      </c>
      <c r="D9">
        <f>1451*30/720</f>
        <v>60.458333333333336</v>
      </c>
      <c r="E9">
        <v>156</v>
      </c>
    </row>
    <row r="10" spans="1:5" x14ac:dyDescent="0.3">
      <c r="A10" s="1">
        <v>42277</v>
      </c>
      <c r="B10">
        <v>202.4</v>
      </c>
      <c r="C10">
        <v>20.875693999999999</v>
      </c>
      <c r="D10">
        <f>1566*30/720</f>
        <v>65.25</v>
      </c>
      <c r="E10">
        <v>103</v>
      </c>
    </row>
    <row r="11" spans="1:5" x14ac:dyDescent="0.3">
      <c r="A11" s="1">
        <v>42308</v>
      </c>
      <c r="B11">
        <v>90.6</v>
      </c>
      <c r="C11">
        <v>21.833333</v>
      </c>
      <c r="D11">
        <f>1687*30/720</f>
        <v>70.291666666666671</v>
      </c>
      <c r="E11">
        <v>156</v>
      </c>
    </row>
    <row r="12" spans="1:5" x14ac:dyDescent="0.3">
      <c r="A12" s="1">
        <v>42338</v>
      </c>
      <c r="B12">
        <v>253</v>
      </c>
      <c r="C12">
        <v>22.11375</v>
      </c>
      <c r="D12">
        <f>1802*30/720</f>
        <v>75.083333333333329</v>
      </c>
      <c r="E12">
        <v>269</v>
      </c>
    </row>
    <row r="13" spans="1:5" x14ac:dyDescent="0.3">
      <c r="A13" s="1">
        <v>42369</v>
      </c>
      <c r="B13">
        <v>315</v>
      </c>
      <c r="C13">
        <v>23.211290000000002</v>
      </c>
      <c r="D13">
        <f>1775*30/720</f>
        <v>73.958333333333329</v>
      </c>
      <c r="E13">
        <v>687</v>
      </c>
    </row>
    <row r="14" spans="1:5" x14ac:dyDescent="0.3">
      <c r="A14" s="1">
        <v>42400</v>
      </c>
      <c r="B14">
        <v>181.8</v>
      </c>
      <c r="C14">
        <v>22.757391999999999</v>
      </c>
      <c r="D14">
        <f>1765*30/720</f>
        <v>73.541666666666671</v>
      </c>
      <c r="E14">
        <v>1632</v>
      </c>
    </row>
    <row r="15" spans="1:5" x14ac:dyDescent="0.3">
      <c r="A15" s="1">
        <v>42429</v>
      </c>
      <c r="B15">
        <v>134.52000000000001</v>
      </c>
      <c r="C15">
        <v>24.039667000000001</v>
      </c>
      <c r="D15">
        <f>1453*30/720</f>
        <v>60.541666666666664</v>
      </c>
      <c r="E15">
        <v>3642</v>
      </c>
    </row>
    <row r="16" spans="1:5" x14ac:dyDescent="0.3">
      <c r="A16" s="1">
        <v>42460</v>
      </c>
      <c r="B16">
        <v>249.8</v>
      </c>
      <c r="C16">
        <v>22.904703999999999</v>
      </c>
      <c r="D16">
        <f>1801*30/720</f>
        <v>75.041666666666671</v>
      </c>
      <c r="E16">
        <v>5187</v>
      </c>
    </row>
    <row r="17" spans="1:5" x14ac:dyDescent="0.3">
      <c r="A17" s="1">
        <v>42490</v>
      </c>
      <c r="B17">
        <v>2.4</v>
      </c>
      <c r="C17">
        <v>23.638332999999999</v>
      </c>
      <c r="D17">
        <f>1482*30/720</f>
        <v>61.75</v>
      </c>
      <c r="E17">
        <v>5372</v>
      </c>
    </row>
    <row r="18" spans="1:5" x14ac:dyDescent="0.3">
      <c r="A18" s="1">
        <v>42521</v>
      </c>
      <c r="B18">
        <v>106.4</v>
      </c>
      <c r="C18">
        <v>17.948656</v>
      </c>
      <c r="D18">
        <f>1818*30/720</f>
        <v>75.75</v>
      </c>
      <c r="E18">
        <v>2372</v>
      </c>
    </row>
    <row r="19" spans="1:5" x14ac:dyDescent="0.3">
      <c r="A19" s="1">
        <v>42551</v>
      </c>
      <c r="B19">
        <v>197.6</v>
      </c>
      <c r="C19">
        <v>15.300972</v>
      </c>
      <c r="D19">
        <f>1786*30/720</f>
        <v>74.416666666666671</v>
      </c>
      <c r="E19">
        <v>2372</v>
      </c>
    </row>
    <row r="20" spans="1:5" x14ac:dyDescent="0.3">
      <c r="A20" s="1">
        <v>42582</v>
      </c>
      <c r="B20">
        <v>6.4</v>
      </c>
      <c r="C20">
        <v>17.615188</v>
      </c>
      <c r="D20">
        <f>1512*30/720</f>
        <v>63</v>
      </c>
      <c r="E20">
        <v>259</v>
      </c>
    </row>
    <row r="21" spans="1:5" x14ac:dyDescent="0.3">
      <c r="A21" s="1">
        <v>42613</v>
      </c>
      <c r="B21">
        <v>84</v>
      </c>
      <c r="C21">
        <v>17.931177000000002</v>
      </c>
      <c r="D21">
        <f>1268*30/720</f>
        <v>52.833333333333336</v>
      </c>
      <c r="E21">
        <v>124</v>
      </c>
    </row>
    <row r="22" spans="1:5" x14ac:dyDescent="0.3">
      <c r="A22" s="1">
        <v>42643</v>
      </c>
      <c r="B22">
        <v>22.2</v>
      </c>
      <c r="C22">
        <v>18.425139000000001</v>
      </c>
      <c r="D22">
        <f>1632*30/720</f>
        <v>68</v>
      </c>
      <c r="E22">
        <v>121</v>
      </c>
    </row>
    <row r="23" spans="1:5" x14ac:dyDescent="0.3">
      <c r="A23" s="1">
        <v>42674</v>
      </c>
      <c r="B23">
        <v>103.2</v>
      </c>
      <c r="C23">
        <v>20.268280000000001</v>
      </c>
      <c r="D23">
        <f>1730*30/720</f>
        <v>72.083333333333329</v>
      </c>
      <c r="E23">
        <v>124</v>
      </c>
    </row>
    <row r="24" spans="1:5" x14ac:dyDescent="0.3">
      <c r="A24" s="1">
        <v>42704</v>
      </c>
      <c r="B24">
        <v>174.2</v>
      </c>
      <c r="C24">
        <v>20.584444000000001</v>
      </c>
      <c r="D24">
        <f>1687*30/720</f>
        <v>70.291666666666671</v>
      </c>
      <c r="E24">
        <v>181</v>
      </c>
    </row>
    <row r="25" spans="1:5" x14ac:dyDescent="0.3">
      <c r="A25" s="1">
        <v>42735</v>
      </c>
      <c r="B25">
        <v>163</v>
      </c>
      <c r="C25">
        <v>23.074999999999999</v>
      </c>
      <c r="D25">
        <f>1607*30/720</f>
        <v>66.958333333333329</v>
      </c>
      <c r="E25">
        <v>248</v>
      </c>
    </row>
    <row r="26" spans="1:5" x14ac:dyDescent="0.3">
      <c r="A26" s="1">
        <v>42766</v>
      </c>
      <c r="B26">
        <v>485.8</v>
      </c>
      <c r="C26">
        <v>23.094086000000001</v>
      </c>
      <c r="D26">
        <f>1819*30/720</f>
        <v>75.791666666666671</v>
      </c>
      <c r="E26">
        <v>373</v>
      </c>
    </row>
    <row r="27" spans="1:5" x14ac:dyDescent="0.3">
      <c r="A27" s="1">
        <v>42794</v>
      </c>
      <c r="B27">
        <v>130.4</v>
      </c>
      <c r="C27">
        <v>24.369195999999999</v>
      </c>
      <c r="D27">
        <f>1462*30/720</f>
        <v>60.916666666666664</v>
      </c>
      <c r="E27">
        <v>54</v>
      </c>
    </row>
    <row r="28" spans="1:5" x14ac:dyDescent="0.3">
      <c r="A28" s="1">
        <v>42825</v>
      </c>
      <c r="B28">
        <v>156.19999999999999</v>
      </c>
      <c r="C28">
        <v>22.143682999999999</v>
      </c>
      <c r="D28">
        <f>1761*30/720</f>
        <v>73.375</v>
      </c>
      <c r="E28">
        <v>70</v>
      </c>
    </row>
    <row r="29" spans="1:5" x14ac:dyDescent="0.3">
      <c r="A29" s="1">
        <v>42855</v>
      </c>
      <c r="B29">
        <v>139</v>
      </c>
      <c r="C29">
        <v>20.135138999999999</v>
      </c>
      <c r="D29">
        <f>1764*30/720</f>
        <v>73.5</v>
      </c>
      <c r="E29">
        <v>141</v>
      </c>
    </row>
    <row r="30" spans="1:5" x14ac:dyDescent="0.3">
      <c r="A30" s="1">
        <v>42886</v>
      </c>
      <c r="B30">
        <v>134.52000000000001</v>
      </c>
      <c r="C30">
        <v>18.878858000000001</v>
      </c>
      <c r="D30">
        <f>1642*30/720</f>
        <v>68.416666666666671</v>
      </c>
      <c r="E30">
        <v>90</v>
      </c>
    </row>
    <row r="31" spans="1:5" x14ac:dyDescent="0.3">
      <c r="A31" s="1">
        <v>42916</v>
      </c>
      <c r="B31">
        <v>99.2</v>
      </c>
      <c r="C31">
        <v>17.686111</v>
      </c>
      <c r="D31">
        <f>1692*30/720</f>
        <v>70.5</v>
      </c>
      <c r="E31">
        <v>61</v>
      </c>
    </row>
    <row r="32" spans="1:5" x14ac:dyDescent="0.3">
      <c r="A32" s="1">
        <v>42947</v>
      </c>
      <c r="B32">
        <v>1.4</v>
      </c>
      <c r="C32">
        <v>16.422446000000001</v>
      </c>
      <c r="D32">
        <f>1625*30/720</f>
        <v>67.708333333333329</v>
      </c>
      <c r="E32">
        <v>52</v>
      </c>
    </row>
    <row r="33" spans="1:5" x14ac:dyDescent="0.3">
      <c r="A33" s="1">
        <v>42978</v>
      </c>
      <c r="B33">
        <v>61.8</v>
      </c>
      <c r="C33">
        <v>17.274999999999999</v>
      </c>
      <c r="D33">
        <f>1670*30/720</f>
        <v>69.583333333333329</v>
      </c>
      <c r="E33">
        <v>57</v>
      </c>
    </row>
    <row r="34" spans="1:5" x14ac:dyDescent="0.3">
      <c r="A34" s="1">
        <v>43008</v>
      </c>
      <c r="B34">
        <v>12.8</v>
      </c>
      <c r="C34">
        <v>21.267917000000001</v>
      </c>
      <c r="D34">
        <f>1300*30/720</f>
        <v>54.166666666666664</v>
      </c>
      <c r="E34">
        <v>55</v>
      </c>
    </row>
    <row r="35" spans="1:5" x14ac:dyDescent="0.3">
      <c r="A35" s="1">
        <v>43039</v>
      </c>
      <c r="B35">
        <v>146.4</v>
      </c>
      <c r="C35">
        <v>21.315860000000001</v>
      </c>
      <c r="D35">
        <f>1634*30/720</f>
        <v>68.083333333333329</v>
      </c>
      <c r="E35">
        <v>98</v>
      </c>
    </row>
    <row r="36" spans="1:5" x14ac:dyDescent="0.3">
      <c r="A36" s="1">
        <v>43069</v>
      </c>
      <c r="B36">
        <v>163.19999999999999</v>
      </c>
      <c r="C36">
        <v>20.638750000000002</v>
      </c>
      <c r="D36">
        <f>1622*30/720</f>
        <v>67.583333333333329</v>
      </c>
      <c r="E36">
        <v>141</v>
      </c>
    </row>
    <row r="37" spans="1:5" x14ac:dyDescent="0.3">
      <c r="A37" s="1">
        <v>43100</v>
      </c>
      <c r="B37">
        <v>153.80000000000001</v>
      </c>
      <c r="C37">
        <v>22.430914000000001</v>
      </c>
      <c r="D37">
        <f>1730*30/720</f>
        <v>72.083333333333329</v>
      </c>
      <c r="E37">
        <v>150</v>
      </c>
    </row>
    <row r="38" spans="1:5" x14ac:dyDescent="0.3">
      <c r="A38" s="1">
        <v>43131</v>
      </c>
      <c r="B38">
        <v>256.8</v>
      </c>
      <c r="C38">
        <v>22.64086</v>
      </c>
      <c r="D38">
        <f>1758*30/720</f>
        <v>73.25</v>
      </c>
      <c r="E38">
        <v>212</v>
      </c>
    </row>
    <row r="39" spans="1:5" x14ac:dyDescent="0.3">
      <c r="A39" s="1">
        <v>43159</v>
      </c>
      <c r="B39">
        <v>104.2</v>
      </c>
      <c r="C39">
        <v>22.142261999999999</v>
      </c>
      <c r="D39">
        <f>1554*30/720</f>
        <v>64.75</v>
      </c>
      <c r="E39">
        <v>156</v>
      </c>
    </row>
    <row r="40" spans="1:5" x14ac:dyDescent="0.3">
      <c r="A40" s="1">
        <v>43190</v>
      </c>
      <c r="B40">
        <v>229.6</v>
      </c>
      <c r="C40">
        <v>23.497177000000001</v>
      </c>
      <c r="D40">
        <f>1776*30/720</f>
        <v>74</v>
      </c>
      <c r="E40">
        <v>145</v>
      </c>
    </row>
    <row r="41" spans="1:5" x14ac:dyDescent="0.3">
      <c r="A41" s="1">
        <v>43220</v>
      </c>
      <c r="B41">
        <v>27.6</v>
      </c>
      <c r="C41">
        <v>21.138332999999999</v>
      </c>
      <c r="D41">
        <f>1643*30/720</f>
        <v>68.458333333333329</v>
      </c>
      <c r="E41">
        <v>125</v>
      </c>
    </row>
    <row r="42" spans="1:5" x14ac:dyDescent="0.3">
      <c r="A42" s="1">
        <v>43251</v>
      </c>
      <c r="B42">
        <v>11.6</v>
      </c>
      <c r="C42">
        <v>19.063575</v>
      </c>
      <c r="D42">
        <f>1666*30/720</f>
        <v>69.416666666666671</v>
      </c>
      <c r="E42">
        <v>112</v>
      </c>
    </row>
    <row r="43" spans="1:5" x14ac:dyDescent="0.3">
      <c r="A43" s="1">
        <v>43281</v>
      </c>
      <c r="B43">
        <v>14.8</v>
      </c>
      <c r="C43">
        <v>18.462083</v>
      </c>
      <c r="D43">
        <f>1623*30/720</f>
        <v>67.625</v>
      </c>
      <c r="E43">
        <v>60</v>
      </c>
    </row>
    <row r="44" spans="1:5" x14ac:dyDescent="0.3">
      <c r="A44" s="1">
        <v>43312</v>
      </c>
      <c r="B44">
        <v>23.2</v>
      </c>
      <c r="C44">
        <v>18.547177000000001</v>
      </c>
      <c r="D44">
        <f>1477*30/720</f>
        <v>61.541666666666664</v>
      </c>
      <c r="E44">
        <v>66</v>
      </c>
    </row>
    <row r="45" spans="1:5" x14ac:dyDescent="0.3">
      <c r="A45" s="1">
        <v>43343</v>
      </c>
      <c r="B45">
        <v>48.6</v>
      </c>
      <c r="C45">
        <v>17.003495000000001</v>
      </c>
      <c r="D45">
        <f>1592*30/720</f>
        <v>66.333333333333329</v>
      </c>
      <c r="E45">
        <v>41</v>
      </c>
    </row>
    <row r="46" spans="1:5" x14ac:dyDescent="0.3">
      <c r="A46" s="1">
        <v>43373</v>
      </c>
      <c r="B46">
        <v>72.8</v>
      </c>
      <c r="C46">
        <v>19.094722000000001</v>
      </c>
      <c r="D46">
        <f>1648*30/720</f>
        <v>68.666666666666671</v>
      </c>
      <c r="E46">
        <v>53</v>
      </c>
    </row>
    <row r="47" spans="1:5" x14ac:dyDescent="0.3">
      <c r="A47" s="1">
        <v>43404</v>
      </c>
      <c r="B47">
        <v>120.4</v>
      </c>
      <c r="C47">
        <v>19.840457000000001</v>
      </c>
      <c r="D47">
        <f>1860*30/720</f>
        <v>77.5</v>
      </c>
      <c r="E47">
        <v>74</v>
      </c>
    </row>
    <row r="48" spans="1:5" x14ac:dyDescent="0.3">
      <c r="A48" s="1">
        <v>43434</v>
      </c>
      <c r="B48">
        <v>105.8</v>
      </c>
      <c r="C48">
        <v>20.848056</v>
      </c>
      <c r="D48">
        <f>1712*30/720</f>
        <v>71.333333333333329</v>
      </c>
      <c r="E48">
        <v>95</v>
      </c>
    </row>
    <row r="49" spans="1:5" x14ac:dyDescent="0.3">
      <c r="A49" s="1">
        <v>43465</v>
      </c>
      <c r="B49">
        <v>192</v>
      </c>
      <c r="C49">
        <v>23.263574999999999</v>
      </c>
      <c r="D49">
        <f>1588*30/720</f>
        <v>66.166666666666671</v>
      </c>
      <c r="E49">
        <v>111</v>
      </c>
    </row>
    <row r="50" spans="1:5" x14ac:dyDescent="0.3">
      <c r="A50" s="1">
        <v>43496</v>
      </c>
      <c r="B50">
        <v>319.2</v>
      </c>
      <c r="C50">
        <v>25.100671999999999</v>
      </c>
      <c r="D50">
        <f>1608*30/720</f>
        <v>67</v>
      </c>
      <c r="E50">
        <v>327</v>
      </c>
    </row>
    <row r="51" spans="1:5" x14ac:dyDescent="0.3">
      <c r="A51" s="1">
        <v>43524</v>
      </c>
      <c r="B51">
        <v>320.39999999999998</v>
      </c>
      <c r="C51">
        <v>23.052679000000001</v>
      </c>
      <c r="D51">
        <f>1561*30/720</f>
        <v>65.041666666666671</v>
      </c>
      <c r="E51">
        <v>739</v>
      </c>
    </row>
    <row r="52" spans="1:5" x14ac:dyDescent="0.3">
      <c r="A52" s="1">
        <v>43555</v>
      </c>
      <c r="B52">
        <v>231</v>
      </c>
      <c r="C52">
        <v>22.565456999999999</v>
      </c>
      <c r="D52">
        <f>1785*30/720</f>
        <v>74.375</v>
      </c>
      <c r="E52">
        <v>2638</v>
      </c>
    </row>
    <row r="53" spans="1:5" x14ac:dyDescent="0.3">
      <c r="A53" s="1">
        <v>43585</v>
      </c>
      <c r="B53">
        <v>142.6</v>
      </c>
      <c r="C53">
        <v>22.235972</v>
      </c>
      <c r="D53">
        <f>1675*30/720</f>
        <v>69.791666666666671</v>
      </c>
      <c r="E53">
        <v>6642</v>
      </c>
    </row>
    <row r="54" spans="1:5" x14ac:dyDescent="0.3">
      <c r="A54" s="1">
        <v>43616</v>
      </c>
      <c r="B54">
        <v>53</v>
      </c>
      <c r="C54">
        <v>20.4375</v>
      </c>
      <c r="D54">
        <f>1750*30/720</f>
        <v>72.916666666666671</v>
      </c>
      <c r="E54">
        <v>6979</v>
      </c>
    </row>
    <row r="55" spans="1:5" x14ac:dyDescent="0.3">
      <c r="A55" s="1">
        <v>43646</v>
      </c>
      <c r="B55">
        <v>39.4</v>
      </c>
      <c r="C55">
        <v>19.013055000000001</v>
      </c>
      <c r="D55">
        <f>1585*30/720</f>
        <v>66.041666666666671</v>
      </c>
      <c r="E55">
        <v>2105</v>
      </c>
    </row>
    <row r="56" spans="1:5" x14ac:dyDescent="0.3">
      <c r="A56" s="1">
        <v>43677</v>
      </c>
      <c r="B56">
        <v>148</v>
      </c>
      <c r="C56">
        <v>16.978629000000002</v>
      </c>
      <c r="D56">
        <f>1585*30/720</f>
        <v>66.041666666666671</v>
      </c>
      <c r="E56">
        <v>598</v>
      </c>
    </row>
    <row r="57" spans="1:5" x14ac:dyDescent="0.3">
      <c r="A57" s="1">
        <v>43708</v>
      </c>
      <c r="B57">
        <v>5</v>
      </c>
      <c r="C57">
        <v>17.562902999999999</v>
      </c>
      <c r="D57">
        <f>1641*30/720</f>
        <v>68.375</v>
      </c>
      <c r="E57">
        <v>175</v>
      </c>
    </row>
    <row r="58" spans="1:5" x14ac:dyDescent="0.3">
      <c r="A58" s="1">
        <v>43738</v>
      </c>
      <c r="B58">
        <v>76.599999999999994</v>
      </c>
      <c r="C58">
        <v>19.883472000000001</v>
      </c>
      <c r="D58">
        <v>67.69</v>
      </c>
      <c r="E58">
        <v>165</v>
      </c>
    </row>
    <row r="59" spans="1:5" x14ac:dyDescent="0.3">
      <c r="A59" s="1">
        <v>43769</v>
      </c>
      <c r="B59">
        <v>45.8</v>
      </c>
      <c r="C59">
        <v>22.141128999999999</v>
      </c>
      <c r="D59">
        <v>65.680000000000007</v>
      </c>
      <c r="E59">
        <v>148</v>
      </c>
    </row>
    <row r="60" spans="1:5" x14ac:dyDescent="0.3">
      <c r="A60" s="1">
        <v>43799</v>
      </c>
      <c r="B60">
        <v>111</v>
      </c>
      <c r="C60">
        <v>21.259443999999998</v>
      </c>
      <c r="D60">
        <v>70.55</v>
      </c>
      <c r="E60">
        <v>128</v>
      </c>
    </row>
    <row r="61" spans="1:5" x14ac:dyDescent="0.3">
      <c r="A61" s="1">
        <v>43830</v>
      </c>
      <c r="B61">
        <v>260</v>
      </c>
      <c r="C61">
        <v>22.444489000000001</v>
      </c>
      <c r="D61">
        <v>71.92</v>
      </c>
      <c r="E61">
        <v>137</v>
      </c>
    </row>
    <row r="62" spans="1:5" x14ac:dyDescent="0.3">
      <c r="A62" s="1">
        <v>43861</v>
      </c>
      <c r="B62">
        <v>279.39999999999998</v>
      </c>
      <c r="C62">
        <v>22.912769000000001</v>
      </c>
      <c r="D62">
        <v>72.12</v>
      </c>
      <c r="E62">
        <v>458</v>
      </c>
    </row>
    <row r="63" spans="1:5" x14ac:dyDescent="0.3">
      <c r="A63" s="1">
        <v>43890</v>
      </c>
      <c r="B63">
        <v>493.8</v>
      </c>
      <c r="C63">
        <v>21.769539999999999</v>
      </c>
      <c r="D63">
        <v>74.36</v>
      </c>
      <c r="E63">
        <v>638</v>
      </c>
    </row>
    <row r="64" spans="1:5" x14ac:dyDescent="0.3">
      <c r="A64" s="1">
        <v>43921</v>
      </c>
      <c r="B64">
        <v>69.400000000000006</v>
      </c>
      <c r="C64">
        <v>21.445430000000002</v>
      </c>
      <c r="D64">
        <v>72.260000000000005</v>
      </c>
      <c r="E64">
        <v>569</v>
      </c>
    </row>
    <row r="65" spans="1:5" x14ac:dyDescent="0.3">
      <c r="A65" s="1">
        <v>43951</v>
      </c>
      <c r="B65">
        <v>7.4</v>
      </c>
      <c r="C65">
        <v>20.094166999999999</v>
      </c>
      <c r="D65">
        <v>66.14</v>
      </c>
      <c r="E65">
        <v>345</v>
      </c>
    </row>
    <row r="66" spans="1:5" x14ac:dyDescent="0.3">
      <c r="A66" s="1">
        <v>43982</v>
      </c>
      <c r="B66">
        <v>11</v>
      </c>
      <c r="C66">
        <v>17.714784999999999</v>
      </c>
      <c r="D66">
        <v>65.66</v>
      </c>
      <c r="E66">
        <v>171</v>
      </c>
    </row>
    <row r="67" spans="1:5" x14ac:dyDescent="0.3">
      <c r="A67" s="1">
        <v>44012</v>
      </c>
      <c r="B67">
        <v>152.4</v>
      </c>
      <c r="C67">
        <v>19.252361000000001</v>
      </c>
      <c r="D67">
        <v>66.72</v>
      </c>
      <c r="E67">
        <v>92</v>
      </c>
    </row>
    <row r="68" spans="1:5" x14ac:dyDescent="0.3">
      <c r="A68" s="1">
        <v>44043</v>
      </c>
      <c r="B68">
        <v>12.6</v>
      </c>
      <c r="C68">
        <v>18.457526999999999</v>
      </c>
      <c r="D68">
        <v>64.849999999999994</v>
      </c>
      <c r="E68">
        <v>58</v>
      </c>
    </row>
    <row r="69" spans="1:5" x14ac:dyDescent="0.3">
      <c r="A69" s="1">
        <v>44074</v>
      </c>
      <c r="B69">
        <v>66.2</v>
      </c>
      <c r="C69">
        <v>17.554978999999999</v>
      </c>
      <c r="D69">
        <v>69.150000000000006</v>
      </c>
      <c r="E69">
        <v>32</v>
      </c>
    </row>
    <row r="70" spans="1:5" x14ac:dyDescent="0.3">
      <c r="A70" s="1">
        <v>44104</v>
      </c>
      <c r="B70">
        <v>14.6</v>
      </c>
      <c r="C70">
        <v>21.898472000000002</v>
      </c>
      <c r="D70">
        <v>60.38</v>
      </c>
      <c r="E70">
        <v>47</v>
      </c>
    </row>
    <row r="71" spans="1:5" x14ac:dyDescent="0.3">
      <c r="A71" s="1">
        <v>44135</v>
      </c>
      <c r="B71">
        <v>210.2</v>
      </c>
      <c r="C71">
        <v>21.549731000000001</v>
      </c>
      <c r="D71">
        <v>68.3</v>
      </c>
      <c r="E71">
        <v>45</v>
      </c>
    </row>
    <row r="72" spans="1:5" x14ac:dyDescent="0.3">
      <c r="A72" s="1">
        <v>44165</v>
      </c>
      <c r="B72">
        <v>135.4</v>
      </c>
      <c r="C72">
        <v>20.581250000000001</v>
      </c>
      <c r="D72">
        <v>68.709999999999994</v>
      </c>
      <c r="E72">
        <v>55</v>
      </c>
    </row>
    <row r="73" spans="1:5" x14ac:dyDescent="0.3">
      <c r="A73" s="1">
        <v>44196</v>
      </c>
      <c r="B73">
        <v>273.2</v>
      </c>
      <c r="C73">
        <v>22.527823000000001</v>
      </c>
      <c r="D73">
        <v>74.489999999999995</v>
      </c>
      <c r="E73">
        <v>144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Giullian Carvalho de Albuquerque</dc:creator>
  <cp:lastModifiedBy>Italo Giullian Carvalho de Albuquerque</cp:lastModifiedBy>
  <dcterms:created xsi:type="dcterms:W3CDTF">2021-11-02T01:44:04Z</dcterms:created>
  <dcterms:modified xsi:type="dcterms:W3CDTF">2021-11-02T02:29:43Z</dcterms:modified>
</cp:coreProperties>
</file>