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amar\Desktop\pythonProject_model_improvement\data\10_gene_analysis\"/>
    </mc:Choice>
  </mc:AlternateContent>
  <xr:revisionPtr revIDLastSave="0" documentId="13_ncr:1_{C8685B15-D402-42C9-AE7C-C1E3BCED8A95}" xr6:coauthVersionLast="47" xr6:coauthVersionMax="47" xr10:uidLastSave="{00000000-0000-0000-0000-000000000000}"/>
  <bookViews>
    <workbookView xWindow="-28920" yWindow="720" windowWidth="29040" windowHeight="15840" xr2:uid="{6D328EAA-079F-4294-8332-58D05D68B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32" i="1"/>
  <c r="Z132" i="1"/>
  <c r="Q139" i="1"/>
  <c r="P139" i="1"/>
  <c r="P132" i="1"/>
  <c r="P136" i="1"/>
  <c r="A103" i="1"/>
  <c r="B103" i="1"/>
  <c r="C103" i="1"/>
  <c r="A104" i="1"/>
  <c r="B104" i="1"/>
  <c r="C104" i="1"/>
  <c r="A105" i="1"/>
  <c r="B105" i="1"/>
  <c r="C105" i="1"/>
  <c r="A89" i="1"/>
  <c r="B89" i="1"/>
  <c r="C89" i="1"/>
  <c r="A90" i="1"/>
  <c r="B90" i="1"/>
  <c r="C90" i="1"/>
  <c r="A91" i="1"/>
  <c r="B91" i="1"/>
  <c r="C91" i="1"/>
  <c r="A53" i="1"/>
  <c r="B53" i="1"/>
  <c r="C53" i="1"/>
  <c r="A54" i="1"/>
  <c r="B54" i="1"/>
  <c r="C54" i="1"/>
  <c r="A55" i="1"/>
  <c r="B55" i="1"/>
  <c r="C55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D104" i="1"/>
  <c r="D105" i="1"/>
  <c r="D103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D90" i="1"/>
  <c r="D91" i="1"/>
  <c r="D89" i="1"/>
  <c r="D73" i="1"/>
  <c r="R68" i="1" s="1"/>
  <c r="R73" i="1" s="1"/>
  <c r="L55" i="1"/>
  <c r="K55" i="1"/>
  <c r="J55" i="1"/>
  <c r="I55" i="1"/>
  <c r="H55" i="1"/>
  <c r="G55" i="1"/>
  <c r="F55" i="1"/>
  <c r="E55" i="1"/>
  <c r="D55" i="1"/>
  <c r="L54" i="1"/>
  <c r="K54" i="1"/>
  <c r="J54" i="1"/>
  <c r="I54" i="1"/>
  <c r="H54" i="1"/>
  <c r="G54" i="1"/>
  <c r="F54" i="1"/>
  <c r="E54" i="1"/>
  <c r="D54" i="1"/>
  <c r="L53" i="1"/>
  <c r="K53" i="1"/>
  <c r="J53" i="1"/>
  <c r="I53" i="1"/>
  <c r="H53" i="1"/>
  <c r="G53" i="1"/>
  <c r="F53" i="1"/>
  <c r="E53" i="1"/>
  <c r="D53" i="1"/>
  <c r="L40" i="1"/>
  <c r="K40" i="1"/>
  <c r="J40" i="1"/>
  <c r="L39" i="1"/>
  <c r="K39" i="1"/>
  <c r="J39" i="1"/>
  <c r="L38" i="1"/>
  <c r="K38" i="1"/>
  <c r="J38" i="1"/>
  <c r="Y69" i="1"/>
  <c r="V68" i="1"/>
  <c r="Q70" i="1"/>
  <c r="T70" i="1"/>
  <c r="B73" i="1"/>
  <c r="P68" i="1" s="1"/>
  <c r="C73" i="1"/>
  <c r="Q68" i="1" s="1"/>
  <c r="E73" i="1"/>
  <c r="S68" i="1" s="1"/>
  <c r="F73" i="1"/>
  <c r="T68" i="1" s="1"/>
  <c r="G73" i="1"/>
  <c r="U68" i="1" s="1"/>
  <c r="H73" i="1"/>
  <c r="I73" i="1"/>
  <c r="W68" i="1" s="1"/>
  <c r="J73" i="1"/>
  <c r="X68" i="1" s="1"/>
  <c r="K73" i="1"/>
  <c r="Y68" i="1" s="1"/>
  <c r="L73" i="1"/>
  <c r="B74" i="1"/>
  <c r="P69" i="1" s="1"/>
  <c r="C74" i="1"/>
  <c r="Q69" i="1" s="1"/>
  <c r="D74" i="1"/>
  <c r="R69" i="1" s="1"/>
  <c r="E74" i="1"/>
  <c r="S69" i="1" s="1"/>
  <c r="F74" i="1"/>
  <c r="T69" i="1" s="1"/>
  <c r="G74" i="1"/>
  <c r="U69" i="1" s="1"/>
  <c r="H74" i="1"/>
  <c r="V69" i="1" s="1"/>
  <c r="I74" i="1"/>
  <c r="W69" i="1" s="1"/>
  <c r="J74" i="1"/>
  <c r="X69" i="1" s="1"/>
  <c r="K74" i="1"/>
  <c r="L74" i="1"/>
  <c r="N72" i="1" s="1"/>
  <c r="B75" i="1"/>
  <c r="P70" i="1" s="1"/>
  <c r="C75" i="1"/>
  <c r="D75" i="1"/>
  <c r="R70" i="1" s="1"/>
  <c r="E75" i="1"/>
  <c r="S70" i="1" s="1"/>
  <c r="F75" i="1"/>
  <c r="G75" i="1"/>
  <c r="U70" i="1" s="1"/>
  <c r="H75" i="1"/>
  <c r="V70" i="1" s="1"/>
  <c r="I75" i="1"/>
  <c r="W70" i="1" s="1"/>
  <c r="J75" i="1"/>
  <c r="X70" i="1" s="1"/>
  <c r="K75" i="1"/>
  <c r="Y70" i="1" s="1"/>
  <c r="L75" i="1"/>
  <c r="A74" i="1"/>
  <c r="O69" i="1" s="1"/>
  <c r="A75" i="1"/>
  <c r="O70" i="1" s="1"/>
  <c r="A73" i="1"/>
  <c r="O68" i="1" s="1"/>
  <c r="W117" i="1"/>
  <c r="R118" i="1"/>
  <c r="P117" i="1"/>
  <c r="P121" i="1" s="1"/>
  <c r="P123" i="1" s="1"/>
  <c r="B117" i="1"/>
  <c r="Q117" i="1" s="1"/>
  <c r="C117" i="1"/>
  <c r="R117" i="1" s="1"/>
  <c r="D117" i="1"/>
  <c r="S117" i="1" s="1"/>
  <c r="E117" i="1"/>
  <c r="T117" i="1" s="1"/>
  <c r="F117" i="1"/>
  <c r="U117" i="1" s="1"/>
  <c r="G117" i="1"/>
  <c r="V117" i="1" s="1"/>
  <c r="H117" i="1"/>
  <c r="I117" i="1"/>
  <c r="X117" i="1" s="1"/>
  <c r="J117" i="1"/>
  <c r="Y117" i="1" s="1"/>
  <c r="K117" i="1"/>
  <c r="Z117" i="1" s="1"/>
  <c r="L117" i="1"/>
  <c r="B118" i="1"/>
  <c r="Q118" i="1" s="1"/>
  <c r="C118" i="1"/>
  <c r="D118" i="1"/>
  <c r="S118" i="1" s="1"/>
  <c r="E118" i="1"/>
  <c r="T118" i="1" s="1"/>
  <c r="F118" i="1"/>
  <c r="U118" i="1" s="1"/>
  <c r="G118" i="1"/>
  <c r="V118" i="1" s="1"/>
  <c r="H118" i="1"/>
  <c r="W118" i="1" s="1"/>
  <c r="I118" i="1"/>
  <c r="X118" i="1" s="1"/>
  <c r="J118" i="1"/>
  <c r="Y118" i="1" s="1"/>
  <c r="K118" i="1"/>
  <c r="Z118" i="1" s="1"/>
  <c r="L118" i="1"/>
  <c r="B119" i="1"/>
  <c r="Q119" i="1" s="1"/>
  <c r="C119" i="1"/>
  <c r="R119" i="1" s="1"/>
  <c r="D119" i="1"/>
  <c r="S119" i="1" s="1"/>
  <c r="E119" i="1"/>
  <c r="T119" i="1" s="1"/>
  <c r="F119" i="1"/>
  <c r="U119" i="1" s="1"/>
  <c r="G119" i="1"/>
  <c r="V119" i="1" s="1"/>
  <c r="H119" i="1"/>
  <c r="W119" i="1" s="1"/>
  <c r="I119" i="1"/>
  <c r="X119" i="1" s="1"/>
  <c r="J119" i="1"/>
  <c r="Y119" i="1" s="1"/>
  <c r="K119" i="1"/>
  <c r="Z119" i="1" s="1"/>
  <c r="L119" i="1"/>
  <c r="A118" i="1"/>
  <c r="P118" i="1" s="1"/>
  <c r="A119" i="1"/>
  <c r="P119" i="1" s="1"/>
  <c r="A117" i="1"/>
  <c r="R132" i="1"/>
  <c r="X132" i="1"/>
  <c r="Y133" i="1"/>
  <c r="S134" i="1"/>
  <c r="P133" i="1"/>
  <c r="B132" i="1"/>
  <c r="Q132" i="1" s="1"/>
  <c r="C132" i="1"/>
  <c r="D132" i="1"/>
  <c r="S132" i="1" s="1"/>
  <c r="E132" i="1"/>
  <c r="T132" i="1" s="1"/>
  <c r="F132" i="1"/>
  <c r="U132" i="1" s="1"/>
  <c r="G132" i="1"/>
  <c r="V132" i="1" s="1"/>
  <c r="H132" i="1"/>
  <c r="W132" i="1" s="1"/>
  <c r="I132" i="1"/>
  <c r="J132" i="1"/>
  <c r="Y132" i="1" s="1"/>
  <c r="K132" i="1"/>
  <c r="N132" i="1"/>
  <c r="B133" i="1"/>
  <c r="Q133" i="1" s="1"/>
  <c r="C133" i="1"/>
  <c r="R133" i="1" s="1"/>
  <c r="D133" i="1"/>
  <c r="S133" i="1" s="1"/>
  <c r="E133" i="1"/>
  <c r="T133" i="1" s="1"/>
  <c r="F133" i="1"/>
  <c r="U133" i="1" s="1"/>
  <c r="G133" i="1"/>
  <c r="V133" i="1" s="1"/>
  <c r="H133" i="1"/>
  <c r="W133" i="1" s="1"/>
  <c r="I133" i="1"/>
  <c r="X133" i="1" s="1"/>
  <c r="J133" i="1"/>
  <c r="K133" i="1"/>
  <c r="Z133" i="1" s="1"/>
  <c r="L133" i="1"/>
  <c r="B134" i="1"/>
  <c r="Q134" i="1" s="1"/>
  <c r="C134" i="1"/>
  <c r="R134" i="1" s="1"/>
  <c r="D134" i="1"/>
  <c r="E134" i="1"/>
  <c r="T134" i="1" s="1"/>
  <c r="F134" i="1"/>
  <c r="U134" i="1" s="1"/>
  <c r="G134" i="1"/>
  <c r="V134" i="1" s="1"/>
  <c r="H134" i="1"/>
  <c r="W134" i="1" s="1"/>
  <c r="I134" i="1"/>
  <c r="X134" i="1" s="1"/>
  <c r="J134" i="1"/>
  <c r="Y134" i="1" s="1"/>
  <c r="K134" i="1"/>
  <c r="Z134" i="1" s="1"/>
  <c r="L134" i="1"/>
  <c r="A133" i="1"/>
  <c r="A134" i="1"/>
  <c r="P134" i="1" s="1"/>
  <c r="A132" i="1"/>
  <c r="V19" i="1"/>
  <c r="X20" i="1"/>
  <c r="X21" i="1"/>
  <c r="B24" i="1"/>
  <c r="Q19" i="1" s="1"/>
  <c r="C24" i="1"/>
  <c r="R19" i="1" s="1"/>
  <c r="D24" i="1"/>
  <c r="S19" i="1" s="1"/>
  <c r="E24" i="1"/>
  <c r="T19" i="1" s="1"/>
  <c r="F24" i="1"/>
  <c r="U19" i="1" s="1"/>
  <c r="G24" i="1"/>
  <c r="H24" i="1"/>
  <c r="W19" i="1" s="1"/>
  <c r="I24" i="1"/>
  <c r="X19" i="1" s="1"/>
  <c r="J24" i="1"/>
  <c r="Y19" i="1" s="1"/>
  <c r="K24" i="1"/>
  <c r="Z19" i="1" s="1"/>
  <c r="L24" i="1"/>
  <c r="N24" i="1" s="1"/>
  <c r="B25" i="1"/>
  <c r="Q20" i="1" s="1"/>
  <c r="C25" i="1"/>
  <c r="R20" i="1" s="1"/>
  <c r="D25" i="1"/>
  <c r="S20" i="1" s="1"/>
  <c r="E25" i="1"/>
  <c r="T20" i="1" s="1"/>
  <c r="F25" i="1"/>
  <c r="U20" i="1" s="1"/>
  <c r="G25" i="1"/>
  <c r="V20" i="1" s="1"/>
  <c r="H25" i="1"/>
  <c r="W20" i="1" s="1"/>
  <c r="I25" i="1"/>
  <c r="J25" i="1"/>
  <c r="Y20" i="1" s="1"/>
  <c r="K25" i="1"/>
  <c r="Z20" i="1" s="1"/>
  <c r="L25" i="1"/>
  <c r="B26" i="1"/>
  <c r="Q21" i="1" s="1"/>
  <c r="C26" i="1"/>
  <c r="R21" i="1" s="1"/>
  <c r="D26" i="1"/>
  <c r="S21" i="1" s="1"/>
  <c r="E26" i="1"/>
  <c r="T21" i="1" s="1"/>
  <c r="F26" i="1"/>
  <c r="U21" i="1" s="1"/>
  <c r="G26" i="1"/>
  <c r="V21" i="1" s="1"/>
  <c r="H26" i="1"/>
  <c r="W21" i="1" s="1"/>
  <c r="I26" i="1"/>
  <c r="J26" i="1"/>
  <c r="Y21" i="1" s="1"/>
  <c r="K26" i="1"/>
  <c r="Z21" i="1" s="1"/>
  <c r="L26" i="1"/>
  <c r="A25" i="1"/>
  <c r="P20" i="1" s="1"/>
  <c r="A26" i="1"/>
  <c r="P21" i="1" s="1"/>
  <c r="A24" i="1"/>
  <c r="P19" i="1" s="1"/>
  <c r="Z9" i="1"/>
  <c r="X9" i="1"/>
  <c r="S10" i="1"/>
  <c r="R11" i="1"/>
  <c r="B10" i="1"/>
  <c r="Q9" i="1" s="1"/>
  <c r="C10" i="1"/>
  <c r="R9" i="1" s="1"/>
  <c r="D10" i="1"/>
  <c r="S9" i="1" s="1"/>
  <c r="E10" i="1"/>
  <c r="T9" i="1" s="1"/>
  <c r="F10" i="1"/>
  <c r="U9" i="1" s="1"/>
  <c r="U13" i="1" s="1"/>
  <c r="G10" i="1"/>
  <c r="V9" i="1" s="1"/>
  <c r="H10" i="1"/>
  <c r="W9" i="1" s="1"/>
  <c r="I10" i="1"/>
  <c r="J10" i="1"/>
  <c r="Y9" i="1" s="1"/>
  <c r="K10" i="1"/>
  <c r="N9" i="1"/>
  <c r="B11" i="1"/>
  <c r="Q10" i="1" s="1"/>
  <c r="C11" i="1"/>
  <c r="R10" i="1" s="1"/>
  <c r="D11" i="1"/>
  <c r="E11" i="1"/>
  <c r="T10" i="1" s="1"/>
  <c r="F11" i="1"/>
  <c r="U10" i="1" s="1"/>
  <c r="G11" i="1"/>
  <c r="V10" i="1" s="1"/>
  <c r="H11" i="1"/>
  <c r="W10" i="1" s="1"/>
  <c r="I11" i="1"/>
  <c r="X10" i="1" s="1"/>
  <c r="J11" i="1"/>
  <c r="Y10" i="1" s="1"/>
  <c r="K11" i="1"/>
  <c r="Z10" i="1" s="1"/>
  <c r="L11" i="1"/>
  <c r="B12" i="1"/>
  <c r="Q11" i="1" s="1"/>
  <c r="C12" i="1"/>
  <c r="D12" i="1"/>
  <c r="S11" i="1" s="1"/>
  <c r="E12" i="1"/>
  <c r="T11" i="1" s="1"/>
  <c r="F12" i="1"/>
  <c r="U11" i="1" s="1"/>
  <c r="G12" i="1"/>
  <c r="V11" i="1" s="1"/>
  <c r="H12" i="1"/>
  <c r="W11" i="1" s="1"/>
  <c r="I12" i="1"/>
  <c r="X11" i="1" s="1"/>
  <c r="J12" i="1"/>
  <c r="Y11" i="1" s="1"/>
  <c r="K12" i="1"/>
  <c r="Z11" i="1" s="1"/>
  <c r="L12" i="1"/>
  <c r="A11" i="1"/>
  <c r="P10" i="1" s="1"/>
  <c r="A12" i="1"/>
  <c r="P11" i="1" s="1"/>
  <c r="A10" i="1"/>
  <c r="P9" i="1" s="1"/>
  <c r="P144" i="1" l="1"/>
  <c r="R13" i="1"/>
  <c r="W13" i="1"/>
  <c r="X23" i="1"/>
  <c r="S13" i="1"/>
  <c r="S136" i="1"/>
  <c r="Y73" i="1"/>
  <c r="W73" i="1"/>
  <c r="X121" i="1"/>
  <c r="X123" i="1" s="1"/>
  <c r="U121" i="1"/>
  <c r="U123" i="1" s="1"/>
  <c r="Y13" i="1"/>
  <c r="U23" i="1"/>
  <c r="N117" i="1"/>
  <c r="R136" i="1"/>
  <c r="Z23" i="1"/>
  <c r="Z121" i="1"/>
  <c r="Z123" i="1" s="1"/>
  <c r="R121" i="1"/>
  <c r="R123" i="1" s="1"/>
  <c r="P73" i="1"/>
  <c r="R23" i="1"/>
  <c r="X13" i="1"/>
  <c r="V136" i="1"/>
  <c r="V121" i="1"/>
  <c r="V123" i="1" s="1"/>
  <c r="R139" i="1"/>
  <c r="R144" i="1"/>
  <c r="U136" i="1"/>
  <c r="V73" i="1"/>
  <c r="P13" i="1"/>
  <c r="T13" i="1"/>
  <c r="T136" i="1"/>
  <c r="T121" i="1"/>
  <c r="T123" i="1" s="1"/>
  <c r="X73" i="1"/>
  <c r="O73" i="1"/>
  <c r="S73" i="1"/>
  <c r="Q13" i="1"/>
  <c r="Z13" i="1"/>
  <c r="Y136" i="1"/>
  <c r="Q136" i="1"/>
  <c r="U73" i="1"/>
  <c r="P23" i="1"/>
  <c r="Y23" i="1"/>
  <c r="Q23" i="1"/>
  <c r="T23" i="1"/>
  <c r="W23" i="1"/>
  <c r="S121" i="1"/>
  <c r="S123" i="1" s="1"/>
  <c r="T73" i="1"/>
  <c r="S23" i="1"/>
  <c r="V23" i="1"/>
  <c r="X136" i="1"/>
  <c r="W121" i="1"/>
  <c r="W123" i="1" s="1"/>
  <c r="S139" i="1"/>
  <c r="S144" i="1"/>
  <c r="Z136" i="1"/>
  <c r="V13" i="1"/>
  <c r="V139" i="1"/>
  <c r="V144" i="1"/>
  <c r="W136" i="1"/>
  <c r="Y121" i="1"/>
  <c r="Y123" i="1" s="1"/>
  <c r="Q121" i="1"/>
  <c r="Q123" i="1" s="1"/>
  <c r="Q73" i="1"/>
  <c r="Q144" i="1" l="1"/>
  <c r="Y144" i="1"/>
  <c r="Y139" i="1"/>
  <c r="W144" i="1"/>
  <c r="W139" i="1"/>
  <c r="T139" i="1"/>
  <c r="T144" i="1"/>
  <c r="Z139" i="1"/>
  <c r="Z144" i="1"/>
  <c r="X139" i="1"/>
  <c r="X144" i="1"/>
  <c r="U139" i="1"/>
  <c r="U144" i="1"/>
</calcChain>
</file>

<file path=xl/sharedStrings.xml><?xml version="1.0" encoding="utf-8"?>
<sst xmlns="http://schemas.openxmlformats.org/spreadsheetml/2006/main" count="20" uniqueCount="19">
  <si>
    <t>normalized to OD</t>
  </si>
  <si>
    <t>day 1 -</t>
  </si>
  <si>
    <t>day 2-</t>
  </si>
  <si>
    <t>day 15</t>
  </si>
  <si>
    <t xml:space="preserve"> from day 1 to day 15</t>
  </si>
  <si>
    <t xml:space="preserve">day 1-12 </t>
  </si>
  <si>
    <t>NUS1</t>
  </si>
  <si>
    <t>TSC13</t>
  </si>
  <si>
    <t>SEC2</t>
  </si>
  <si>
    <t>DFR1</t>
  </si>
  <si>
    <t>RAM2</t>
  </si>
  <si>
    <t>CEG1</t>
  </si>
  <si>
    <t>SQT1</t>
  </si>
  <si>
    <t>KAP95</t>
  </si>
  <si>
    <t>FOL3</t>
  </si>
  <si>
    <t>CDC9</t>
  </si>
  <si>
    <t>GFP</t>
  </si>
  <si>
    <t>DAY 2</t>
  </si>
  <si>
    <t>DAY 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</si>
</sst>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E8CF-AC53-4E36-A4EE-8743909A9C87}">
  <dimension ref="A1:AA144"/>
  <sheetViews>
    <sheetView tabSelected="1" zoomScale="76" workbookViewId="0">
      <selection activeCell="L1" sqref="L1"/>
    </sheetView>
  </sheetViews>
  <sheetFormatPr defaultRowHeight="14.5" x14ac:dyDescent="0.35"/>
  <sheetData>
    <row r="1" spans="1:26" ht="15" thickBot="1" x14ac:dyDescent="0.4">
      <c r="A1" s="1">
        <v>47973</v>
      </c>
      <c r="B1" s="1">
        <v>41625</v>
      </c>
      <c r="C1" s="1">
        <v>42866</v>
      </c>
      <c r="D1" s="1">
        <v>39880</v>
      </c>
      <c r="E1" s="1">
        <v>41006</v>
      </c>
      <c r="F1" s="1">
        <v>37271</v>
      </c>
      <c r="G1" s="1">
        <v>39069</v>
      </c>
      <c r="H1" s="1">
        <v>45328</v>
      </c>
      <c r="I1" s="1">
        <v>39454</v>
      </c>
      <c r="J1" s="1">
        <v>41604</v>
      </c>
      <c r="K1" s="1">
        <v>50667</v>
      </c>
      <c r="L1" s="1">
        <v>24353</v>
      </c>
      <c r="N1" s="2">
        <v>1</v>
      </c>
    </row>
    <row r="2" spans="1:26" ht="15" thickBot="1" x14ac:dyDescent="0.4">
      <c r="A2" s="1">
        <v>31148</v>
      </c>
      <c r="B2" s="1">
        <v>38719</v>
      </c>
      <c r="C2" s="1">
        <v>35133</v>
      </c>
      <c r="D2" s="1">
        <v>33910</v>
      </c>
      <c r="E2" s="1">
        <v>35213</v>
      </c>
      <c r="F2" s="1">
        <v>31474</v>
      </c>
      <c r="G2" s="1">
        <v>39264</v>
      </c>
      <c r="H2" s="1">
        <v>35172</v>
      </c>
      <c r="I2" s="1">
        <v>34908</v>
      </c>
      <c r="J2" s="1">
        <v>39156</v>
      </c>
      <c r="K2" s="1">
        <v>45074</v>
      </c>
      <c r="L2" s="1">
        <v>21119</v>
      </c>
    </row>
    <row r="3" spans="1:26" ht="15" thickBot="1" x14ac:dyDescent="0.4">
      <c r="A3" s="1">
        <v>31172</v>
      </c>
      <c r="B3" s="1">
        <v>40038</v>
      </c>
      <c r="C3" s="1">
        <v>37802</v>
      </c>
      <c r="D3" s="1">
        <v>37878</v>
      </c>
      <c r="E3" s="1">
        <v>36291</v>
      </c>
      <c r="F3" s="1">
        <v>37165</v>
      </c>
      <c r="G3" s="1">
        <v>37212</v>
      </c>
      <c r="H3" s="1">
        <v>27944</v>
      </c>
      <c r="I3" s="1">
        <v>35651</v>
      </c>
      <c r="J3" s="1">
        <v>43663</v>
      </c>
      <c r="K3" s="1">
        <v>53982</v>
      </c>
      <c r="L3" s="1">
        <v>7018</v>
      </c>
    </row>
    <row r="4" spans="1:26" ht="15" thickBot="1" x14ac:dyDescent="0.4"/>
    <row r="5" spans="1:26" ht="15" thickBot="1" x14ac:dyDescent="0.4">
      <c r="A5" s="1">
        <v>1.1793</v>
      </c>
      <c r="B5" s="1">
        <v>1.2255</v>
      </c>
      <c r="C5" s="1">
        <v>1.2562</v>
      </c>
      <c r="D5" s="1">
        <v>1.2256</v>
      </c>
      <c r="E5" s="1">
        <v>1.1188</v>
      </c>
      <c r="F5" s="1">
        <v>1.0717000000000001</v>
      </c>
      <c r="G5" s="1">
        <v>1.1316999999999999</v>
      </c>
      <c r="H5" s="1">
        <v>1.2047000000000001</v>
      </c>
      <c r="I5" s="1">
        <v>1.0926</v>
      </c>
      <c r="J5" s="1">
        <v>1.1352</v>
      </c>
      <c r="K5" s="1">
        <v>1.1082000000000001</v>
      </c>
      <c r="L5" s="1">
        <v>1.1449</v>
      </c>
    </row>
    <row r="6" spans="1:26" ht="15" thickBot="1" x14ac:dyDescent="0.4">
      <c r="A6" s="1">
        <v>1.0417000000000001</v>
      </c>
      <c r="B6" s="1">
        <v>1.0609</v>
      </c>
      <c r="C6" s="1">
        <v>1.1249</v>
      </c>
      <c r="D6" s="1">
        <v>1.0806</v>
      </c>
      <c r="E6" s="1">
        <v>0.98519999999999996</v>
      </c>
      <c r="F6" s="1">
        <v>1.0315000000000001</v>
      </c>
      <c r="G6" s="1">
        <v>0.99770000000000003</v>
      </c>
      <c r="H6" s="1">
        <v>0.95369999999999999</v>
      </c>
      <c r="I6" s="1">
        <v>0.93830000000000002</v>
      </c>
      <c r="J6" s="1">
        <v>0.99539999999999995</v>
      </c>
      <c r="K6" s="1">
        <v>1.0377000000000001</v>
      </c>
      <c r="L6" s="1">
        <v>0.96589999999999998</v>
      </c>
    </row>
    <row r="7" spans="1:26" ht="15" thickBot="1" x14ac:dyDescent="0.4">
      <c r="A7" s="1">
        <v>1.0566</v>
      </c>
      <c r="B7" s="1">
        <v>1.1024</v>
      </c>
      <c r="C7" s="1">
        <v>1.1073</v>
      </c>
      <c r="D7" s="1">
        <v>1.0680000000000001</v>
      </c>
      <c r="E7" s="1">
        <v>1.0062</v>
      </c>
      <c r="F7" s="1">
        <v>1.0849</v>
      </c>
      <c r="G7" s="1">
        <v>1.0313000000000001</v>
      </c>
      <c r="H7" s="1">
        <v>0.72140000000000004</v>
      </c>
      <c r="I7" s="1">
        <v>0.86629999999999996</v>
      </c>
      <c r="J7" s="1">
        <v>1.0591999999999999</v>
      </c>
      <c r="K7" s="1">
        <v>1.0808</v>
      </c>
      <c r="L7" s="1">
        <v>4.2799999999999998E-2</v>
      </c>
    </row>
    <row r="9" spans="1:26" x14ac:dyDescent="0.35">
      <c r="A9" t="s">
        <v>0</v>
      </c>
      <c r="N9">
        <f>AVERAGE(L10:L11)</f>
        <v>21567.717802264669</v>
      </c>
      <c r="P9">
        <f>A10/21567</f>
        <v>1.8861787213963519</v>
      </c>
      <c r="Q9">
        <f t="shared" ref="Q9:Z11" si="0">B10/21567</f>
        <v>1.574893507403617</v>
      </c>
      <c r="R9">
        <f t="shared" si="0"/>
        <v>1.5822111191106289</v>
      </c>
      <c r="S9">
        <f t="shared" si="0"/>
        <v>1.5087478319127194</v>
      </c>
      <c r="T9">
        <f t="shared" si="0"/>
        <v>1.6994375552143142</v>
      </c>
      <c r="U9">
        <f t="shared" si="0"/>
        <v>1.6125310139434157</v>
      </c>
      <c r="V9">
        <f t="shared" si="0"/>
        <v>1.600704777173918</v>
      </c>
      <c r="W9">
        <f t="shared" si="0"/>
        <v>1.7446081963431204</v>
      </c>
      <c r="X9">
        <f t="shared" si="0"/>
        <v>1.6743263255473126</v>
      </c>
      <c r="Y9">
        <f>J10/21567</f>
        <v>1.6993113843275751</v>
      </c>
      <c r="Z9">
        <f>K10/21567</f>
        <v>2.1199094276887207</v>
      </c>
    </row>
    <row r="10" spans="1:26" x14ac:dyDescent="0.35">
      <c r="A10">
        <f>A1/A5</f>
        <v>40679.216484355122</v>
      </c>
      <c r="B10">
        <f t="shared" ref="B10:L10" si="1">B1/B5</f>
        <v>33965.728274173809</v>
      </c>
      <c r="C10">
        <f t="shared" si="1"/>
        <v>34123.547205858937</v>
      </c>
      <c r="D10">
        <f t="shared" si="1"/>
        <v>32539.164490861618</v>
      </c>
      <c r="E10">
        <f t="shared" si="1"/>
        <v>36651.769753307111</v>
      </c>
      <c r="F10">
        <f t="shared" si="1"/>
        <v>34777.456377717645</v>
      </c>
      <c r="G10">
        <f t="shared" si="1"/>
        <v>34522.39992930989</v>
      </c>
      <c r="H10">
        <f t="shared" si="1"/>
        <v>37625.964970532077</v>
      </c>
      <c r="I10">
        <f t="shared" si="1"/>
        <v>36110.195863078894</v>
      </c>
      <c r="J10">
        <f t="shared" si="1"/>
        <v>36649.048625792813</v>
      </c>
      <c r="K10">
        <f t="shared" si="1"/>
        <v>45720.086626962642</v>
      </c>
      <c r="L10">
        <f>L1/L5</f>
        <v>21270.853349637524</v>
      </c>
      <c r="P10">
        <f t="shared" ref="P10:P11" si="2">A11/21567</f>
        <v>1.386429413643935</v>
      </c>
      <c r="Q10">
        <f t="shared" si="0"/>
        <v>1.6922321605114221</v>
      </c>
      <c r="R10">
        <f t="shared" si="0"/>
        <v>1.4481434376986275</v>
      </c>
      <c r="S10">
        <f t="shared" si="0"/>
        <v>1.4550338210189628</v>
      </c>
      <c r="T10">
        <f t="shared" si="0"/>
        <v>1.6572532722951323</v>
      </c>
      <c r="U10">
        <f t="shared" si="0"/>
        <v>1.4147932197718363</v>
      </c>
      <c r="V10">
        <f t="shared" si="0"/>
        <v>1.8247561267392955</v>
      </c>
      <c r="W10">
        <f t="shared" si="0"/>
        <v>1.7099977679890956</v>
      </c>
      <c r="X10">
        <f t="shared" si="0"/>
        <v>1.7250175292527674</v>
      </c>
      <c r="Y10">
        <f t="shared" si="0"/>
        <v>1.8239416687467596</v>
      </c>
      <c r="Z10">
        <f t="shared" si="0"/>
        <v>2.0140235538700741</v>
      </c>
    </row>
    <row r="11" spans="1:26" x14ac:dyDescent="0.35">
      <c r="A11">
        <f t="shared" ref="A11:L12" si="3">A2/A6</f>
        <v>29901.123164058747</v>
      </c>
      <c r="B11">
        <f t="shared" si="3"/>
        <v>36496.371005749839</v>
      </c>
      <c r="C11">
        <f t="shared" si="3"/>
        <v>31232.109520846298</v>
      </c>
      <c r="D11">
        <f t="shared" si="3"/>
        <v>31380.714417915973</v>
      </c>
      <c r="E11">
        <f t="shared" si="3"/>
        <v>35741.98132358912</v>
      </c>
      <c r="F11">
        <f t="shared" si="3"/>
        <v>30512.845370819192</v>
      </c>
      <c r="G11">
        <f t="shared" si="3"/>
        <v>39354.515385386389</v>
      </c>
      <c r="H11">
        <f t="shared" si="3"/>
        <v>36879.521862220827</v>
      </c>
      <c r="I11">
        <f t="shared" si="3"/>
        <v>37203.453053394434</v>
      </c>
      <c r="J11">
        <f t="shared" si="3"/>
        <v>39336.949969861365</v>
      </c>
      <c r="K11">
        <f t="shared" si="3"/>
        <v>43436.445986315885</v>
      </c>
      <c r="L11">
        <f t="shared" si="3"/>
        <v>21864.582254891811</v>
      </c>
      <c r="P11">
        <f t="shared" si="2"/>
        <v>1.3679314134320282</v>
      </c>
      <c r="Q11">
        <f t="shared" si="0"/>
        <v>1.6840052159998513</v>
      </c>
      <c r="R11">
        <f t="shared" si="0"/>
        <v>1.5829228179488306</v>
      </c>
      <c r="S11">
        <f t="shared" si="0"/>
        <v>1.6444703544689319</v>
      </c>
      <c r="T11">
        <f t="shared" si="0"/>
        <v>1.6723411800516035</v>
      </c>
      <c r="U11">
        <f t="shared" si="0"/>
        <v>1.5883810225235848</v>
      </c>
      <c r="V11">
        <f t="shared" si="0"/>
        <v>1.6730474417527872</v>
      </c>
      <c r="W11">
        <f t="shared" si="0"/>
        <v>1.7960676735983541</v>
      </c>
      <c r="X11">
        <f t="shared" si="0"/>
        <v>1.9081550605842041</v>
      </c>
      <c r="Y11">
        <f t="shared" si="0"/>
        <v>1.9113748247749549</v>
      </c>
      <c r="Z11">
        <f t="shared" si="0"/>
        <v>2.3158685050017302</v>
      </c>
    </row>
    <row r="12" spans="1:26" x14ac:dyDescent="0.35">
      <c r="A12">
        <f t="shared" si="3"/>
        <v>29502.17679348855</v>
      </c>
      <c r="B12">
        <f t="shared" si="3"/>
        <v>36318.940493468792</v>
      </c>
      <c r="C12">
        <f t="shared" si="3"/>
        <v>34138.896414702431</v>
      </c>
      <c r="D12">
        <f t="shared" si="3"/>
        <v>35466.292134831456</v>
      </c>
      <c r="E12">
        <f t="shared" si="3"/>
        <v>36067.382230172931</v>
      </c>
      <c r="F12">
        <f t="shared" si="3"/>
        <v>34256.613512766155</v>
      </c>
      <c r="G12">
        <f t="shared" si="3"/>
        <v>36082.614176282361</v>
      </c>
      <c r="H12">
        <f t="shared" si="3"/>
        <v>38735.791516495701</v>
      </c>
      <c r="I12">
        <f t="shared" si="3"/>
        <v>41153.180191619533</v>
      </c>
      <c r="J12">
        <f t="shared" si="3"/>
        <v>41222.620845921454</v>
      </c>
      <c r="K12">
        <f t="shared" si="3"/>
        <v>49946.336047372315</v>
      </c>
      <c r="L12">
        <f t="shared" si="3"/>
        <v>163971.96261682245</v>
      </c>
    </row>
    <row r="13" spans="1:26" ht="15" thickBot="1" x14ac:dyDescent="0.4">
      <c r="O13" t="s">
        <v>1</v>
      </c>
      <c r="P13">
        <f>AVERAGE(P9:P11)</f>
        <v>1.5468465161574383</v>
      </c>
      <c r="Q13">
        <f t="shared" ref="Q13:Z13" si="4">AVERAGE(Q9:Q11)</f>
        <v>1.6503769613049635</v>
      </c>
      <c r="R13">
        <f t="shared" si="4"/>
        <v>1.5377591249193623</v>
      </c>
      <c r="S13">
        <f t="shared" si="4"/>
        <v>1.5360840024668712</v>
      </c>
      <c r="T13">
        <f t="shared" si="4"/>
        <v>1.6763440025203498</v>
      </c>
      <c r="U13">
        <f t="shared" si="4"/>
        <v>1.5385684187462789</v>
      </c>
      <c r="V13">
        <f t="shared" si="4"/>
        <v>1.6995027818886672</v>
      </c>
      <c r="W13">
        <f t="shared" si="4"/>
        <v>1.7502245459768566</v>
      </c>
      <c r="X13">
        <f t="shared" si="4"/>
        <v>1.7691663051280948</v>
      </c>
      <c r="Y13">
        <f t="shared" si="4"/>
        <v>1.8115426259497631</v>
      </c>
      <c r="Z13">
        <f t="shared" si="4"/>
        <v>2.1499338288535084</v>
      </c>
    </row>
    <row r="14" spans="1:26" ht="15" thickBot="1" x14ac:dyDescent="0.4">
      <c r="A14" s="1">
        <v>34123</v>
      </c>
      <c r="B14" s="1">
        <v>38859</v>
      </c>
      <c r="C14" s="1">
        <v>42012</v>
      </c>
      <c r="D14" s="1">
        <v>32349</v>
      </c>
      <c r="E14" s="1">
        <v>36357</v>
      </c>
      <c r="F14" s="1">
        <v>31825</v>
      </c>
      <c r="G14" s="1">
        <v>38336</v>
      </c>
      <c r="H14" s="1">
        <v>35233</v>
      </c>
      <c r="I14" s="1">
        <v>41809</v>
      </c>
      <c r="J14" s="1">
        <v>38087</v>
      </c>
      <c r="K14" s="1">
        <v>53499</v>
      </c>
      <c r="L14" s="1">
        <v>23448</v>
      </c>
      <c r="N14">
        <v>2</v>
      </c>
    </row>
    <row r="15" spans="1:26" ht="15" thickBot="1" x14ac:dyDescent="0.4">
      <c r="A15" s="1">
        <v>34015</v>
      </c>
      <c r="B15" s="1">
        <v>40344</v>
      </c>
      <c r="C15" s="1">
        <v>37240</v>
      </c>
      <c r="D15" s="1">
        <v>30424</v>
      </c>
      <c r="E15" s="1">
        <v>36046</v>
      </c>
      <c r="F15" s="1">
        <v>30643</v>
      </c>
      <c r="G15" s="1">
        <v>37306</v>
      </c>
      <c r="H15" s="1">
        <v>36264</v>
      </c>
      <c r="I15" s="1">
        <v>41200</v>
      </c>
      <c r="J15" s="1">
        <v>37237</v>
      </c>
      <c r="K15" s="1">
        <v>48468</v>
      </c>
      <c r="L15" s="1">
        <v>22177</v>
      </c>
    </row>
    <row r="16" spans="1:26" ht="15" thickBot="1" x14ac:dyDescent="0.4">
      <c r="A16" s="1">
        <v>32395</v>
      </c>
      <c r="B16" s="1">
        <v>36440</v>
      </c>
      <c r="C16" s="1">
        <v>33268</v>
      </c>
      <c r="D16" s="1">
        <v>28378</v>
      </c>
      <c r="E16" s="1">
        <v>32152</v>
      </c>
      <c r="F16" s="1">
        <v>28756</v>
      </c>
      <c r="G16" s="1">
        <v>35713</v>
      </c>
      <c r="H16" s="1">
        <v>35531</v>
      </c>
      <c r="I16" s="1">
        <v>39079</v>
      </c>
      <c r="J16" s="1">
        <v>34786</v>
      </c>
      <c r="K16" s="1">
        <v>47226</v>
      </c>
      <c r="L16" s="1">
        <v>5373</v>
      </c>
    </row>
    <row r="18" spans="1:26" ht="15" thickBot="1" x14ac:dyDescent="0.4"/>
    <row r="19" spans="1:26" ht="15" thickBot="1" x14ac:dyDescent="0.4">
      <c r="A19" s="1">
        <v>1.3734</v>
      </c>
      <c r="B19" s="1">
        <v>1.2038</v>
      </c>
      <c r="C19" s="1">
        <v>1.4616</v>
      </c>
      <c r="D19" s="1">
        <v>1.1944999999999999</v>
      </c>
      <c r="E19" s="1">
        <v>1.2645</v>
      </c>
      <c r="F19" s="1">
        <v>1.2516</v>
      </c>
      <c r="G19" s="1">
        <v>1.1648000000000001</v>
      </c>
      <c r="H19" s="1">
        <v>1.1892</v>
      </c>
      <c r="I19" s="1">
        <v>1.1778</v>
      </c>
      <c r="J19" s="1">
        <v>1.1677999999999999</v>
      </c>
      <c r="K19" s="1">
        <v>1.1536999999999999</v>
      </c>
      <c r="L19" s="1">
        <v>1.2397</v>
      </c>
      <c r="P19">
        <f t="shared" ref="P19:Z21" si="5">A24/19139</f>
        <v>1.2981680631817176</v>
      </c>
      <c r="Q19">
        <f t="shared" si="5"/>
        <v>1.6866230793736481</v>
      </c>
      <c r="R19">
        <f t="shared" si="5"/>
        <v>1.5018466150024568</v>
      </c>
      <c r="S19">
        <f t="shared" si="5"/>
        <v>1.4149968185645274</v>
      </c>
      <c r="T19">
        <f t="shared" si="5"/>
        <v>1.5022768127559281</v>
      </c>
      <c r="U19">
        <f t="shared" si="5"/>
        <v>1.3285674727174235</v>
      </c>
      <c r="V19">
        <f t="shared" si="5"/>
        <v>1.7196346680645755</v>
      </c>
      <c r="W19">
        <f t="shared" si="5"/>
        <v>1.5480161272410644</v>
      </c>
      <c r="X19">
        <f t="shared" si="5"/>
        <v>1.8547227014110454</v>
      </c>
      <c r="Y19">
        <f t="shared" si="5"/>
        <v>1.7040763634528089</v>
      </c>
      <c r="Z19">
        <f t="shared" si="5"/>
        <v>2.4228890613585388</v>
      </c>
    </row>
    <row r="20" spans="1:26" ht="15" thickBot="1" x14ac:dyDescent="0.4">
      <c r="A20" s="1">
        <v>1.3428</v>
      </c>
      <c r="B20" s="1">
        <v>1.2915000000000001</v>
      </c>
      <c r="C20" s="1">
        <v>1.341</v>
      </c>
      <c r="D20" s="1">
        <v>1.0764</v>
      </c>
      <c r="E20" s="1">
        <v>1.1774</v>
      </c>
      <c r="F20" s="1">
        <v>1.1499999999999999</v>
      </c>
      <c r="G20" s="1">
        <v>1.1256999999999999</v>
      </c>
      <c r="H20" s="1">
        <v>1.1407</v>
      </c>
      <c r="I20" s="1">
        <v>1.1309</v>
      </c>
      <c r="J20" s="1">
        <v>1.1121000000000001</v>
      </c>
      <c r="K20" s="1">
        <v>1.1656</v>
      </c>
      <c r="L20" s="1">
        <v>1.1452</v>
      </c>
      <c r="P20">
        <f t="shared" si="5"/>
        <v>1.3235486222230439</v>
      </c>
      <c r="Q20">
        <f t="shared" si="5"/>
        <v>1.6321696660272342</v>
      </c>
      <c r="R20">
        <f t="shared" si="5"/>
        <v>1.4509807542832278</v>
      </c>
      <c r="S20">
        <f t="shared" si="5"/>
        <v>1.4768057712466691</v>
      </c>
      <c r="T20">
        <f t="shared" si="5"/>
        <v>1.5996088728652471</v>
      </c>
      <c r="U20">
        <f t="shared" si="5"/>
        <v>1.3922402924145327</v>
      </c>
      <c r="V20">
        <f t="shared" si="5"/>
        <v>1.7315569401492354</v>
      </c>
      <c r="W20">
        <f t="shared" si="5"/>
        <v>1.6610588600723402</v>
      </c>
      <c r="X20">
        <f t="shared" si="5"/>
        <v>1.9035038937350286</v>
      </c>
      <c r="Y20">
        <f t="shared" si="5"/>
        <v>1.74949055255134</v>
      </c>
      <c r="Z20">
        <f t="shared" si="5"/>
        <v>2.1726327313280085</v>
      </c>
    </row>
    <row r="21" spans="1:26" ht="15" thickBot="1" x14ac:dyDescent="0.4">
      <c r="A21" s="1">
        <v>1.2907</v>
      </c>
      <c r="B21" s="1">
        <v>1.246</v>
      </c>
      <c r="C21" s="1">
        <v>1.1419999999999999</v>
      </c>
      <c r="D21" s="1">
        <v>0.96699999999999997</v>
      </c>
      <c r="E21" s="1">
        <v>1.1133999999999999</v>
      </c>
      <c r="F21" s="1">
        <v>1.0921000000000001</v>
      </c>
      <c r="G21" s="1">
        <v>1.0903</v>
      </c>
      <c r="H21" s="1">
        <v>1.1031</v>
      </c>
      <c r="I21" s="1">
        <v>1.0739000000000001</v>
      </c>
      <c r="J21" s="1">
        <v>1.1368</v>
      </c>
      <c r="K21" s="1">
        <v>1.1025</v>
      </c>
      <c r="L21" s="1">
        <v>4.2299999999999997E-2</v>
      </c>
      <c r="P21">
        <f t="shared" si="5"/>
        <v>1.3113947231200849</v>
      </c>
      <c r="Q21">
        <f t="shared" si="5"/>
        <v>1.5280623791629322</v>
      </c>
      <c r="R21">
        <f t="shared" si="5"/>
        <v>1.522093553026989</v>
      </c>
      <c r="S21">
        <f t="shared" si="5"/>
        <v>1.5333315358553894</v>
      </c>
      <c r="T21">
        <f t="shared" si="5"/>
        <v>1.5088203529841855</v>
      </c>
      <c r="U21">
        <f t="shared" si="5"/>
        <v>1.3757731374017921</v>
      </c>
      <c r="V21">
        <f t="shared" si="5"/>
        <v>1.7114376398689819</v>
      </c>
      <c r="W21">
        <f t="shared" si="5"/>
        <v>1.6829580998945972</v>
      </c>
      <c r="X21">
        <f t="shared" si="5"/>
        <v>1.9013425052524593</v>
      </c>
      <c r="Y21">
        <f t="shared" si="5"/>
        <v>1.5988259379812542</v>
      </c>
      <c r="Z21">
        <f t="shared" si="5"/>
        <v>2.2381197632927456</v>
      </c>
    </row>
    <row r="23" spans="1:26" x14ac:dyDescent="0.35">
      <c r="O23" t="s">
        <v>2</v>
      </c>
      <c r="P23">
        <f t="shared" ref="P23:Z23" si="6">AVERAGE(P19:P21)</f>
        <v>1.3110371361749487</v>
      </c>
      <c r="Q23">
        <f t="shared" si="6"/>
        <v>1.6156183748546049</v>
      </c>
      <c r="R23">
        <f t="shared" si="6"/>
        <v>1.4916403074375577</v>
      </c>
      <c r="S23">
        <f t="shared" si="6"/>
        <v>1.4750447085555287</v>
      </c>
      <c r="T23">
        <f t="shared" si="6"/>
        <v>1.5369020128684536</v>
      </c>
      <c r="U23">
        <f t="shared" si="6"/>
        <v>1.3655269675112496</v>
      </c>
      <c r="V23">
        <f t="shared" si="6"/>
        <v>1.7208764160275976</v>
      </c>
      <c r="W23">
        <f t="shared" si="6"/>
        <v>1.6306776957360007</v>
      </c>
      <c r="X23">
        <f t="shared" si="6"/>
        <v>1.8865230334661778</v>
      </c>
      <c r="Y23">
        <f t="shared" si="6"/>
        <v>1.6841309513284675</v>
      </c>
      <c r="Z23">
        <f t="shared" si="6"/>
        <v>2.2778805186597642</v>
      </c>
    </row>
    <row r="24" spans="1:26" x14ac:dyDescent="0.35">
      <c r="A24">
        <f>A14/A19</f>
        <v>24845.638561234893</v>
      </c>
      <c r="B24">
        <f t="shared" ref="B24:L24" si="7">B14/B19</f>
        <v>32280.279116132249</v>
      </c>
      <c r="C24">
        <f t="shared" si="7"/>
        <v>28743.842364532018</v>
      </c>
      <c r="D24">
        <f t="shared" si="7"/>
        <v>27081.624110506491</v>
      </c>
      <c r="E24">
        <f t="shared" si="7"/>
        <v>28752.075919335708</v>
      </c>
      <c r="F24">
        <f t="shared" si="7"/>
        <v>25427.452860338766</v>
      </c>
      <c r="G24">
        <f t="shared" si="7"/>
        <v>32912.087912087911</v>
      </c>
      <c r="H24">
        <f t="shared" si="7"/>
        <v>29627.480659266734</v>
      </c>
      <c r="I24">
        <f t="shared" si="7"/>
        <v>35497.537782305997</v>
      </c>
      <c r="J24">
        <f t="shared" si="7"/>
        <v>32614.31752012331</v>
      </c>
      <c r="K24">
        <f t="shared" si="7"/>
        <v>46371.673745341075</v>
      </c>
      <c r="L24">
        <f t="shared" si="7"/>
        <v>18914.25344841494</v>
      </c>
      <c r="N24">
        <f>AVERAGE(L24:L25)</f>
        <v>19139.714918409358</v>
      </c>
    </row>
    <row r="25" spans="1:26" x14ac:dyDescent="0.35">
      <c r="A25">
        <f t="shared" ref="A25:L26" si="8">A15/A20</f>
        <v>25331.397080726838</v>
      </c>
      <c r="B25">
        <f t="shared" si="8"/>
        <v>31238.095238095237</v>
      </c>
      <c r="C25">
        <f t="shared" si="8"/>
        <v>27770.320656226697</v>
      </c>
      <c r="D25">
        <f t="shared" si="8"/>
        <v>28264.585655890001</v>
      </c>
      <c r="E25">
        <f t="shared" si="8"/>
        <v>30614.914217767964</v>
      </c>
      <c r="F25">
        <f t="shared" si="8"/>
        <v>26646.08695652174</v>
      </c>
      <c r="G25">
        <f t="shared" si="8"/>
        <v>33140.268277516217</v>
      </c>
      <c r="H25">
        <f t="shared" si="8"/>
        <v>31791.005522924519</v>
      </c>
      <c r="I25">
        <f t="shared" si="8"/>
        <v>36431.161022194712</v>
      </c>
      <c r="J25">
        <f t="shared" si="8"/>
        <v>33483.499685280098</v>
      </c>
      <c r="K25">
        <f t="shared" si="8"/>
        <v>41582.017844886752</v>
      </c>
      <c r="L25">
        <f t="shared" si="8"/>
        <v>19365.176388403772</v>
      </c>
    </row>
    <row r="26" spans="1:26" x14ac:dyDescent="0.35">
      <c r="A26">
        <f t="shared" si="8"/>
        <v>25098.783605795306</v>
      </c>
      <c r="B26">
        <f t="shared" si="8"/>
        <v>29245.585874799359</v>
      </c>
      <c r="C26">
        <f t="shared" si="8"/>
        <v>29131.348511383541</v>
      </c>
      <c r="D26">
        <f t="shared" si="8"/>
        <v>29346.432264736297</v>
      </c>
      <c r="E26">
        <f t="shared" si="8"/>
        <v>28877.312735764328</v>
      </c>
      <c r="F26">
        <f t="shared" si="8"/>
        <v>26330.922076732899</v>
      </c>
      <c r="G26">
        <f t="shared" si="8"/>
        <v>32755.204989452443</v>
      </c>
      <c r="H26">
        <f t="shared" si="8"/>
        <v>32210.135073882695</v>
      </c>
      <c r="I26">
        <f t="shared" si="8"/>
        <v>36389.794208026819</v>
      </c>
      <c r="J26">
        <f t="shared" si="8"/>
        <v>30599.929627023223</v>
      </c>
      <c r="K26">
        <f t="shared" si="8"/>
        <v>42835.37414965986</v>
      </c>
      <c r="L26">
        <f t="shared" si="8"/>
        <v>127021.27659574468</v>
      </c>
    </row>
    <row r="27" spans="1:26" ht="15" thickBot="1" x14ac:dyDescent="0.4"/>
    <row r="28" spans="1:26" ht="15" thickBot="1" x14ac:dyDescent="0.4">
      <c r="A28" s="1">
        <v>41966</v>
      </c>
      <c r="B28" s="1">
        <v>43783</v>
      </c>
      <c r="C28" s="1">
        <v>45328</v>
      </c>
      <c r="D28" s="1">
        <v>40301</v>
      </c>
      <c r="E28" s="1">
        <v>42347</v>
      </c>
      <c r="F28" s="1">
        <v>38596</v>
      </c>
      <c r="G28" s="1">
        <v>43127</v>
      </c>
      <c r="H28" s="1">
        <v>39423</v>
      </c>
      <c r="I28" s="1">
        <v>46457</v>
      </c>
      <c r="J28" s="1">
        <v>44406</v>
      </c>
      <c r="K28" s="1">
        <v>49757</v>
      </c>
      <c r="L28" s="1">
        <v>27192</v>
      </c>
      <c r="N28">
        <v>3</v>
      </c>
    </row>
    <row r="29" spans="1:26" ht="15" thickBot="1" x14ac:dyDescent="0.4">
      <c r="A29" s="1">
        <v>38221</v>
      </c>
      <c r="B29" s="1">
        <v>42539</v>
      </c>
      <c r="C29" s="1">
        <v>39614</v>
      </c>
      <c r="D29" s="1">
        <v>40668</v>
      </c>
      <c r="E29" s="1">
        <v>39393</v>
      </c>
      <c r="F29" s="1">
        <v>32592</v>
      </c>
      <c r="G29" s="1">
        <v>41324</v>
      </c>
      <c r="H29" s="1">
        <v>37137</v>
      </c>
      <c r="I29" s="1">
        <v>38969</v>
      </c>
      <c r="J29" s="1">
        <v>41916</v>
      </c>
      <c r="K29" s="1">
        <v>39800</v>
      </c>
      <c r="L29" s="1">
        <v>24740</v>
      </c>
    </row>
    <row r="30" spans="1:26" ht="15" thickBot="1" x14ac:dyDescent="0.4">
      <c r="A30" s="1">
        <v>41445</v>
      </c>
      <c r="B30" s="1">
        <v>37760</v>
      </c>
      <c r="C30" s="1">
        <v>36400</v>
      </c>
      <c r="D30" s="1">
        <v>43311</v>
      </c>
      <c r="E30" s="1">
        <v>40786</v>
      </c>
      <c r="F30" s="1">
        <v>39221</v>
      </c>
      <c r="G30" s="1">
        <v>43439</v>
      </c>
      <c r="H30" s="1">
        <v>44489</v>
      </c>
      <c r="I30" s="1">
        <v>42477</v>
      </c>
      <c r="J30" s="1">
        <v>40433</v>
      </c>
      <c r="K30" s="1">
        <v>47199</v>
      </c>
      <c r="L30" s="1">
        <v>6183</v>
      </c>
    </row>
    <row r="32" spans="1:26" ht="15" thickBot="1" x14ac:dyDescent="0.4"/>
    <row r="33" spans="1:14" ht="15" thickBot="1" x14ac:dyDescent="0.4">
      <c r="A33" s="1">
        <v>0.90090000000000003</v>
      </c>
      <c r="B33" s="1">
        <v>0.96789999999999998</v>
      </c>
      <c r="C33" s="1">
        <v>0.95440000000000003</v>
      </c>
      <c r="D33" s="1">
        <v>0.96719999999999995</v>
      </c>
      <c r="E33" s="1">
        <v>0.97250000000000003</v>
      </c>
      <c r="F33" s="1">
        <v>0.98270000000000002</v>
      </c>
      <c r="G33" s="1">
        <v>0.98219999999999996</v>
      </c>
      <c r="H33" s="1">
        <v>0.94979999999999998</v>
      </c>
      <c r="I33" s="1">
        <v>1.0061</v>
      </c>
      <c r="J33" s="1">
        <v>0.94120000000000004</v>
      </c>
      <c r="K33" s="1">
        <v>0.92720000000000002</v>
      </c>
      <c r="L33" s="1">
        <v>0.93420000000000003</v>
      </c>
    </row>
    <row r="34" spans="1:14" ht="15" thickBot="1" x14ac:dyDescent="0.4">
      <c r="A34" s="1">
        <v>0.98470000000000002</v>
      </c>
      <c r="B34" s="1">
        <v>1.0286999999999999</v>
      </c>
      <c r="C34" s="1">
        <v>1.0529999999999999</v>
      </c>
      <c r="D34" s="1">
        <v>1.1072</v>
      </c>
      <c r="E34" s="1">
        <v>1.0177</v>
      </c>
      <c r="F34" s="1">
        <v>1.0001</v>
      </c>
      <c r="G34" s="1">
        <v>1.0623</v>
      </c>
      <c r="H34" s="1">
        <v>1.1054999999999999</v>
      </c>
      <c r="I34" s="1">
        <v>0.99880000000000002</v>
      </c>
      <c r="J34" s="1">
        <v>1.0016</v>
      </c>
      <c r="K34" s="1">
        <v>0.93899999999999995</v>
      </c>
      <c r="L34" s="1">
        <v>0.99080000000000001</v>
      </c>
    </row>
    <row r="35" spans="1:14" ht="15" thickBot="1" x14ac:dyDescent="0.4">
      <c r="A35" s="1">
        <v>1.0389999999999999</v>
      </c>
      <c r="B35" s="1">
        <v>1.1840999999999999</v>
      </c>
      <c r="C35" s="1">
        <v>1.2562</v>
      </c>
      <c r="D35" s="1">
        <v>1.4585999999999999</v>
      </c>
      <c r="E35" s="1">
        <v>1.3595999999999999</v>
      </c>
      <c r="F35" s="1">
        <v>1.4024000000000001</v>
      </c>
      <c r="G35" s="1">
        <v>1.3134999999999999</v>
      </c>
      <c r="H35" s="1">
        <v>1.385</v>
      </c>
      <c r="I35" s="1">
        <v>1.2461</v>
      </c>
      <c r="J35" s="1">
        <v>1.1648000000000001</v>
      </c>
      <c r="K35" s="1">
        <v>1.1629</v>
      </c>
      <c r="L35" s="1">
        <v>4.7600000000000003E-2</v>
      </c>
    </row>
    <row r="38" spans="1:14" x14ac:dyDescent="0.35">
      <c r="A38">
        <f>A28/A33</f>
        <v>46582.306582306577</v>
      </c>
      <c r="B38">
        <f t="shared" ref="B38:I38" si="9">B28/B33</f>
        <v>45235.04494265937</v>
      </c>
      <c r="C38">
        <f t="shared" si="9"/>
        <v>47493.713327745179</v>
      </c>
      <c r="D38">
        <f t="shared" si="9"/>
        <v>41667.700578990902</v>
      </c>
      <c r="E38">
        <f t="shared" si="9"/>
        <v>43544.473007712084</v>
      </c>
      <c r="F38">
        <f t="shared" si="9"/>
        <v>39275.465554085684</v>
      </c>
      <c r="G38">
        <f t="shared" si="9"/>
        <v>43908.572592140095</v>
      </c>
      <c r="H38">
        <f t="shared" si="9"/>
        <v>41506.632975363238</v>
      </c>
      <c r="I38">
        <f t="shared" si="9"/>
        <v>46175.330484047314</v>
      </c>
      <c r="J38">
        <f t="shared" ref="E38:L38" si="10">J28/J33</f>
        <v>47180.195495112617</v>
      </c>
      <c r="K38">
        <f t="shared" si="10"/>
        <v>53663.718723037098</v>
      </c>
      <c r="L38">
        <f t="shared" si="10"/>
        <v>29107.257546563906</v>
      </c>
    </row>
    <row r="39" spans="1:14" x14ac:dyDescent="0.35">
      <c r="A39">
        <f t="shared" ref="A39:I39" si="11">A29/A34</f>
        <v>38814.867472326594</v>
      </c>
      <c r="B39">
        <f t="shared" si="11"/>
        <v>41352.192087100222</v>
      </c>
      <c r="C39">
        <f t="shared" si="11"/>
        <v>37620.132953466287</v>
      </c>
      <c r="D39">
        <f t="shared" si="11"/>
        <v>36730.491329479773</v>
      </c>
      <c r="E39">
        <f t="shared" si="11"/>
        <v>38707.870688808092</v>
      </c>
      <c r="F39">
        <f t="shared" si="11"/>
        <v>32588.741125887413</v>
      </c>
      <c r="G39">
        <f t="shared" si="11"/>
        <v>38900.498917443285</v>
      </c>
      <c r="H39">
        <f t="shared" si="11"/>
        <v>33592.944369063771</v>
      </c>
      <c r="I39">
        <f t="shared" si="11"/>
        <v>39015.818982779332</v>
      </c>
      <c r="J39">
        <f t="shared" ref="D39:L39" si="12">J29/J34</f>
        <v>41849.041533546326</v>
      </c>
      <c r="K39">
        <f t="shared" si="12"/>
        <v>42385.516506922257</v>
      </c>
      <c r="L39">
        <f t="shared" si="12"/>
        <v>24969.721437222444</v>
      </c>
    </row>
    <row r="40" spans="1:14" x14ac:dyDescent="0.35">
      <c r="A40">
        <f t="shared" ref="A40:I40" si="13">A30/A35</f>
        <v>39889.316650625602</v>
      </c>
      <c r="B40">
        <f t="shared" si="13"/>
        <v>31889.198547419983</v>
      </c>
      <c r="C40">
        <f t="shared" si="13"/>
        <v>28976.277662792549</v>
      </c>
      <c r="D40">
        <f t="shared" si="13"/>
        <v>29693.541752365283</v>
      </c>
      <c r="E40">
        <f t="shared" si="13"/>
        <v>29998.528979111506</v>
      </c>
      <c r="F40">
        <f t="shared" si="13"/>
        <v>27967.056474614943</v>
      </c>
      <c r="G40">
        <f t="shared" si="13"/>
        <v>33071.183859916258</v>
      </c>
      <c r="H40">
        <f t="shared" si="13"/>
        <v>32122.021660649818</v>
      </c>
      <c r="I40">
        <f t="shared" si="13"/>
        <v>34087.954417783483</v>
      </c>
      <c r="J40">
        <f t="shared" ref="D40:L40" si="14">J30/J35</f>
        <v>34712.396978021978</v>
      </c>
      <c r="K40">
        <f t="shared" si="14"/>
        <v>40587.324791469597</v>
      </c>
      <c r="L40">
        <f t="shared" si="14"/>
        <v>129894.95798319326</v>
      </c>
    </row>
    <row r="42" spans="1:14" ht="15" thickBot="1" x14ac:dyDescent="0.4"/>
    <row r="43" spans="1:14" ht="15" thickBot="1" x14ac:dyDescent="0.4">
      <c r="A43" s="1">
        <v>53996</v>
      </c>
      <c r="B43" s="1">
        <v>49137</v>
      </c>
      <c r="C43" s="1">
        <v>45359</v>
      </c>
      <c r="D43" s="1">
        <v>42788</v>
      </c>
      <c r="E43" s="1">
        <v>43792</v>
      </c>
      <c r="F43" s="1">
        <v>40753</v>
      </c>
      <c r="G43" s="1">
        <v>45975</v>
      </c>
      <c r="H43" s="1">
        <v>43419</v>
      </c>
      <c r="I43" s="1">
        <v>48597</v>
      </c>
      <c r="J43" s="1">
        <v>46514</v>
      </c>
      <c r="K43" s="1">
        <v>56954</v>
      </c>
      <c r="L43" s="1">
        <v>32309</v>
      </c>
      <c r="N43">
        <v>4</v>
      </c>
    </row>
    <row r="44" spans="1:14" ht="15" thickBot="1" x14ac:dyDescent="0.4">
      <c r="A44" s="1">
        <v>51628</v>
      </c>
      <c r="B44" s="1">
        <v>44975</v>
      </c>
      <c r="C44" s="1">
        <v>43614</v>
      </c>
      <c r="D44" s="1">
        <v>38425</v>
      </c>
      <c r="E44" s="1">
        <v>43836</v>
      </c>
      <c r="F44" s="1">
        <v>37133</v>
      </c>
      <c r="G44" s="1">
        <v>41077</v>
      </c>
      <c r="H44" s="1">
        <v>40950</v>
      </c>
      <c r="I44" s="1">
        <v>44488</v>
      </c>
      <c r="J44" s="1">
        <v>46633</v>
      </c>
      <c r="K44" s="1">
        <v>48276</v>
      </c>
      <c r="L44" s="1">
        <v>28667</v>
      </c>
    </row>
    <row r="45" spans="1:14" ht="15" thickBot="1" x14ac:dyDescent="0.4">
      <c r="A45" s="1">
        <v>50763</v>
      </c>
      <c r="B45" s="1">
        <v>54949</v>
      </c>
      <c r="C45" s="1">
        <v>60311</v>
      </c>
      <c r="D45" s="1">
        <v>40830</v>
      </c>
      <c r="E45" s="1">
        <v>50783</v>
      </c>
      <c r="F45" s="1">
        <v>47872</v>
      </c>
      <c r="G45" s="1">
        <v>56111</v>
      </c>
      <c r="H45" s="1">
        <v>49071</v>
      </c>
      <c r="I45" s="1">
        <v>47721</v>
      </c>
      <c r="J45" s="1">
        <v>52862</v>
      </c>
      <c r="K45" s="1">
        <v>48299</v>
      </c>
      <c r="L45" s="1">
        <v>7689</v>
      </c>
    </row>
    <row r="47" spans="1:14" ht="15" thickBot="1" x14ac:dyDescent="0.4"/>
    <row r="48" spans="1:14" ht="15" thickBot="1" x14ac:dyDescent="0.4">
      <c r="A48" s="1">
        <v>1.0539000000000001</v>
      </c>
      <c r="B48" s="1">
        <v>1.0169999999999999</v>
      </c>
      <c r="C48" s="1">
        <v>1.0132000000000001</v>
      </c>
      <c r="D48" s="1">
        <v>1.008</v>
      </c>
      <c r="E48" s="1">
        <v>0.99560000000000004</v>
      </c>
      <c r="F48" s="1">
        <v>1.01</v>
      </c>
      <c r="G48" s="1">
        <v>1.0013000000000001</v>
      </c>
      <c r="H48" s="1">
        <v>1.0173000000000001</v>
      </c>
      <c r="I48" s="1">
        <v>1.0004999999999999</v>
      </c>
      <c r="J48" s="1">
        <v>1.0223</v>
      </c>
      <c r="K48" s="1">
        <v>1.0002</v>
      </c>
      <c r="L48" s="1">
        <v>1.0506</v>
      </c>
    </row>
    <row r="49" spans="1:14" ht="15" thickBot="1" x14ac:dyDescent="0.4">
      <c r="A49" s="1">
        <v>1.0730999999999999</v>
      </c>
      <c r="B49" s="1">
        <v>0.99109999999999998</v>
      </c>
      <c r="C49" s="1">
        <v>0.97160000000000002</v>
      </c>
      <c r="D49" s="1">
        <v>0.97840000000000005</v>
      </c>
      <c r="E49" s="1">
        <v>0.96930000000000005</v>
      </c>
      <c r="F49" s="1">
        <v>0.9607</v>
      </c>
      <c r="G49" s="1">
        <v>0.95660000000000001</v>
      </c>
      <c r="H49" s="1">
        <v>0.96120000000000005</v>
      </c>
      <c r="I49" s="1">
        <v>0.95469999999999999</v>
      </c>
      <c r="J49" s="1">
        <v>0.95789999999999997</v>
      </c>
      <c r="K49" s="1">
        <v>0.94479999999999997</v>
      </c>
      <c r="L49" s="1">
        <v>0.98760000000000003</v>
      </c>
    </row>
    <row r="50" spans="1:14" ht="15" thickBot="1" x14ac:dyDescent="0.4">
      <c r="A50" s="1">
        <v>0.99539999999999995</v>
      </c>
      <c r="B50" s="1">
        <v>0.99509999999999998</v>
      </c>
      <c r="C50" s="1">
        <v>1.0156000000000001</v>
      </c>
      <c r="D50" s="1">
        <v>0.95860000000000001</v>
      </c>
      <c r="E50" s="1">
        <v>0.97840000000000005</v>
      </c>
      <c r="F50" s="1">
        <v>0.97840000000000005</v>
      </c>
      <c r="G50" s="1">
        <v>0.97809999999999997</v>
      </c>
      <c r="H50" s="1">
        <v>0.99070000000000003</v>
      </c>
      <c r="I50" s="1">
        <v>0.95</v>
      </c>
      <c r="J50" s="1">
        <v>0.98409999999999997</v>
      </c>
      <c r="K50" s="1">
        <v>0.93179999999999996</v>
      </c>
      <c r="L50" s="1">
        <v>4.2900000000000001E-2</v>
      </c>
    </row>
    <row r="53" spans="1:14" x14ac:dyDescent="0.35">
      <c r="A53">
        <f t="shared" ref="A53:C53" si="15">A43/A48</f>
        <v>51234.46247272037</v>
      </c>
      <c r="B53">
        <f t="shared" si="15"/>
        <v>48315.634218289088</v>
      </c>
      <c r="C53">
        <f t="shared" si="15"/>
        <v>44768.061587050921</v>
      </c>
      <c r="D53">
        <f>D43/D48</f>
        <v>42448.4126984127</v>
      </c>
      <c r="E53">
        <f t="shared" ref="E53:L53" si="16">E43/E48</f>
        <v>43985.536359983926</v>
      </c>
      <c r="F53">
        <f t="shared" si="16"/>
        <v>40349.504950495051</v>
      </c>
      <c r="G53">
        <f t="shared" si="16"/>
        <v>45915.310096874062</v>
      </c>
      <c r="H53">
        <f t="shared" si="16"/>
        <v>42680.625184311408</v>
      </c>
      <c r="I53">
        <f t="shared" si="16"/>
        <v>48572.713643178417</v>
      </c>
      <c r="J53">
        <f t="shared" si="16"/>
        <v>45499.364178812481</v>
      </c>
      <c r="K53">
        <f t="shared" si="16"/>
        <v>56942.611477704457</v>
      </c>
      <c r="L53">
        <f t="shared" si="16"/>
        <v>30752.90310298877</v>
      </c>
    </row>
    <row r="54" spans="1:14" x14ac:dyDescent="0.35">
      <c r="A54">
        <f t="shared" ref="A54:C54" si="17">A44/A49</f>
        <v>48111.080048457741</v>
      </c>
      <c r="B54">
        <f t="shared" si="17"/>
        <v>45378.871960447985</v>
      </c>
      <c r="C54">
        <f t="shared" si="17"/>
        <v>44888.843145327293</v>
      </c>
      <c r="D54">
        <f t="shared" ref="D54:L54" si="18">D44/D49</f>
        <v>39273.303352412098</v>
      </c>
      <c r="E54">
        <f t="shared" si="18"/>
        <v>45224.388734138032</v>
      </c>
      <c r="F54">
        <f t="shared" si="18"/>
        <v>38652.024565421045</v>
      </c>
      <c r="G54">
        <f t="shared" si="18"/>
        <v>42940.623039933096</v>
      </c>
      <c r="H54">
        <f t="shared" si="18"/>
        <v>42602.996254681646</v>
      </c>
      <c r="I54">
        <f t="shared" si="18"/>
        <v>46598.931601550226</v>
      </c>
      <c r="J54">
        <f t="shared" si="18"/>
        <v>48682.53471134774</v>
      </c>
      <c r="K54">
        <f t="shared" si="18"/>
        <v>51096.528365791703</v>
      </c>
      <c r="L54">
        <f t="shared" si="18"/>
        <v>29026.933981368973</v>
      </c>
    </row>
    <row r="55" spans="1:14" x14ac:dyDescent="0.35">
      <c r="A55">
        <f t="shared" ref="A55:C55" si="19">A45/A50</f>
        <v>50997.588908981314</v>
      </c>
      <c r="B55">
        <f t="shared" si="19"/>
        <v>55219.575922017888</v>
      </c>
      <c r="C55">
        <f t="shared" si="19"/>
        <v>59384.600236313505</v>
      </c>
      <c r="D55">
        <f t="shared" ref="D55:L55" si="20">D45/D50</f>
        <v>42593.365324431463</v>
      </c>
      <c r="E55">
        <f t="shared" si="20"/>
        <v>51904.129190515123</v>
      </c>
      <c r="F55">
        <f t="shared" si="20"/>
        <v>48928.863450531477</v>
      </c>
      <c r="G55">
        <f t="shared" si="20"/>
        <v>57367.344852264599</v>
      </c>
      <c r="H55">
        <f t="shared" si="20"/>
        <v>49531.644291914803</v>
      </c>
      <c r="I55">
        <f t="shared" si="20"/>
        <v>50232.631578947374</v>
      </c>
      <c r="J55">
        <f t="shared" si="20"/>
        <v>53716.08576364191</v>
      </c>
      <c r="K55">
        <f t="shared" si="20"/>
        <v>51834.084567503756</v>
      </c>
      <c r="L55">
        <f t="shared" si="20"/>
        <v>179230.76923076922</v>
      </c>
    </row>
    <row r="61" spans="1:14" ht="15" thickBot="1" x14ac:dyDescent="0.4"/>
    <row r="62" spans="1:14" ht="15" thickBot="1" x14ac:dyDescent="0.4">
      <c r="A62" s="1">
        <v>36564</v>
      </c>
      <c r="B62" s="1">
        <v>42628</v>
      </c>
      <c r="C62" s="1">
        <v>37441</v>
      </c>
      <c r="D62" s="1">
        <v>38039</v>
      </c>
      <c r="E62" s="1">
        <v>37217</v>
      </c>
      <c r="F62" s="1">
        <v>29637</v>
      </c>
      <c r="G62" s="1">
        <v>40537</v>
      </c>
      <c r="H62" s="1">
        <v>37324</v>
      </c>
      <c r="I62" s="1">
        <v>44702</v>
      </c>
      <c r="J62" s="1">
        <v>40522</v>
      </c>
      <c r="K62" s="1">
        <v>53371</v>
      </c>
      <c r="L62" s="1">
        <v>23853</v>
      </c>
      <c r="N62">
        <v>5</v>
      </c>
    </row>
    <row r="63" spans="1:14" ht="15" thickBot="1" x14ac:dyDescent="0.4">
      <c r="A63" s="1">
        <v>34914</v>
      </c>
      <c r="B63" s="1">
        <v>37961</v>
      </c>
      <c r="C63" s="1">
        <v>34741</v>
      </c>
      <c r="D63" s="1">
        <v>36871</v>
      </c>
      <c r="E63" s="1">
        <v>35221</v>
      </c>
      <c r="F63" s="1">
        <v>38851</v>
      </c>
      <c r="G63" s="1">
        <v>38794</v>
      </c>
      <c r="H63" s="1">
        <v>36561</v>
      </c>
      <c r="I63" s="1">
        <v>42423</v>
      </c>
      <c r="J63" s="1">
        <v>39419</v>
      </c>
      <c r="K63" s="1">
        <v>48229</v>
      </c>
      <c r="L63" s="1">
        <v>24025</v>
      </c>
    </row>
    <row r="64" spans="1:14" ht="15" thickBot="1" x14ac:dyDescent="0.4">
      <c r="A64" s="1">
        <v>33459</v>
      </c>
      <c r="B64" s="1">
        <v>35546</v>
      </c>
      <c r="C64" s="1">
        <v>32927</v>
      </c>
      <c r="D64" s="1">
        <v>30838</v>
      </c>
      <c r="E64" s="1">
        <v>36598</v>
      </c>
      <c r="F64" s="1">
        <v>26453</v>
      </c>
      <c r="G64" s="1">
        <v>34926</v>
      </c>
      <c r="H64" s="1">
        <v>31975</v>
      </c>
      <c r="I64" s="1">
        <v>39217</v>
      </c>
      <c r="J64" s="1">
        <v>36059</v>
      </c>
      <c r="K64" s="1">
        <v>44821</v>
      </c>
      <c r="L64" s="1">
        <v>6177</v>
      </c>
    </row>
    <row r="67" spans="1:25" ht="15" thickBot="1" x14ac:dyDescent="0.4"/>
    <row r="68" spans="1:25" ht="15" thickBot="1" x14ac:dyDescent="0.4">
      <c r="A68" s="1">
        <v>1.1899</v>
      </c>
      <c r="B68" s="1">
        <v>1.2168000000000001</v>
      </c>
      <c r="C68" s="1">
        <v>1.1866000000000001</v>
      </c>
      <c r="D68" s="1">
        <v>1.1211</v>
      </c>
      <c r="E68" s="1">
        <v>1.1048</v>
      </c>
      <c r="F68" s="1">
        <v>1.1865000000000001</v>
      </c>
      <c r="G68" s="1">
        <v>1.0939000000000001</v>
      </c>
      <c r="H68" s="1">
        <v>1.0873999999999999</v>
      </c>
      <c r="I68" s="1">
        <v>1.0645</v>
      </c>
      <c r="J68" s="1">
        <v>1.0980000000000001</v>
      </c>
      <c r="K68" s="1">
        <v>1.069</v>
      </c>
      <c r="L68" s="1">
        <v>1.1126</v>
      </c>
      <c r="O68">
        <f>A73/22517</f>
        <v>1.3646859110097516</v>
      </c>
      <c r="P68">
        <f t="shared" ref="P68:Y70" si="21">B73/22517</f>
        <v>1.5558410583024465</v>
      </c>
      <c r="Q68">
        <f t="shared" si="21"/>
        <v>1.4013046651322738</v>
      </c>
      <c r="R68">
        <f t="shared" si="21"/>
        <v>1.5068645326883658</v>
      </c>
      <c r="S68">
        <f t="shared" si="21"/>
        <v>1.4960536534999365</v>
      </c>
      <c r="T68">
        <f t="shared" si="21"/>
        <v>1.1093177695717134</v>
      </c>
      <c r="U68">
        <f t="shared" si="21"/>
        <v>1.6457484502176805</v>
      </c>
      <c r="V68">
        <f t="shared" si="21"/>
        <v>1.5243627382459009</v>
      </c>
      <c r="W68">
        <f t="shared" si="21"/>
        <v>1.8649653214366941</v>
      </c>
      <c r="X68">
        <f t="shared" si="21"/>
        <v>1.6389964174406819</v>
      </c>
      <c r="Y68">
        <f>K73/22517</f>
        <v>2.2172624753782331</v>
      </c>
    </row>
    <row r="69" spans="1:25" ht="15" thickBot="1" x14ac:dyDescent="0.4">
      <c r="A69" s="1">
        <v>1.1571</v>
      </c>
      <c r="B69" s="1">
        <v>1.0589999999999999</v>
      </c>
      <c r="C69" s="1">
        <v>1.0603</v>
      </c>
      <c r="D69" s="1">
        <v>1.0169999999999999</v>
      </c>
      <c r="E69" s="1">
        <v>1.0390999999999999</v>
      </c>
      <c r="F69" s="1">
        <v>1.0025999999999999</v>
      </c>
      <c r="G69" s="1">
        <v>1.014</v>
      </c>
      <c r="H69" s="1">
        <v>1.0228999999999999</v>
      </c>
      <c r="I69" s="1">
        <v>0.99480000000000002</v>
      </c>
      <c r="J69" s="1">
        <v>1.0013000000000001</v>
      </c>
      <c r="K69" s="1">
        <v>0.99309999999999998</v>
      </c>
      <c r="L69" s="1">
        <v>1.0182</v>
      </c>
      <c r="O69">
        <f t="shared" ref="O69:O70" si="22">A74/22517</f>
        <v>1.3400413082298928</v>
      </c>
      <c r="P69">
        <f t="shared" si="21"/>
        <v>1.5919563533635672</v>
      </c>
      <c r="Q69">
        <f t="shared" si="21"/>
        <v>1.455134126059265</v>
      </c>
      <c r="R69">
        <f t="shared" si="21"/>
        <v>1.6101021716837653</v>
      </c>
      <c r="S69">
        <f t="shared" si="21"/>
        <v>1.5053372542052692</v>
      </c>
      <c r="T69">
        <f t="shared" si="21"/>
        <v>1.7209330439972297</v>
      </c>
      <c r="U69">
        <f t="shared" si="21"/>
        <v>1.699088805924325</v>
      </c>
      <c r="V69">
        <f t="shared" si="21"/>
        <v>1.5873560786409746</v>
      </c>
      <c r="W69">
        <f t="shared" si="21"/>
        <v>1.8938914026785714</v>
      </c>
      <c r="X69">
        <f t="shared" si="21"/>
        <v>1.7483599871927387</v>
      </c>
      <c r="Y69">
        <f t="shared" si="21"/>
        <v>2.1567745364138817</v>
      </c>
    </row>
    <row r="70" spans="1:25" ht="15" thickBot="1" x14ac:dyDescent="0.4">
      <c r="A70" s="1">
        <v>0.95150000000000001</v>
      </c>
      <c r="B70" s="1">
        <v>0.92520000000000002</v>
      </c>
      <c r="C70" s="1">
        <v>0.89229999999999998</v>
      </c>
      <c r="D70" s="1">
        <v>0.90349999999999997</v>
      </c>
      <c r="E70" s="1">
        <v>0.9123</v>
      </c>
      <c r="F70" s="1">
        <v>0.87060000000000004</v>
      </c>
      <c r="G70" s="1">
        <v>0.88870000000000005</v>
      </c>
      <c r="H70" s="1">
        <v>0.89180000000000004</v>
      </c>
      <c r="I70" s="1">
        <v>0.89629999999999999</v>
      </c>
      <c r="J70" s="1">
        <v>0.89539999999999997</v>
      </c>
      <c r="K70" s="1">
        <v>0.89780000000000004</v>
      </c>
      <c r="L70" s="1">
        <v>4.1599999999999998E-2</v>
      </c>
      <c r="O70">
        <f t="shared" si="22"/>
        <v>1.5616857104123887</v>
      </c>
      <c r="P70">
        <f t="shared" si="21"/>
        <v>1.7062575442590611</v>
      </c>
      <c r="Q70">
        <f t="shared" si="21"/>
        <v>1.6388180659158635</v>
      </c>
      <c r="R70">
        <f t="shared" si="21"/>
        <v>1.5158196037039617</v>
      </c>
      <c r="S70">
        <f t="shared" si="21"/>
        <v>1.7815956765923568</v>
      </c>
      <c r="T70">
        <f t="shared" si="21"/>
        <v>1.3494156458411017</v>
      </c>
      <c r="U70">
        <f t="shared" si="21"/>
        <v>1.7453524568779231</v>
      </c>
      <c r="V70">
        <f t="shared" si="21"/>
        <v>1.5923280930309633</v>
      </c>
      <c r="W70">
        <f t="shared" si="21"/>
        <v>1.9431684207151236</v>
      </c>
      <c r="X70">
        <f t="shared" si="21"/>
        <v>1.7884881240648804</v>
      </c>
      <c r="Y70">
        <f t="shared" si="21"/>
        <v>2.2171312993159109</v>
      </c>
    </row>
    <row r="72" spans="1:25" x14ac:dyDescent="0.35">
      <c r="N72">
        <f>AVERAGE(L73:L74)</f>
        <v>22517.266285687489</v>
      </c>
    </row>
    <row r="73" spans="1:25" x14ac:dyDescent="0.35">
      <c r="A73">
        <f>A62/A68</f>
        <v>30728.632658206574</v>
      </c>
      <c r="B73">
        <f t="shared" ref="B73:L73" si="23">B62/B68</f>
        <v>35032.873109796186</v>
      </c>
      <c r="C73">
        <f t="shared" si="23"/>
        <v>31553.177144783411</v>
      </c>
      <c r="D73">
        <f>D62/D68</f>
        <v>33930.068682543933</v>
      </c>
      <c r="E73">
        <f t="shared" si="23"/>
        <v>33686.64011585807</v>
      </c>
      <c r="F73">
        <f t="shared" si="23"/>
        <v>24978.50821744627</v>
      </c>
      <c r="G73">
        <f t="shared" si="23"/>
        <v>37057.317853551511</v>
      </c>
      <c r="H73">
        <f t="shared" si="23"/>
        <v>34324.075777082951</v>
      </c>
      <c r="I73">
        <f t="shared" si="23"/>
        <v>41993.424142790042</v>
      </c>
      <c r="J73">
        <f t="shared" si="23"/>
        <v>36905.282331511837</v>
      </c>
      <c r="K73">
        <f t="shared" si="23"/>
        <v>49926.099158091674</v>
      </c>
      <c r="L73">
        <f t="shared" si="23"/>
        <v>21438.971777817722</v>
      </c>
      <c r="O73">
        <f>AVERAGE(O68:O70)</f>
        <v>1.4221376432173443</v>
      </c>
      <c r="P73">
        <f t="shared" ref="P73:Y73" si="24">AVERAGE(P68:P70)</f>
        <v>1.6180183186416917</v>
      </c>
      <c r="Q73">
        <f t="shared" si="24"/>
        <v>1.498418952369134</v>
      </c>
      <c r="R73">
        <f t="shared" si="24"/>
        <v>1.5442621026920309</v>
      </c>
      <c r="S73">
        <f t="shared" si="24"/>
        <v>1.5943288614325208</v>
      </c>
      <c r="T73">
        <f t="shared" si="24"/>
        <v>1.3932221531366817</v>
      </c>
      <c r="U73">
        <f t="shared" si="24"/>
        <v>1.6967299043399759</v>
      </c>
      <c r="V73">
        <f t="shared" si="24"/>
        <v>1.5680156366392797</v>
      </c>
      <c r="W73">
        <f t="shared" si="24"/>
        <v>1.9006750482767962</v>
      </c>
      <c r="X73">
        <f t="shared" si="24"/>
        <v>1.7252815095661003</v>
      </c>
      <c r="Y73">
        <f t="shared" si="24"/>
        <v>2.1970561037026752</v>
      </c>
    </row>
    <row r="74" spans="1:25" x14ac:dyDescent="0.35">
      <c r="A74">
        <f t="shared" ref="A74:L75" si="25">A63/A69</f>
        <v>30173.710137412498</v>
      </c>
      <c r="B74">
        <f t="shared" si="25"/>
        <v>35846.081208687443</v>
      </c>
      <c r="C74">
        <f t="shared" si="25"/>
        <v>32765.25511647647</v>
      </c>
      <c r="D74">
        <f t="shared" si="25"/>
        <v>36254.670599803343</v>
      </c>
      <c r="E74">
        <f t="shared" si="25"/>
        <v>33895.678952940048</v>
      </c>
      <c r="F74">
        <f t="shared" si="25"/>
        <v>38750.249351685619</v>
      </c>
      <c r="G74">
        <f t="shared" si="25"/>
        <v>38258.382642998025</v>
      </c>
      <c r="H74">
        <f t="shared" si="25"/>
        <v>35742.496822758825</v>
      </c>
      <c r="I74">
        <f t="shared" si="25"/>
        <v>42644.752714113391</v>
      </c>
      <c r="J74">
        <f t="shared" si="25"/>
        <v>39367.821831618894</v>
      </c>
      <c r="K74">
        <f t="shared" si="25"/>
        <v>48564.092236431374</v>
      </c>
      <c r="L74">
        <f t="shared" si="25"/>
        <v>23595.560793557259</v>
      </c>
    </row>
    <row r="75" spans="1:25" x14ac:dyDescent="0.35">
      <c r="A75">
        <f t="shared" si="25"/>
        <v>35164.477141355754</v>
      </c>
      <c r="B75">
        <f t="shared" si="25"/>
        <v>38419.801124081278</v>
      </c>
      <c r="C75">
        <f t="shared" si="25"/>
        <v>36901.266390227502</v>
      </c>
      <c r="D75">
        <f t="shared" si="25"/>
        <v>34131.710016602105</v>
      </c>
      <c r="E75">
        <f t="shared" si="25"/>
        <v>40116.189849830102</v>
      </c>
      <c r="F75">
        <f t="shared" si="25"/>
        <v>30384.792097404086</v>
      </c>
      <c r="G75">
        <f t="shared" si="25"/>
        <v>39300.101271520194</v>
      </c>
      <c r="H75">
        <f t="shared" si="25"/>
        <v>35854.451670778202</v>
      </c>
      <c r="I75">
        <f t="shared" si="25"/>
        <v>43754.323329242441</v>
      </c>
      <c r="J75">
        <f t="shared" si="25"/>
        <v>40271.387089568911</v>
      </c>
      <c r="K75">
        <f t="shared" si="25"/>
        <v>49923.145466696369</v>
      </c>
      <c r="L75">
        <f t="shared" si="25"/>
        <v>148485.57692307694</v>
      </c>
    </row>
    <row r="79" spans="1:25" ht="15" thickBot="1" x14ac:dyDescent="0.4"/>
    <row r="80" spans="1:25" ht="15" thickBot="1" x14ac:dyDescent="0.4">
      <c r="A80" s="1">
        <v>42020</v>
      </c>
      <c r="B80" s="1">
        <v>49661</v>
      </c>
      <c r="C80" s="1">
        <v>46609</v>
      </c>
      <c r="D80" s="1">
        <v>42035</v>
      </c>
      <c r="E80" s="1">
        <v>41816</v>
      </c>
      <c r="F80" s="1">
        <v>42273</v>
      </c>
      <c r="G80" s="1">
        <v>45539</v>
      </c>
      <c r="H80" s="1">
        <v>42204</v>
      </c>
      <c r="I80" s="1">
        <v>46433</v>
      </c>
      <c r="J80" s="1">
        <v>39512</v>
      </c>
      <c r="K80" s="1">
        <v>57671</v>
      </c>
      <c r="L80" s="1">
        <v>26768</v>
      </c>
      <c r="N80" s="2">
        <v>10</v>
      </c>
    </row>
    <row r="81" spans="1:14" ht="15" thickBot="1" x14ac:dyDescent="0.4">
      <c r="A81" s="1">
        <v>38499</v>
      </c>
      <c r="B81" s="1">
        <v>46886</v>
      </c>
      <c r="C81" s="1">
        <v>38922</v>
      </c>
      <c r="D81" s="1">
        <v>38424</v>
      </c>
      <c r="E81" s="1">
        <v>37353</v>
      </c>
      <c r="F81" s="1">
        <v>35514</v>
      </c>
      <c r="G81" s="1">
        <v>43429</v>
      </c>
      <c r="H81" s="1">
        <v>40713</v>
      </c>
      <c r="I81" s="1">
        <v>44536</v>
      </c>
      <c r="J81" s="1">
        <v>40714</v>
      </c>
      <c r="K81" s="1">
        <v>53003</v>
      </c>
      <c r="L81" s="1">
        <v>28182</v>
      </c>
    </row>
    <row r="82" spans="1:14" ht="15" thickBot="1" x14ac:dyDescent="0.4">
      <c r="A82" s="1">
        <v>38838</v>
      </c>
      <c r="B82" s="1">
        <v>48996</v>
      </c>
      <c r="C82" s="1">
        <v>40321</v>
      </c>
      <c r="D82" s="1">
        <v>41016</v>
      </c>
      <c r="E82" s="1">
        <v>37916</v>
      </c>
      <c r="F82" s="1">
        <v>35710</v>
      </c>
      <c r="G82" s="1">
        <v>39915</v>
      </c>
      <c r="H82" s="1">
        <v>43071</v>
      </c>
      <c r="I82" s="1">
        <v>48144</v>
      </c>
      <c r="J82" s="1">
        <v>45005</v>
      </c>
      <c r="K82" s="1">
        <v>55465</v>
      </c>
      <c r="L82" s="1">
        <v>14974</v>
      </c>
    </row>
    <row r="84" spans="1:14" ht="15" thickBot="1" x14ac:dyDescent="0.4"/>
    <row r="85" spans="1:14" ht="15" thickBot="1" x14ac:dyDescent="0.4">
      <c r="A85" s="1">
        <v>1.2885</v>
      </c>
      <c r="B85" s="1">
        <v>1.3067</v>
      </c>
      <c r="C85" s="1">
        <v>1.2931999999999999</v>
      </c>
      <c r="D85" s="1">
        <v>1.2677</v>
      </c>
      <c r="E85" s="1">
        <v>1.2007000000000001</v>
      </c>
      <c r="F85" s="1">
        <v>1.2052</v>
      </c>
      <c r="G85" s="1">
        <v>1.2216</v>
      </c>
      <c r="H85" s="1">
        <v>1.2282</v>
      </c>
      <c r="I85" s="1">
        <v>1.1517999999999999</v>
      </c>
      <c r="J85" s="1">
        <v>1.1434</v>
      </c>
      <c r="K85" s="1">
        <v>1.1816</v>
      </c>
      <c r="L85" s="1">
        <v>1.2484</v>
      </c>
    </row>
    <row r="86" spans="1:14" ht="15" thickBot="1" x14ac:dyDescent="0.4">
      <c r="A86" s="1">
        <v>1.3464</v>
      </c>
      <c r="B86" s="1">
        <v>1.2841</v>
      </c>
      <c r="C86" s="1">
        <v>1.2919</v>
      </c>
      <c r="D86" s="1">
        <v>1.1669</v>
      </c>
      <c r="E86" s="1">
        <v>1.1581999999999999</v>
      </c>
      <c r="F86" s="1">
        <v>1.1425000000000001</v>
      </c>
      <c r="G86" s="1">
        <v>1.1385000000000001</v>
      </c>
      <c r="H86" s="1">
        <v>1.1214</v>
      </c>
      <c r="I86" s="1">
        <v>1.0954999999999999</v>
      </c>
      <c r="J86" s="1">
        <v>1.0353000000000001</v>
      </c>
      <c r="K86" s="1">
        <v>1.0733999999999999</v>
      </c>
      <c r="L86" s="1">
        <v>1.0523</v>
      </c>
    </row>
    <row r="87" spans="1:14" ht="15" thickBot="1" x14ac:dyDescent="0.4">
      <c r="A87" s="1">
        <v>1.2536</v>
      </c>
      <c r="B87" s="1">
        <v>1.2810999999999999</v>
      </c>
      <c r="C87" s="1">
        <v>1.2425999999999999</v>
      </c>
      <c r="D87" s="1">
        <v>1.1897</v>
      </c>
      <c r="E87" s="1">
        <v>1.1688000000000001</v>
      </c>
      <c r="F87" s="1">
        <v>1.1187</v>
      </c>
      <c r="G87" s="1">
        <v>1.1355</v>
      </c>
      <c r="H87" s="1">
        <v>1.1449</v>
      </c>
      <c r="I87" s="1">
        <v>1.0849</v>
      </c>
      <c r="J87" s="1">
        <v>1.1269</v>
      </c>
      <c r="K87" s="1">
        <v>1.1207</v>
      </c>
      <c r="L87" s="1">
        <v>0.2059</v>
      </c>
    </row>
    <row r="89" spans="1:14" x14ac:dyDescent="0.35">
      <c r="A89">
        <f t="shared" ref="A89:C89" si="26">A80/A85</f>
        <v>32611.563833915407</v>
      </c>
      <c r="B89">
        <f t="shared" si="26"/>
        <v>38004.897834238924</v>
      </c>
      <c r="C89">
        <f t="shared" si="26"/>
        <v>36041.60222703372</v>
      </c>
      <c r="D89">
        <f>D80/D85</f>
        <v>33158.475980121475</v>
      </c>
      <c r="E89">
        <f t="shared" ref="E89:L89" si="27">E80/E85</f>
        <v>34826.351295077868</v>
      </c>
      <c r="F89">
        <f t="shared" si="27"/>
        <v>35075.506140059741</v>
      </c>
      <c r="G89">
        <f t="shared" si="27"/>
        <v>37278.159790438767</v>
      </c>
      <c r="H89">
        <f t="shared" si="27"/>
        <v>34362.481680508063</v>
      </c>
      <c r="I89">
        <f t="shared" si="27"/>
        <v>40313.42246917868</v>
      </c>
      <c r="J89">
        <f t="shared" si="27"/>
        <v>34556.585621829632</v>
      </c>
      <c r="K89">
        <f t="shared" si="27"/>
        <v>48807.549085985105</v>
      </c>
      <c r="L89">
        <f t="shared" si="27"/>
        <v>21441.84556231977</v>
      </c>
    </row>
    <row r="90" spans="1:14" x14ac:dyDescent="0.35">
      <c r="A90">
        <f t="shared" ref="A90:C90" si="28">A81/A86</f>
        <v>28594.028520499109</v>
      </c>
      <c r="B90">
        <f t="shared" si="28"/>
        <v>36512.732653220155</v>
      </c>
      <c r="C90">
        <f t="shared" si="28"/>
        <v>30127.718863689141</v>
      </c>
      <c r="D90">
        <f t="shared" ref="D90:L91" si="29">D81/D86</f>
        <v>32928.271488559432</v>
      </c>
      <c r="E90">
        <f t="shared" si="29"/>
        <v>32250.906579174585</v>
      </c>
      <c r="F90">
        <f t="shared" si="29"/>
        <v>31084.463894967175</v>
      </c>
      <c r="G90">
        <f t="shared" si="29"/>
        <v>38145.805884936315</v>
      </c>
      <c r="H90">
        <f t="shared" si="29"/>
        <v>36305.510968432318</v>
      </c>
      <c r="I90">
        <f t="shared" si="29"/>
        <v>40653.582838886359</v>
      </c>
      <c r="J90">
        <f t="shared" si="29"/>
        <v>39325.799285231333</v>
      </c>
      <c r="K90">
        <f t="shared" si="29"/>
        <v>49378.6100242221</v>
      </c>
      <c r="L90">
        <f t="shared" si="29"/>
        <v>26781.336120878077</v>
      </c>
    </row>
    <row r="91" spans="1:14" x14ac:dyDescent="0.35">
      <c r="A91">
        <f t="shared" ref="A91:C91" si="30">A82/A87</f>
        <v>30981.174218251435</v>
      </c>
      <c r="B91">
        <f t="shared" si="30"/>
        <v>38245.257981422219</v>
      </c>
      <c r="C91">
        <f t="shared" si="30"/>
        <v>32448.897473040401</v>
      </c>
      <c r="D91">
        <f t="shared" si="29"/>
        <v>34475.918298730772</v>
      </c>
      <c r="E91">
        <f t="shared" si="29"/>
        <v>32440.109514031483</v>
      </c>
      <c r="F91">
        <f t="shared" si="29"/>
        <v>31920.979708590326</v>
      </c>
      <c r="G91">
        <f t="shared" si="29"/>
        <v>35151.91545574637</v>
      </c>
      <c r="H91">
        <f t="shared" si="29"/>
        <v>37619.879465455495</v>
      </c>
      <c r="I91">
        <f t="shared" si="29"/>
        <v>44376.44022490552</v>
      </c>
      <c r="J91">
        <f t="shared" si="29"/>
        <v>39936.995296832014</v>
      </c>
      <c r="K91">
        <f t="shared" si="29"/>
        <v>49491.389310252518</v>
      </c>
      <c r="L91">
        <f t="shared" si="29"/>
        <v>72724.623603691114</v>
      </c>
    </row>
    <row r="92" spans="1:14" ht="15" thickBot="1" x14ac:dyDescent="0.4"/>
    <row r="93" spans="1:14" ht="15" thickBot="1" x14ac:dyDescent="0.4">
      <c r="A93" s="1">
        <v>45052</v>
      </c>
      <c r="B93" s="1">
        <v>42279</v>
      </c>
      <c r="C93" s="1">
        <v>44920</v>
      </c>
      <c r="D93" s="1">
        <v>40509</v>
      </c>
      <c r="E93" s="1">
        <v>44367</v>
      </c>
      <c r="F93" s="1">
        <v>39863</v>
      </c>
      <c r="G93" s="1">
        <v>42968</v>
      </c>
      <c r="H93" s="1">
        <v>45760</v>
      </c>
      <c r="I93" s="1">
        <v>46497</v>
      </c>
      <c r="J93" s="1">
        <v>40490</v>
      </c>
      <c r="K93" s="1">
        <v>54752</v>
      </c>
      <c r="L93" s="1">
        <v>27932</v>
      </c>
      <c r="N93" s="2">
        <v>11</v>
      </c>
    </row>
    <row r="94" spans="1:14" ht="15" thickBot="1" x14ac:dyDescent="0.4">
      <c r="A94" s="1">
        <v>43888</v>
      </c>
      <c r="B94" s="1">
        <v>41194</v>
      </c>
      <c r="C94" s="1">
        <v>44708</v>
      </c>
      <c r="D94" s="1">
        <v>43675</v>
      </c>
      <c r="E94" s="1">
        <v>42955</v>
      </c>
      <c r="F94" s="1">
        <v>42158</v>
      </c>
      <c r="G94" s="1">
        <v>46252</v>
      </c>
      <c r="H94" s="1">
        <v>40190</v>
      </c>
      <c r="I94" s="1">
        <v>52101</v>
      </c>
      <c r="J94" s="1">
        <v>43402</v>
      </c>
      <c r="K94" s="1">
        <v>50556</v>
      </c>
      <c r="L94" s="1">
        <v>31243</v>
      </c>
    </row>
    <row r="95" spans="1:14" ht="15" thickBot="1" x14ac:dyDescent="0.4">
      <c r="A95" s="1">
        <v>33353</v>
      </c>
      <c r="B95" s="1">
        <v>48848</v>
      </c>
      <c r="C95" s="1">
        <v>45644</v>
      </c>
      <c r="D95" s="1">
        <v>38059</v>
      </c>
      <c r="E95" s="1">
        <v>41842</v>
      </c>
      <c r="F95" s="1">
        <v>41238</v>
      </c>
      <c r="G95" s="1">
        <v>42131</v>
      </c>
      <c r="H95" s="1">
        <v>36578</v>
      </c>
      <c r="I95" s="1">
        <v>44330</v>
      </c>
      <c r="J95" s="1">
        <v>41099</v>
      </c>
      <c r="K95" s="1">
        <v>47797</v>
      </c>
      <c r="L95" s="1">
        <v>13575</v>
      </c>
    </row>
    <row r="98" spans="1:14" ht="15" thickBot="1" x14ac:dyDescent="0.4"/>
    <row r="99" spans="1:14" ht="15" thickBot="1" x14ac:dyDescent="0.4">
      <c r="A99" s="1">
        <v>1.0920000000000001</v>
      </c>
      <c r="B99" s="1">
        <v>1.0860000000000001</v>
      </c>
      <c r="C99" s="1">
        <v>1.0033000000000001</v>
      </c>
      <c r="D99" s="1">
        <v>1.0125999999999999</v>
      </c>
      <c r="E99" s="1">
        <v>0.97689999999999999</v>
      </c>
      <c r="F99" s="1">
        <v>1.004</v>
      </c>
      <c r="G99" s="1">
        <v>0.99790000000000001</v>
      </c>
      <c r="H99" s="1">
        <v>0.97670000000000001</v>
      </c>
      <c r="I99" s="1">
        <v>0.97650000000000003</v>
      </c>
      <c r="J99" s="1">
        <v>0.996</v>
      </c>
      <c r="K99" s="1">
        <v>1.0053000000000001</v>
      </c>
      <c r="L99" s="1">
        <v>0.95340000000000003</v>
      </c>
    </row>
    <row r="100" spans="1:14" ht="15" thickBot="1" x14ac:dyDescent="0.4">
      <c r="A100" s="1">
        <v>0.97699999999999998</v>
      </c>
      <c r="B100" s="1">
        <v>0.96719999999999995</v>
      </c>
      <c r="C100" s="1">
        <v>0.96530000000000005</v>
      </c>
      <c r="D100" s="1">
        <v>0.95440000000000003</v>
      </c>
      <c r="E100" s="1">
        <v>0.92689999999999995</v>
      </c>
      <c r="F100" s="1">
        <v>0.95589999999999997</v>
      </c>
      <c r="G100" s="1">
        <v>0.96340000000000003</v>
      </c>
      <c r="H100" s="1">
        <v>0.91949999999999998</v>
      </c>
      <c r="I100" s="1">
        <v>0.92259999999999998</v>
      </c>
      <c r="J100" s="1">
        <v>0.95220000000000005</v>
      </c>
      <c r="K100" s="1">
        <v>0.92569999999999997</v>
      </c>
      <c r="L100" s="1">
        <v>0.81510000000000005</v>
      </c>
    </row>
    <row r="101" spans="1:14" ht="15" thickBot="1" x14ac:dyDescent="0.4">
      <c r="A101" s="1">
        <v>0.96109999999999995</v>
      </c>
      <c r="B101" s="1">
        <v>0.95809999999999995</v>
      </c>
      <c r="C101" s="1">
        <v>0.95209999999999995</v>
      </c>
      <c r="D101" s="1">
        <v>0.90410000000000001</v>
      </c>
      <c r="E101" s="1">
        <v>0.90690000000000004</v>
      </c>
      <c r="F101" s="1">
        <v>0.9355</v>
      </c>
      <c r="G101" s="1">
        <v>0.93700000000000006</v>
      </c>
      <c r="H101" s="1">
        <v>0.88959999999999995</v>
      </c>
      <c r="I101" s="1">
        <v>0.90310000000000001</v>
      </c>
      <c r="J101" s="1">
        <v>0.91349999999999998</v>
      </c>
      <c r="K101" s="1">
        <v>0.8931</v>
      </c>
      <c r="L101" s="1">
        <v>4.2500000000000003E-2</v>
      </c>
    </row>
    <row r="103" spans="1:14" x14ac:dyDescent="0.35">
      <c r="A103">
        <f t="shared" ref="A103:C103" si="31">A93/A99</f>
        <v>41256.41025641025</v>
      </c>
      <c r="B103">
        <f t="shared" si="31"/>
        <v>38930.939226519331</v>
      </c>
      <c r="C103">
        <f t="shared" si="31"/>
        <v>44772.251569819593</v>
      </c>
      <c r="D103">
        <f>D93/D99</f>
        <v>40004.937783922578</v>
      </c>
      <c r="E103">
        <f t="shared" ref="E103:L103" si="32">E93/E99</f>
        <v>45416.112191626577</v>
      </c>
      <c r="F103">
        <f t="shared" si="32"/>
        <v>39704.183266932268</v>
      </c>
      <c r="G103">
        <f t="shared" si="32"/>
        <v>43058.422687644052</v>
      </c>
      <c r="H103">
        <f t="shared" si="32"/>
        <v>46851.64328862496</v>
      </c>
      <c r="I103">
        <f t="shared" si="32"/>
        <v>47615.975422427036</v>
      </c>
      <c r="J103">
        <f t="shared" si="32"/>
        <v>40652.610441767065</v>
      </c>
      <c r="K103">
        <f t="shared" si="32"/>
        <v>54463.344275340693</v>
      </c>
      <c r="L103">
        <f t="shared" si="32"/>
        <v>29297.251940423746</v>
      </c>
    </row>
    <row r="104" spans="1:14" x14ac:dyDescent="0.35">
      <c r="A104">
        <f t="shared" ref="A104:C104" si="33">A94/A100</f>
        <v>44921.18730808598</v>
      </c>
      <c r="B104">
        <f t="shared" si="33"/>
        <v>42590.984284532671</v>
      </c>
      <c r="C104">
        <f t="shared" si="33"/>
        <v>46315.135191132285</v>
      </c>
      <c r="D104">
        <f t="shared" ref="D104:L105" si="34">D94/D100</f>
        <v>45761.735121542326</v>
      </c>
      <c r="E104">
        <f t="shared" si="34"/>
        <v>46342.647534793403</v>
      </c>
      <c r="F104">
        <f t="shared" si="34"/>
        <v>44102.939638037453</v>
      </c>
      <c r="G104">
        <f t="shared" si="34"/>
        <v>48009.134315964293</v>
      </c>
      <c r="H104">
        <f t="shared" si="34"/>
        <v>43708.537248504625</v>
      </c>
      <c r="I104">
        <f t="shared" si="34"/>
        <v>56471.927162367225</v>
      </c>
      <c r="J104">
        <f t="shared" si="34"/>
        <v>45580.760344465445</v>
      </c>
      <c r="K104">
        <f t="shared" si="34"/>
        <v>54613.805768607541</v>
      </c>
      <c r="L104">
        <f t="shared" si="34"/>
        <v>38330.266225003063</v>
      </c>
    </row>
    <row r="105" spans="1:14" x14ac:dyDescent="0.35">
      <c r="A105">
        <f t="shared" ref="A105:C105" si="35">A95/A101</f>
        <v>34702.944542711477</v>
      </c>
      <c r="B105">
        <f t="shared" si="35"/>
        <v>50984.239640956061</v>
      </c>
      <c r="C105">
        <f t="shared" si="35"/>
        <v>47940.342401008304</v>
      </c>
      <c r="D105">
        <f t="shared" si="34"/>
        <v>42096.00707886296</v>
      </c>
      <c r="E105">
        <f t="shared" si="34"/>
        <v>46137.391112581317</v>
      </c>
      <c r="F105">
        <f t="shared" si="34"/>
        <v>44081.239978621059</v>
      </c>
      <c r="G105">
        <f t="shared" si="34"/>
        <v>44963.713980789755</v>
      </c>
      <c r="H105">
        <f t="shared" si="34"/>
        <v>41117.356115107919</v>
      </c>
      <c r="I105">
        <f t="shared" si="34"/>
        <v>49086.479902557854</v>
      </c>
      <c r="J105">
        <f t="shared" si="34"/>
        <v>44990.695128626161</v>
      </c>
      <c r="K105">
        <f t="shared" si="34"/>
        <v>53518.083081401855</v>
      </c>
      <c r="L105">
        <f t="shared" si="34"/>
        <v>319411.76470588235</v>
      </c>
    </row>
    <row r="106" spans="1:14" ht="15" thickBot="1" x14ac:dyDescent="0.4"/>
    <row r="107" spans="1:14" ht="15" thickBot="1" x14ac:dyDescent="0.4">
      <c r="A107" s="1">
        <v>47615</v>
      </c>
      <c r="B107" s="1">
        <v>47577</v>
      </c>
      <c r="C107" s="1">
        <v>45959</v>
      </c>
      <c r="D107" s="1">
        <v>42779</v>
      </c>
      <c r="E107" s="1">
        <v>47892</v>
      </c>
      <c r="F107" s="1">
        <v>46674</v>
      </c>
      <c r="G107" s="1">
        <v>45773</v>
      </c>
      <c r="H107" s="1">
        <v>44405</v>
      </c>
      <c r="I107" s="1">
        <v>45508</v>
      </c>
      <c r="J107" s="1">
        <v>41989</v>
      </c>
      <c r="K107" s="1">
        <v>53324</v>
      </c>
      <c r="L107" s="1">
        <v>33867</v>
      </c>
      <c r="N107">
        <v>12</v>
      </c>
    </row>
    <row r="108" spans="1:14" ht="15" thickBot="1" x14ac:dyDescent="0.4">
      <c r="A108" s="1">
        <v>50895</v>
      </c>
      <c r="B108" s="1">
        <v>46891</v>
      </c>
      <c r="C108" s="1">
        <v>50193</v>
      </c>
      <c r="D108" s="1">
        <v>38900</v>
      </c>
      <c r="E108" s="1">
        <v>40136</v>
      </c>
      <c r="F108" s="1">
        <v>43578</v>
      </c>
      <c r="G108" s="1">
        <v>46806</v>
      </c>
      <c r="H108" s="1">
        <v>39754</v>
      </c>
      <c r="I108" s="1">
        <v>45792</v>
      </c>
      <c r="J108" s="1">
        <v>43224</v>
      </c>
      <c r="K108" s="1">
        <v>51155</v>
      </c>
      <c r="L108" s="1">
        <v>28285</v>
      </c>
    </row>
    <row r="109" spans="1:14" ht="15" thickBot="1" x14ac:dyDescent="0.4">
      <c r="A109" s="1">
        <v>42107</v>
      </c>
      <c r="B109" s="1">
        <v>47058</v>
      </c>
      <c r="C109" s="1">
        <v>35479</v>
      </c>
      <c r="D109" s="1">
        <v>35157</v>
      </c>
      <c r="E109" s="1">
        <v>42001</v>
      </c>
      <c r="F109" s="1">
        <v>37541</v>
      </c>
      <c r="G109" s="1">
        <v>36653</v>
      </c>
      <c r="H109" s="1">
        <v>37880</v>
      </c>
      <c r="I109" s="1">
        <v>36397</v>
      </c>
      <c r="J109" s="1">
        <v>36033</v>
      </c>
      <c r="K109" s="1">
        <v>46801</v>
      </c>
      <c r="L109" s="1">
        <v>18688</v>
      </c>
    </row>
    <row r="111" spans="1:14" ht="15" thickBot="1" x14ac:dyDescent="0.4"/>
    <row r="112" spans="1:14" ht="15" thickBot="1" x14ac:dyDescent="0.4">
      <c r="A112" s="1">
        <v>1.2173</v>
      </c>
      <c r="B112" s="1">
        <v>1.2490000000000001</v>
      </c>
      <c r="C112" s="1">
        <v>1.2302999999999999</v>
      </c>
      <c r="D112" s="1">
        <v>1.2276</v>
      </c>
      <c r="E112" s="1">
        <v>1.1938</v>
      </c>
      <c r="F112" s="1">
        <v>1.2706</v>
      </c>
      <c r="G112" s="1">
        <v>1.2417</v>
      </c>
      <c r="H112" s="1">
        <v>1.1269</v>
      </c>
      <c r="I112" s="1">
        <v>1.1993</v>
      </c>
      <c r="J112" s="1">
        <v>1.2128000000000001</v>
      </c>
      <c r="K112" s="1">
        <v>1.2273000000000001</v>
      </c>
      <c r="L112" s="1">
        <v>1.1566000000000001</v>
      </c>
    </row>
    <row r="113" spans="1:27" ht="15" thickBot="1" x14ac:dyDescent="0.4">
      <c r="A113" s="1">
        <v>1.3277000000000001</v>
      </c>
      <c r="B113" s="1">
        <v>1.3204</v>
      </c>
      <c r="C113" s="1">
        <v>1.2885</v>
      </c>
      <c r="D113" s="1">
        <v>1.1589</v>
      </c>
      <c r="E113" s="1">
        <v>1.1778</v>
      </c>
      <c r="F113" s="1">
        <v>1.2439</v>
      </c>
      <c r="G113" s="1">
        <v>1.2257</v>
      </c>
      <c r="H113" s="1">
        <v>1.1077999999999999</v>
      </c>
      <c r="I113" s="1">
        <v>1.1983999999999999</v>
      </c>
      <c r="J113" s="1">
        <v>1.2122999999999999</v>
      </c>
      <c r="K113" s="1">
        <v>1.194</v>
      </c>
      <c r="L113" s="1">
        <v>1.0630999999999999</v>
      </c>
    </row>
    <row r="114" spans="1:27" ht="15" thickBot="1" x14ac:dyDescent="0.4">
      <c r="A114" s="1">
        <v>1.1318999999999999</v>
      </c>
      <c r="B114" s="1">
        <v>1.1801999999999999</v>
      </c>
      <c r="C114" s="1">
        <v>1.0278</v>
      </c>
      <c r="D114" s="1">
        <v>1.0375000000000001</v>
      </c>
      <c r="E114" s="1">
        <v>1.0782</v>
      </c>
      <c r="F114" s="1">
        <v>1.1008</v>
      </c>
      <c r="G114" s="1">
        <v>1.054</v>
      </c>
      <c r="H114" s="1">
        <v>1.0215000000000001</v>
      </c>
      <c r="I114" s="1">
        <v>1.0296000000000001</v>
      </c>
      <c r="J114" s="1">
        <v>1.0872999999999999</v>
      </c>
      <c r="K114" s="1">
        <v>1.105</v>
      </c>
      <c r="L114" s="1">
        <v>4.4200000000000003E-2</v>
      </c>
    </row>
    <row r="117" spans="1:27" x14ac:dyDescent="0.35">
      <c r="A117">
        <f>A107/A112</f>
        <v>39115.255072701882</v>
      </c>
      <c r="B117">
        <f t="shared" ref="B117:L117" si="36">B107/B112</f>
        <v>38092.07365892714</v>
      </c>
      <c r="C117">
        <f t="shared" si="36"/>
        <v>37355.929448102092</v>
      </c>
      <c r="D117">
        <f t="shared" si="36"/>
        <v>34847.670250896059</v>
      </c>
      <c r="E117">
        <f t="shared" si="36"/>
        <v>40117.272574970681</v>
      </c>
      <c r="F117">
        <f t="shared" si="36"/>
        <v>36733.826538643159</v>
      </c>
      <c r="G117">
        <f t="shared" si="36"/>
        <v>36863.171458484336</v>
      </c>
      <c r="H117">
        <f t="shared" si="36"/>
        <v>39404.561185553284</v>
      </c>
      <c r="I117">
        <f t="shared" si="36"/>
        <v>37945.46818977737</v>
      </c>
      <c r="J117">
        <f t="shared" si="36"/>
        <v>34621.536939313984</v>
      </c>
      <c r="K117">
        <f t="shared" si="36"/>
        <v>43448.219669192535</v>
      </c>
      <c r="L117">
        <f t="shared" si="36"/>
        <v>29281.514784713814</v>
      </c>
      <c r="N117">
        <f>AVERAGE(L117:L118)</f>
        <v>27943.83330243122</v>
      </c>
      <c r="P117">
        <f>A117/27943</f>
        <v>1.3998230352038752</v>
      </c>
      <c r="Q117">
        <f t="shared" ref="Q117:Z119" si="37">B117/27943</f>
        <v>1.3632063006451398</v>
      </c>
      <c r="R117">
        <f t="shared" si="37"/>
        <v>1.3368618061089392</v>
      </c>
      <c r="S117">
        <f t="shared" si="37"/>
        <v>1.2470983878214958</v>
      </c>
      <c r="T117">
        <f t="shared" si="37"/>
        <v>1.4356823739387568</v>
      </c>
      <c r="U117">
        <f t="shared" si="37"/>
        <v>1.3145985233741244</v>
      </c>
      <c r="V117">
        <f t="shared" si="37"/>
        <v>1.3192274078833459</v>
      </c>
      <c r="W117">
        <f t="shared" si="37"/>
        <v>1.4101764730184048</v>
      </c>
      <c r="X117">
        <f t="shared" si="37"/>
        <v>1.3579597104740855</v>
      </c>
      <c r="Y117">
        <f t="shared" si="37"/>
        <v>1.2390057237703176</v>
      </c>
      <c r="Z117">
        <f t="shared" si="37"/>
        <v>1.554887437612015</v>
      </c>
    </row>
    <row r="118" spans="1:27" x14ac:dyDescent="0.35">
      <c r="A118">
        <f t="shared" ref="A118:L119" si="38">A108/A113</f>
        <v>38333.207802967532</v>
      </c>
      <c r="B118">
        <f t="shared" si="38"/>
        <v>35512.723417146321</v>
      </c>
      <c r="C118">
        <f t="shared" si="38"/>
        <v>38954.598370197906</v>
      </c>
      <c r="D118">
        <f t="shared" si="38"/>
        <v>33566.312882906204</v>
      </c>
      <c r="E118">
        <f t="shared" si="38"/>
        <v>34077.092885039907</v>
      </c>
      <c r="F118">
        <f t="shared" si="38"/>
        <v>35033.362810515311</v>
      </c>
      <c r="G118">
        <f t="shared" si="38"/>
        <v>38187.158358489025</v>
      </c>
      <c r="H118">
        <f t="shared" si="38"/>
        <v>35885.538905939706</v>
      </c>
      <c r="I118">
        <f t="shared" si="38"/>
        <v>38210.947930574104</v>
      </c>
      <c r="J118">
        <f t="shared" si="38"/>
        <v>35654.540955209108</v>
      </c>
      <c r="K118">
        <f t="shared" si="38"/>
        <v>42843.383584589617</v>
      </c>
      <c r="L118">
        <f t="shared" si="38"/>
        <v>26606.151820148625</v>
      </c>
      <c r="P118">
        <f t="shared" ref="P118:P119" si="39">A118/27943</f>
        <v>1.3718358015591572</v>
      </c>
      <c r="Q118">
        <f t="shared" si="37"/>
        <v>1.2708987373276428</v>
      </c>
      <c r="R118">
        <f t="shared" si="37"/>
        <v>1.3940735916042624</v>
      </c>
      <c r="S118">
        <f t="shared" si="37"/>
        <v>1.2012422747345026</v>
      </c>
      <c r="T118">
        <f t="shared" si="37"/>
        <v>1.2195216292108904</v>
      </c>
      <c r="U118">
        <f t="shared" si="37"/>
        <v>1.2537437930972091</v>
      </c>
      <c r="V118">
        <f t="shared" si="37"/>
        <v>1.3666091099198019</v>
      </c>
      <c r="W118">
        <f t="shared" si="37"/>
        <v>1.2842407367118671</v>
      </c>
      <c r="X118">
        <f t="shared" si="37"/>
        <v>1.3674604706214115</v>
      </c>
      <c r="Y118">
        <f t="shared" si="37"/>
        <v>1.2759739811476616</v>
      </c>
      <c r="Z118">
        <f t="shared" si="37"/>
        <v>1.5332420851229152</v>
      </c>
    </row>
    <row r="119" spans="1:27" x14ac:dyDescent="0.35">
      <c r="A119">
        <f t="shared" si="38"/>
        <v>37200.282710486797</v>
      </c>
      <c r="B119">
        <f t="shared" si="38"/>
        <v>39872.902897813932</v>
      </c>
      <c r="C119">
        <f t="shared" si="38"/>
        <v>34519.361743529866</v>
      </c>
      <c r="D119">
        <f t="shared" si="38"/>
        <v>33886.265060240963</v>
      </c>
      <c r="E119">
        <f t="shared" si="38"/>
        <v>38954.739380448897</v>
      </c>
      <c r="F119">
        <f t="shared" si="38"/>
        <v>34103.379360465115</v>
      </c>
      <c r="G119">
        <f t="shared" si="38"/>
        <v>34775.142314990509</v>
      </c>
      <c r="H119">
        <f t="shared" si="38"/>
        <v>37082.721488007832</v>
      </c>
      <c r="I119">
        <f t="shared" si="38"/>
        <v>35350.621600621598</v>
      </c>
      <c r="J119">
        <f t="shared" si="38"/>
        <v>33139.887795456634</v>
      </c>
      <c r="K119">
        <f t="shared" si="38"/>
        <v>42353.846153846156</v>
      </c>
      <c r="L119">
        <f t="shared" si="38"/>
        <v>422805.42986425338</v>
      </c>
      <c r="P119">
        <f t="shared" si="39"/>
        <v>1.3312916548146869</v>
      </c>
      <c r="Q119">
        <f t="shared" si="37"/>
        <v>1.4269370825542689</v>
      </c>
      <c r="R119">
        <f t="shared" si="37"/>
        <v>1.2353491659281346</v>
      </c>
      <c r="S119">
        <f t="shared" si="37"/>
        <v>1.2126924474909981</v>
      </c>
      <c r="T119">
        <f t="shared" si="37"/>
        <v>1.3940786379575885</v>
      </c>
      <c r="U119">
        <f t="shared" si="37"/>
        <v>1.2204623469371618</v>
      </c>
      <c r="V119">
        <f t="shared" si="37"/>
        <v>1.2445028205629498</v>
      </c>
      <c r="W119">
        <f t="shared" si="37"/>
        <v>1.3270844751103257</v>
      </c>
      <c r="X119">
        <f t="shared" si="37"/>
        <v>1.2650975772329958</v>
      </c>
      <c r="Y119">
        <f t="shared" si="37"/>
        <v>1.1859817412395459</v>
      </c>
      <c r="Z119">
        <f t="shared" si="37"/>
        <v>1.5157229414825235</v>
      </c>
    </row>
    <row r="120" spans="1:27" ht="15" thickBot="1" x14ac:dyDescent="0.4"/>
    <row r="121" spans="1:27" ht="15" thickBot="1" x14ac:dyDescent="0.4">
      <c r="A121" s="1">
        <v>44318</v>
      </c>
      <c r="B121" s="1">
        <v>45587</v>
      </c>
      <c r="C121" s="1">
        <v>44013</v>
      </c>
      <c r="D121" s="1">
        <v>42289</v>
      </c>
      <c r="E121" s="1">
        <v>41601</v>
      </c>
      <c r="F121" s="1">
        <v>41997</v>
      </c>
      <c r="G121" s="1">
        <v>45157</v>
      </c>
      <c r="H121" s="1">
        <v>42911</v>
      </c>
      <c r="I121" s="1">
        <v>45522</v>
      </c>
      <c r="J121" s="1">
        <v>40539</v>
      </c>
      <c r="K121" s="1">
        <v>52578</v>
      </c>
      <c r="L121" s="1">
        <v>31975</v>
      </c>
      <c r="N121">
        <v>15</v>
      </c>
      <c r="P121">
        <f>AVERAGE(P117:P119)</f>
        <v>1.36765016385924</v>
      </c>
      <c r="Q121">
        <f t="shared" ref="Q121:Z121" si="40">AVERAGE(Q117:Q119)</f>
        <v>1.3536807068423506</v>
      </c>
      <c r="R121">
        <f t="shared" si="40"/>
        <v>1.3220948545471121</v>
      </c>
      <c r="S121">
        <f t="shared" si="40"/>
        <v>1.2203443700156655</v>
      </c>
      <c r="T121">
        <f t="shared" si="40"/>
        <v>1.3497608803690786</v>
      </c>
      <c r="U121">
        <f t="shared" si="40"/>
        <v>1.2629348878028317</v>
      </c>
      <c r="V121">
        <f t="shared" si="40"/>
        <v>1.3101131127886994</v>
      </c>
      <c r="W121">
        <f t="shared" si="40"/>
        <v>1.3405005616135324</v>
      </c>
      <c r="X121">
        <f t="shared" si="40"/>
        <v>1.3301725861094977</v>
      </c>
      <c r="Y121">
        <f t="shared" si="40"/>
        <v>1.2336538153858418</v>
      </c>
      <c r="Z121">
        <f t="shared" si="40"/>
        <v>1.5346174880724845</v>
      </c>
    </row>
    <row r="122" spans="1:27" ht="15" thickBot="1" x14ac:dyDescent="0.4">
      <c r="A122" s="1">
        <v>47474</v>
      </c>
      <c r="B122" s="1">
        <v>44128</v>
      </c>
      <c r="C122" s="1">
        <v>43661</v>
      </c>
      <c r="D122" s="1">
        <v>43520</v>
      </c>
      <c r="E122" s="1">
        <v>39056</v>
      </c>
      <c r="F122" s="1">
        <v>40034</v>
      </c>
      <c r="G122" s="1">
        <v>43127</v>
      </c>
      <c r="H122" s="1">
        <v>39173</v>
      </c>
      <c r="I122" s="1">
        <v>45390</v>
      </c>
      <c r="J122" s="1">
        <v>41628</v>
      </c>
      <c r="K122" s="1">
        <v>48717</v>
      </c>
      <c r="L122" s="1">
        <v>26058</v>
      </c>
    </row>
    <row r="123" spans="1:27" ht="15" thickBot="1" x14ac:dyDescent="0.4">
      <c r="A123" s="1">
        <v>46791</v>
      </c>
      <c r="B123" s="1">
        <v>44000</v>
      </c>
      <c r="C123" s="1">
        <v>41708</v>
      </c>
      <c r="D123" s="1">
        <v>41771</v>
      </c>
      <c r="E123" s="1">
        <v>36248</v>
      </c>
      <c r="F123" s="1">
        <v>41311</v>
      </c>
      <c r="G123" s="1">
        <v>40746</v>
      </c>
      <c r="H123" s="1">
        <v>38113</v>
      </c>
      <c r="I123" s="1">
        <v>42097</v>
      </c>
      <c r="J123" s="1">
        <v>40668</v>
      </c>
      <c r="K123" s="1">
        <v>47425</v>
      </c>
      <c r="L123" s="1">
        <v>16952</v>
      </c>
      <c r="O123" t="s">
        <v>5</v>
      </c>
      <c r="P123">
        <f>P121/Q128</f>
        <v>0.88415376029462533</v>
      </c>
      <c r="Q123">
        <f t="shared" ref="Q123:Z123" si="41">Q121/R128</f>
        <v>0.82022515981560162</v>
      </c>
      <c r="R123">
        <f t="shared" si="41"/>
        <v>0.85975419239761663</v>
      </c>
      <c r="S123">
        <f t="shared" si="41"/>
        <v>0.7944515847153254</v>
      </c>
      <c r="T123">
        <f t="shared" si="41"/>
        <v>0.80518132217476845</v>
      </c>
      <c r="U123">
        <f t="shared" si="41"/>
        <v>0.82085065078350528</v>
      </c>
      <c r="V123">
        <f t="shared" si="41"/>
        <v>0.77088024023871449</v>
      </c>
      <c r="W123">
        <f t="shared" si="41"/>
        <v>0.76590204650875571</v>
      </c>
      <c r="X123">
        <f t="shared" si="41"/>
        <v>0.75186407419916801</v>
      </c>
      <c r="Y123">
        <f t="shared" si="41"/>
        <v>0.68099629438145659</v>
      </c>
      <c r="Z123">
        <f t="shared" si="41"/>
        <v>0.7137975445927317</v>
      </c>
    </row>
    <row r="126" spans="1:27" ht="15" thickBot="1" x14ac:dyDescent="0.4"/>
    <row r="127" spans="1:27" ht="15" thickBot="1" x14ac:dyDescent="0.4">
      <c r="A127" s="1">
        <v>1.4181999999999999</v>
      </c>
      <c r="B127" s="1">
        <v>1.446</v>
      </c>
      <c r="C127" s="1">
        <v>1.3734</v>
      </c>
      <c r="D127" s="1">
        <v>1.4117999999999999</v>
      </c>
      <c r="E127" s="1">
        <v>1.2656000000000001</v>
      </c>
      <c r="F127" s="1">
        <v>1.4036999999999999</v>
      </c>
      <c r="G127" s="1">
        <v>1.4032</v>
      </c>
      <c r="H127" s="1">
        <v>1.2343999999999999</v>
      </c>
      <c r="I127" s="1">
        <v>1.3742000000000001</v>
      </c>
      <c r="J127" s="1">
        <v>1.3757999999999999</v>
      </c>
      <c r="K127" s="1">
        <v>1.3671</v>
      </c>
      <c r="L127" s="1">
        <v>1.3359000000000001</v>
      </c>
    </row>
    <row r="128" spans="1:27" ht="15" thickBot="1" x14ac:dyDescent="0.4">
      <c r="A128" s="1">
        <v>1.4349000000000001</v>
      </c>
      <c r="B128" s="1">
        <v>1.4057999999999999</v>
      </c>
      <c r="C128" s="1">
        <v>1.3839999999999999</v>
      </c>
      <c r="D128" s="1">
        <v>1.3946000000000001</v>
      </c>
      <c r="E128" s="1">
        <v>1.2416</v>
      </c>
      <c r="F128" s="1">
        <v>1.3565</v>
      </c>
      <c r="G128" s="1">
        <v>1.3243</v>
      </c>
      <c r="H128" s="1">
        <v>1.1689000000000001</v>
      </c>
      <c r="I128" s="1">
        <v>1.37</v>
      </c>
      <c r="J128" s="1">
        <v>1.3365</v>
      </c>
      <c r="K128" s="1">
        <v>1.3423</v>
      </c>
      <c r="L128" s="1">
        <v>1.1946000000000001</v>
      </c>
      <c r="P128" t="s">
        <v>1</v>
      </c>
      <c r="Q128">
        <v>1.5468465161574383</v>
      </c>
      <c r="R128">
        <v>1.6503769613049635</v>
      </c>
      <c r="S128">
        <v>1.5377591249193623</v>
      </c>
      <c r="T128">
        <v>1.5360840024668712</v>
      </c>
      <c r="U128">
        <v>1.6763440025203498</v>
      </c>
      <c r="V128">
        <v>1.5385684187462789</v>
      </c>
      <c r="W128">
        <v>1.6995027818886672</v>
      </c>
      <c r="X128">
        <v>1.7502245459768566</v>
      </c>
      <c r="Y128">
        <v>1.7691663051280948</v>
      </c>
      <c r="Z128">
        <v>1.8115426259497631</v>
      </c>
      <c r="AA128">
        <v>2.1499338288535084</v>
      </c>
    </row>
    <row r="129" spans="1:26" ht="15" thickBot="1" x14ac:dyDescent="0.4">
      <c r="A129" s="1">
        <v>1.3526</v>
      </c>
      <c r="B129" s="1">
        <v>1.3548</v>
      </c>
      <c r="C129" s="1">
        <v>1.3069</v>
      </c>
      <c r="D129" s="1">
        <v>1.3342000000000001</v>
      </c>
      <c r="E129" s="1">
        <v>1.1821999999999999</v>
      </c>
      <c r="F129" s="1">
        <v>1.3353999999999999</v>
      </c>
      <c r="G129" s="1">
        <v>1.3030999999999999</v>
      </c>
      <c r="H129" s="1">
        <v>1.1740999999999999</v>
      </c>
      <c r="I129" s="1">
        <v>1.2990999999999999</v>
      </c>
      <c r="J129" s="1">
        <v>1.3148</v>
      </c>
      <c r="K129" s="1">
        <v>1.3246</v>
      </c>
      <c r="L129" s="1">
        <v>4.7899999999999998E-2</v>
      </c>
    </row>
    <row r="132" spans="1:26" x14ac:dyDescent="0.35">
      <c r="A132">
        <f>A121/A127</f>
        <v>31249.471160626148</v>
      </c>
      <c r="B132">
        <f t="shared" ref="B132:L132" si="42">B121/B127</f>
        <v>31526.279391424621</v>
      </c>
      <c r="C132">
        <f t="shared" si="42"/>
        <v>32046.745303626038</v>
      </c>
      <c r="D132">
        <f t="shared" si="42"/>
        <v>29953.959484346226</v>
      </c>
      <c r="E132">
        <f t="shared" si="42"/>
        <v>32870.575221238934</v>
      </c>
      <c r="F132">
        <f t="shared" si="42"/>
        <v>29918.786065398592</v>
      </c>
      <c r="G132">
        <f t="shared" si="42"/>
        <v>32181.442417331811</v>
      </c>
      <c r="H132">
        <f t="shared" si="42"/>
        <v>34762.637718729748</v>
      </c>
      <c r="I132">
        <f t="shared" si="42"/>
        <v>33126.182506185418</v>
      </c>
      <c r="J132">
        <f t="shared" si="42"/>
        <v>29465.765372873968</v>
      </c>
      <c r="K132">
        <f t="shared" si="42"/>
        <v>38459.51283739302</v>
      </c>
      <c r="L132">
        <f>L121/L127</f>
        <v>23935.174788532073</v>
      </c>
      <c r="N132">
        <f>AVERAGE(L132:L133)</f>
        <v>22874.167002503102</v>
      </c>
      <c r="P132">
        <f>A132/22873</f>
        <v>1.3662165505454531</v>
      </c>
      <c r="Q132">
        <f t="shared" ref="Q132:Z134" si="43">B132/22873</f>
        <v>1.3783185149051118</v>
      </c>
      <c r="R132">
        <f t="shared" si="43"/>
        <v>1.4010731125617994</v>
      </c>
      <c r="S132">
        <f t="shared" si="43"/>
        <v>1.3095772082519226</v>
      </c>
      <c r="T132">
        <f t="shared" si="43"/>
        <v>1.437090684266993</v>
      </c>
      <c r="U132">
        <f t="shared" si="43"/>
        <v>1.3080394380010751</v>
      </c>
      <c r="V132">
        <f t="shared" si="43"/>
        <v>1.4069620258528313</v>
      </c>
      <c r="W132">
        <f t="shared" si="43"/>
        <v>1.5198110312914681</v>
      </c>
      <c r="X132">
        <f t="shared" si="43"/>
        <v>1.4482657502813543</v>
      </c>
      <c r="Y132">
        <f t="shared" si="43"/>
        <v>1.2882335230566155</v>
      </c>
      <c r="Z132">
        <f>K132/22873</f>
        <v>1.6814371895856697</v>
      </c>
    </row>
    <row r="133" spans="1:26" x14ac:dyDescent="0.35">
      <c r="A133">
        <f t="shared" ref="A133:L134" si="44">A122/A128</f>
        <v>33085.232420377724</v>
      </c>
      <c r="B133">
        <f t="shared" si="44"/>
        <v>31389.955896998152</v>
      </c>
      <c r="C133">
        <f t="shared" si="44"/>
        <v>31546.965317919079</v>
      </c>
      <c r="D133">
        <f t="shared" si="44"/>
        <v>31206.080596586835</v>
      </c>
      <c r="E133">
        <f t="shared" si="44"/>
        <v>31456.185567010307</v>
      </c>
      <c r="F133">
        <f t="shared" si="44"/>
        <v>29512.716549944711</v>
      </c>
      <c r="G133">
        <f t="shared" si="44"/>
        <v>32565.883863172996</v>
      </c>
      <c r="H133">
        <f t="shared" si="44"/>
        <v>33512.70425186072</v>
      </c>
      <c r="I133">
        <f t="shared" si="44"/>
        <v>33131.386861313869</v>
      </c>
      <c r="J133">
        <f t="shared" si="44"/>
        <v>31147.025813692479</v>
      </c>
      <c r="K133">
        <f t="shared" si="44"/>
        <v>36293.675035387023</v>
      </c>
      <c r="L133">
        <f t="shared" si="44"/>
        <v>21813.159216474131</v>
      </c>
      <c r="P133">
        <f t="shared" ref="P133:P134" si="45">A133/22873</f>
        <v>1.446475426064693</v>
      </c>
      <c r="Q133">
        <f t="shared" si="43"/>
        <v>1.3723584967865234</v>
      </c>
      <c r="R133">
        <f t="shared" si="43"/>
        <v>1.3792228967743225</v>
      </c>
      <c r="S133">
        <f t="shared" si="43"/>
        <v>1.364319529427134</v>
      </c>
      <c r="T133">
        <f t="shared" si="43"/>
        <v>1.3752540360691778</v>
      </c>
      <c r="U133">
        <f t="shared" si="43"/>
        <v>1.2902862129998125</v>
      </c>
      <c r="V133">
        <f t="shared" si="43"/>
        <v>1.4237696787991516</v>
      </c>
      <c r="W133">
        <f t="shared" si="43"/>
        <v>1.4651643532488401</v>
      </c>
      <c r="X133">
        <f t="shared" si="43"/>
        <v>1.4484932829674231</v>
      </c>
      <c r="Y133">
        <f t="shared" si="43"/>
        <v>1.3617376738378209</v>
      </c>
      <c r="Z133">
        <f t="shared" si="43"/>
        <v>1.5867474767361964</v>
      </c>
    </row>
    <row r="134" spans="1:26" x14ac:dyDescent="0.35">
      <c r="A134">
        <f t="shared" si="44"/>
        <v>34593.375720833952</v>
      </c>
      <c r="B134">
        <f t="shared" si="44"/>
        <v>32477.118393858873</v>
      </c>
      <c r="C134">
        <f t="shared" si="44"/>
        <v>31913.688882087383</v>
      </c>
      <c r="D134">
        <f t="shared" si="44"/>
        <v>31307.899865087693</v>
      </c>
      <c r="E134">
        <f t="shared" si="44"/>
        <v>30661.478599221791</v>
      </c>
      <c r="F134">
        <f t="shared" si="44"/>
        <v>30935.300284558936</v>
      </c>
      <c r="G134">
        <f t="shared" si="44"/>
        <v>31268.513544624358</v>
      </c>
      <c r="H134">
        <f t="shared" si="44"/>
        <v>32461.459841580789</v>
      </c>
      <c r="I134">
        <f t="shared" si="44"/>
        <v>32404.741744284507</v>
      </c>
      <c r="J134">
        <f t="shared" si="44"/>
        <v>30930.940066930332</v>
      </c>
      <c r="K134">
        <f t="shared" si="44"/>
        <v>35803.26136192058</v>
      </c>
      <c r="L134">
        <f t="shared" si="44"/>
        <v>353903.96659707726</v>
      </c>
      <c r="P134">
        <f t="shared" si="45"/>
        <v>1.512410952688058</v>
      </c>
      <c r="Q134">
        <f t="shared" si="43"/>
        <v>1.4198888818195634</v>
      </c>
      <c r="R134">
        <f t="shared" si="43"/>
        <v>1.3952559297900311</v>
      </c>
      <c r="S134">
        <f t="shared" si="43"/>
        <v>1.3687710341926154</v>
      </c>
      <c r="T134">
        <f t="shared" si="43"/>
        <v>1.3405097101045684</v>
      </c>
      <c r="U134">
        <f t="shared" si="43"/>
        <v>1.3524811036837729</v>
      </c>
      <c r="V134">
        <f t="shared" si="43"/>
        <v>1.3670490772799526</v>
      </c>
      <c r="W134">
        <f t="shared" si="43"/>
        <v>1.4192042950894412</v>
      </c>
      <c r="X134">
        <f t="shared" si="43"/>
        <v>1.4167245986221531</v>
      </c>
      <c r="Y134">
        <f t="shared" si="43"/>
        <v>1.3522904764101924</v>
      </c>
      <c r="Z134">
        <f t="shared" si="43"/>
        <v>1.5653067530241149</v>
      </c>
    </row>
    <row r="136" spans="1:26" x14ac:dyDescent="0.35">
      <c r="O136" t="s">
        <v>3</v>
      </c>
      <c r="P136">
        <f>AVERAGE(P132:P134)</f>
        <v>1.4417009764327346</v>
      </c>
      <c r="Q136">
        <f t="shared" ref="Q136:Z136" si="46">AVERAGE(Q132:Q134)</f>
        <v>1.3901886311703997</v>
      </c>
      <c r="R136">
        <f t="shared" si="46"/>
        <v>1.3918506463753844</v>
      </c>
      <c r="S136">
        <f t="shared" si="46"/>
        <v>1.3475559239572241</v>
      </c>
      <c r="T136">
        <f t="shared" si="46"/>
        <v>1.384284810146913</v>
      </c>
      <c r="U136">
        <f t="shared" si="46"/>
        <v>1.3169355848948869</v>
      </c>
      <c r="V136">
        <f t="shared" si="46"/>
        <v>1.3992602606439786</v>
      </c>
      <c r="W136">
        <f t="shared" si="46"/>
        <v>1.4680598932099167</v>
      </c>
      <c r="X136">
        <f t="shared" si="46"/>
        <v>1.4378278772903101</v>
      </c>
      <c r="Y136">
        <f t="shared" si="46"/>
        <v>1.3340872244348763</v>
      </c>
      <c r="Z136">
        <f t="shared" si="46"/>
        <v>1.6111638064486602</v>
      </c>
    </row>
    <row r="138" spans="1:26" x14ac:dyDescent="0.35">
      <c r="P138" t="s">
        <v>6</v>
      </c>
      <c r="Q138" t="s">
        <v>7</v>
      </c>
      <c r="R138" t="s">
        <v>8</v>
      </c>
      <c r="S138" t="s">
        <v>9</v>
      </c>
      <c r="T138" t="s">
        <v>10</v>
      </c>
      <c r="U138" t="s">
        <v>11</v>
      </c>
      <c r="V138" t="s">
        <v>12</v>
      </c>
      <c r="W138" t="s">
        <v>13</v>
      </c>
      <c r="X138" t="s">
        <v>14</v>
      </c>
      <c r="Y138" t="s">
        <v>15</v>
      </c>
      <c r="Z138" t="s">
        <v>16</v>
      </c>
    </row>
    <row r="139" spans="1:26" x14ac:dyDescent="0.35">
      <c r="N139" t="s">
        <v>4</v>
      </c>
      <c r="P139" s="3">
        <f>P136/Q128</f>
        <v>0.93202587417276639</v>
      </c>
      <c r="Q139" s="3">
        <f>Q136/R128</f>
        <v>0.84234612077423132</v>
      </c>
      <c r="R139" s="3">
        <f t="shared" ref="Q139:Z139" si="47">R136/S128</f>
        <v>0.90511616794884631</v>
      </c>
      <c r="S139" s="3">
        <f t="shared" si="47"/>
        <v>0.87726707770741652</v>
      </c>
      <c r="T139" s="3">
        <f t="shared" si="47"/>
        <v>0.82577609850106448</v>
      </c>
      <c r="U139" s="3">
        <f t="shared" si="47"/>
        <v>0.85594866555756277</v>
      </c>
      <c r="V139" s="3">
        <f t="shared" si="47"/>
        <v>0.82333508103409669</v>
      </c>
      <c r="W139" s="3">
        <f t="shared" si="47"/>
        <v>0.8387837415401721</v>
      </c>
      <c r="X139" s="3">
        <f t="shared" si="47"/>
        <v>0.8127149342165465</v>
      </c>
      <c r="Y139" s="3">
        <f t="shared" si="47"/>
        <v>0.73643711460305028</v>
      </c>
      <c r="Z139" s="3">
        <f t="shared" si="47"/>
        <v>0.74940157916759831</v>
      </c>
    </row>
    <row r="142" spans="1:26" x14ac:dyDescent="0.35">
      <c r="O142" t="s">
        <v>17</v>
      </c>
      <c r="P142">
        <v>1.3110371361749487</v>
      </c>
      <c r="Q142">
        <v>1.6156183748546049</v>
      </c>
      <c r="R142">
        <v>1.4916403074375577</v>
      </c>
      <c r="S142">
        <v>1.4750447085555287</v>
      </c>
      <c r="T142">
        <v>1.5369020128684536</v>
      </c>
      <c r="U142">
        <v>1.3655269675112496</v>
      </c>
      <c r="V142">
        <v>1.7208764160275976</v>
      </c>
      <c r="W142">
        <v>1.6306776957360007</v>
      </c>
      <c r="X142">
        <v>1.8865230334661778</v>
      </c>
      <c r="Y142">
        <v>1.6841309513284675</v>
      </c>
      <c r="Z142">
        <v>2.2778805186597642</v>
      </c>
    </row>
    <row r="144" spans="1:26" x14ac:dyDescent="0.35">
      <c r="O144" t="s">
        <v>18</v>
      </c>
      <c r="P144" s="3">
        <f>P136/P142</f>
        <v>1.0996644844394017</v>
      </c>
      <c r="Q144" s="3">
        <f t="shared" ref="Q144:Z144" si="48">Q136/Q142</f>
        <v>0.86046844527595046</v>
      </c>
      <c r="R144" s="3">
        <f t="shared" si="48"/>
        <v>0.93310072102194741</v>
      </c>
      <c r="S144" s="3">
        <f t="shared" si="48"/>
        <v>0.9135695454796412</v>
      </c>
      <c r="T144" s="3">
        <f t="shared" si="48"/>
        <v>0.90069815678313936</v>
      </c>
      <c r="U144" s="3">
        <f t="shared" si="48"/>
        <v>0.96441565507496119</v>
      </c>
      <c r="V144" s="3">
        <f t="shared" si="48"/>
        <v>0.81310909232748685</v>
      </c>
      <c r="W144" s="3">
        <f t="shared" si="48"/>
        <v>0.9002759386779452</v>
      </c>
      <c r="X144" s="3">
        <f t="shared" si="48"/>
        <v>0.76215760517301312</v>
      </c>
      <c r="Y144" s="3">
        <f t="shared" si="48"/>
        <v>0.79215171681425867</v>
      </c>
      <c r="Z144" s="3">
        <f t="shared" si="48"/>
        <v>0.70730830403546374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ארבל</dc:creator>
  <cp:lastModifiedBy>Itamar Menuhin</cp:lastModifiedBy>
  <dcterms:created xsi:type="dcterms:W3CDTF">2024-11-28T03:10:02Z</dcterms:created>
  <dcterms:modified xsi:type="dcterms:W3CDTF">2024-11-29T14:12:46Z</dcterms:modified>
</cp:coreProperties>
</file>