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K8" i="1" l="1"/>
  <c r="I9" i="1"/>
  <c r="I10" i="1"/>
  <c r="E8" i="1"/>
  <c r="E9" i="1"/>
  <c r="E7" i="1"/>
  <c r="C12" i="1"/>
  <c r="B7" i="1"/>
</calcChain>
</file>

<file path=xl/sharedStrings.xml><?xml version="1.0" encoding="utf-8"?>
<sst xmlns="http://schemas.openxmlformats.org/spreadsheetml/2006/main" count="18" uniqueCount="18">
  <si>
    <t xml:space="preserve"> custos da casa </t>
  </si>
  <si>
    <t>internet</t>
  </si>
  <si>
    <t>conta da venda</t>
  </si>
  <si>
    <t>cartao de credito</t>
  </si>
  <si>
    <t>mês</t>
  </si>
  <si>
    <t>valor</t>
  </si>
  <si>
    <t>salário</t>
  </si>
  <si>
    <t>valor da moto</t>
  </si>
  <si>
    <t>valor que posso gastar</t>
  </si>
  <si>
    <t>total por mês</t>
  </si>
  <si>
    <t xml:space="preserve">ta dentro da meta </t>
  </si>
  <si>
    <t xml:space="preserve">por mês </t>
  </si>
  <si>
    <t>ganho</t>
  </si>
  <si>
    <t>gasto</t>
  </si>
  <si>
    <t>sobra</t>
  </si>
  <si>
    <t>lazer</t>
  </si>
  <si>
    <t>quantos mes para moto</t>
  </si>
  <si>
    <t>meta da  minha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</si>
</sst>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name val="Calibri"/>
      <family val="2"/>
      <scheme val="minor"/>
    </font>
    <font>
      <sz val="11"/>
      <color rgb="FF2E2D37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20"/>
      <color theme="0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9" xfId="0" applyBorder="1"/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5" borderId="9" xfId="0" applyFont="1" applyFill="1" applyBorder="1"/>
    <xf numFmtId="0" fontId="2" fillId="5" borderId="9" xfId="0" applyFont="1" applyFill="1" applyBorder="1"/>
    <xf numFmtId="14" fontId="2" fillId="5" borderId="9" xfId="0" applyNumberFormat="1" applyFont="1" applyFill="1" applyBorder="1"/>
    <xf numFmtId="14" fontId="0" fillId="0" borderId="9" xfId="0" applyNumberFormat="1" applyFont="1" applyBorder="1"/>
    <xf numFmtId="14" fontId="0" fillId="0" borderId="0" xfId="0" applyNumberFormat="1" applyFont="1"/>
    <xf numFmtId="14" fontId="3" fillId="4" borderId="0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/>
    <xf numFmtId="164" fontId="0" fillId="0" borderId="9" xfId="0" applyNumberFormat="1" applyFont="1" applyBorder="1"/>
    <xf numFmtId="164" fontId="0" fillId="0" borderId="0" xfId="0" applyNumberFormat="1" applyFont="1"/>
    <xf numFmtId="164" fontId="4" fillId="4" borderId="0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0" fillId="0" borderId="9" xfId="0" applyNumberFormat="1" applyBorder="1"/>
    <xf numFmtId="164" fontId="0" fillId="0" borderId="0" xfId="0" applyNumberFormat="1"/>
    <xf numFmtId="3" fontId="5" fillId="0" borderId="9" xfId="0" applyNumberFormat="1" applyFont="1" applyBorder="1"/>
    <xf numFmtId="0" fontId="6" fillId="5" borderId="9" xfId="0" applyFont="1" applyFill="1" applyBorder="1"/>
    <xf numFmtId="164" fontId="0" fillId="2" borderId="0" xfId="0" applyNumberFormat="1" applyFill="1"/>
    <xf numFmtId="0" fontId="2" fillId="3" borderId="9" xfId="0" applyFont="1" applyFill="1" applyBorder="1"/>
    <xf numFmtId="164" fontId="0" fillId="2" borderId="0" xfId="0" applyNumberFormat="1" applyFill="1" applyBorder="1"/>
    <xf numFmtId="0" fontId="0" fillId="2" borderId="0" xfId="0" applyFill="1" applyBorder="1"/>
    <xf numFmtId="164" fontId="0" fillId="0" borderId="0" xfId="0" applyNumberFormat="1" applyBorder="1"/>
    <xf numFmtId="164" fontId="2" fillId="2" borderId="0" xfId="0" applyNumberFormat="1" applyFont="1" applyFill="1" applyBorder="1"/>
    <xf numFmtId="3" fontId="0" fillId="0" borderId="9" xfId="0" applyNumberFormat="1" applyBorder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 de casa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Plan1!$C$6</c:f>
              <c:strCache>
                <c:ptCount val="1"/>
                <c:pt idx="0">
                  <c:v>valor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Plan1!$A$7:$A$10</c:f>
              <c:strCache>
                <c:ptCount val="4"/>
                <c:pt idx="0">
                  <c:v>internet</c:v>
                </c:pt>
                <c:pt idx="1">
                  <c:v>conta da venda</c:v>
                </c:pt>
                <c:pt idx="2">
                  <c:v>cartao de credito</c:v>
                </c:pt>
                <c:pt idx="3">
                  <c:v>lazer</c:v>
                </c:pt>
              </c:strCache>
            </c:strRef>
          </c:cat>
          <c:val>
            <c:numRef>
              <c:f>Plan1!$C$7:$C$10</c:f>
              <c:numCache>
                <c:formatCode>"R$"\ #,##0.00</c:formatCode>
                <c:ptCount val="4"/>
                <c:pt idx="0">
                  <c:v>79.989999999999995</c:v>
                </c:pt>
                <c:pt idx="1">
                  <c:v>200</c:v>
                </c:pt>
                <c:pt idx="2">
                  <c:v>513</c:v>
                </c:pt>
                <c:pt idx="3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custa da  casa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Plan1!$C$6</c:f>
              <c:strCache>
                <c:ptCount val="1"/>
                <c:pt idx="0">
                  <c:v>valor</c:v>
                </c:pt>
              </c:strCache>
            </c:strRef>
          </c:tx>
          <c:invertIfNegative val="0"/>
          <c:cat>
            <c:strRef>
              <c:f>Plan1!$A$7:$A$10</c:f>
              <c:strCache>
                <c:ptCount val="4"/>
                <c:pt idx="0">
                  <c:v>internet</c:v>
                </c:pt>
                <c:pt idx="1">
                  <c:v>conta da venda</c:v>
                </c:pt>
                <c:pt idx="2">
                  <c:v>cartao de credito</c:v>
                </c:pt>
                <c:pt idx="3">
                  <c:v>lazer</c:v>
                </c:pt>
              </c:strCache>
            </c:strRef>
          </c:cat>
          <c:val>
            <c:numRef>
              <c:f>Plan1!$C$7:$C$10</c:f>
              <c:numCache>
                <c:formatCode>"R$"\ #,##0.00</c:formatCode>
                <c:ptCount val="4"/>
                <c:pt idx="0">
                  <c:v>79.989999999999995</c:v>
                </c:pt>
                <c:pt idx="1">
                  <c:v>200</c:v>
                </c:pt>
                <c:pt idx="2">
                  <c:v>513</c:v>
                </c:pt>
                <c:pt idx="3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34816"/>
        <c:axId val="163645120"/>
      </c:barChart>
      <c:catAx>
        <c:axId val="1616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45120"/>
        <c:crosses val="autoZero"/>
        <c:auto val="1"/>
        <c:lblAlgn val="ctr"/>
        <c:lblOffset val="100"/>
        <c:noMultiLvlLbl val="0"/>
      </c:catAx>
      <c:valAx>
        <c:axId val="163645120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1616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304801</xdr:rowOff>
    </xdr:from>
    <xdr:to>
      <xdr:col>1</xdr:col>
      <xdr:colOff>523875</xdr:colOff>
      <xdr:row>3</xdr:row>
      <xdr:rowOff>319089</xdr:rowOff>
    </xdr:to>
    <xdr:pic>
      <xdr:nvPicPr>
        <xdr:cNvPr id="3" name="Imagem 2" descr="Motos Honda Cg 160 Titan | Webmot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04801"/>
          <a:ext cx="1390650" cy="1042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12</xdr:row>
      <xdr:rowOff>185737</xdr:rowOff>
    </xdr:from>
    <xdr:to>
      <xdr:col>4</xdr:col>
      <xdr:colOff>762000</xdr:colOff>
      <xdr:row>27</xdr:row>
      <xdr:rowOff>71437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1209675</xdr:colOff>
      <xdr:row>12</xdr:row>
      <xdr:rowOff>33337</xdr:rowOff>
    </xdr:from>
    <xdr:to>
      <xdr:col>11</xdr:col>
      <xdr:colOff>571500</xdr:colOff>
      <xdr:row>26</xdr:row>
      <xdr:rowOff>109537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8" sqref="E8"/>
    </sheetView>
  </sheetViews>
  <sheetFormatPr defaultRowHeight="15" x14ac:dyDescent="0.25"/>
  <cols>
    <col min="1" max="1" width="16" bestFit="1" customWidth="1"/>
    <col min="2" max="2" width="12.7109375" style="13" bestFit="1" customWidth="1"/>
    <col min="3" max="3" width="9.140625" style="20"/>
    <col min="4" max="4" width="20.85546875" style="24" bestFit="1" customWidth="1"/>
    <col min="5" max="5" width="19.7109375" bestFit="1" customWidth="1"/>
    <col min="6" max="6" width="13.28515625" style="24" bestFit="1" customWidth="1"/>
    <col min="9" max="10" width="9.140625" style="24"/>
    <col min="11" max="11" width="8.5703125" bestFit="1" customWidth="1"/>
    <col min="12" max="12" width="21.7109375" style="24" bestFit="1" customWidth="1"/>
  </cols>
  <sheetData>
    <row r="1" spans="1:12" ht="26.25" x14ac:dyDescent="0.25">
      <c r="A1" s="34"/>
      <c r="B1" s="35"/>
      <c r="C1" s="35"/>
      <c r="D1" s="35"/>
      <c r="E1" s="35"/>
      <c r="F1" s="35"/>
      <c r="G1" s="36"/>
      <c r="H1" s="1"/>
      <c r="I1" s="27"/>
      <c r="J1" s="27"/>
      <c r="K1" s="1"/>
    </row>
    <row r="2" spans="1:12" ht="26.25" x14ac:dyDescent="0.25">
      <c r="A2" s="3"/>
      <c r="B2" s="14"/>
      <c r="C2" s="16"/>
      <c r="D2" s="21"/>
      <c r="E2" s="4"/>
      <c r="F2" s="21"/>
      <c r="G2" s="5"/>
      <c r="H2" s="1"/>
      <c r="I2" s="27"/>
      <c r="J2" s="29"/>
      <c r="K2" s="30"/>
    </row>
    <row r="3" spans="1:12" ht="28.5" x14ac:dyDescent="0.25">
      <c r="A3" s="37" t="s">
        <v>17</v>
      </c>
      <c r="B3" s="38"/>
      <c r="C3" s="38"/>
      <c r="D3" s="38"/>
      <c r="E3" s="38"/>
      <c r="F3" s="38"/>
      <c r="G3" s="39"/>
      <c r="H3" s="1"/>
      <c r="I3" s="27"/>
      <c r="J3" s="27"/>
      <c r="K3" s="1"/>
    </row>
    <row r="4" spans="1:12" ht="26.25" x14ac:dyDescent="0.25">
      <c r="A4" s="3"/>
      <c r="B4" s="14"/>
      <c r="C4" s="16"/>
      <c r="D4" s="21"/>
      <c r="E4" s="4"/>
      <c r="F4" s="21"/>
      <c r="G4" s="5"/>
      <c r="H4" s="1"/>
      <c r="I4" s="27"/>
      <c r="J4" s="27"/>
      <c r="K4" s="1"/>
    </row>
    <row r="5" spans="1:12" ht="27" thickBot="1" x14ac:dyDescent="0.3">
      <c r="A5" s="6"/>
      <c r="B5" s="15"/>
      <c r="C5" s="17"/>
      <c r="D5" s="22"/>
      <c r="E5" s="7"/>
      <c r="F5" s="22"/>
      <c r="G5" s="8"/>
      <c r="H5" s="1"/>
      <c r="I5" s="27"/>
      <c r="J5" s="27"/>
      <c r="K5" s="1"/>
    </row>
    <row r="6" spans="1:12" x14ac:dyDescent="0.25">
      <c r="A6" s="9" t="s">
        <v>0</v>
      </c>
      <c r="B6" s="11" t="s">
        <v>4</v>
      </c>
      <c r="C6" s="18" t="s">
        <v>5</v>
      </c>
      <c r="D6" s="18" t="s">
        <v>8</v>
      </c>
      <c r="E6" s="10" t="s">
        <v>10</v>
      </c>
      <c r="F6" s="18" t="s">
        <v>7</v>
      </c>
    </row>
    <row r="7" spans="1:12" x14ac:dyDescent="0.25">
      <c r="A7" s="2" t="s">
        <v>1</v>
      </c>
      <c r="B7" s="12">
        <f ca="1">TODAY()</f>
        <v>44754</v>
      </c>
      <c r="C7" s="19">
        <v>79.989999999999995</v>
      </c>
      <c r="D7" s="23">
        <v>80</v>
      </c>
      <c r="E7" s="25" t="str">
        <f>IF(C7&lt;=D7,"bom","ruim")</f>
        <v>bom</v>
      </c>
      <c r="F7" s="23">
        <v>4000</v>
      </c>
      <c r="H7" s="2"/>
      <c r="I7" s="18" t="s">
        <v>6</v>
      </c>
      <c r="J7" s="31"/>
      <c r="K7" s="10" t="s">
        <v>11</v>
      </c>
      <c r="L7" s="18" t="s">
        <v>16</v>
      </c>
    </row>
    <row r="8" spans="1:12" x14ac:dyDescent="0.25">
      <c r="A8" s="2" t="s">
        <v>2</v>
      </c>
      <c r="B8" s="12">
        <v>44779</v>
      </c>
      <c r="C8" s="19">
        <v>200</v>
      </c>
      <c r="D8" s="23">
        <v>200</v>
      </c>
      <c r="E8" s="25" t="str">
        <f t="shared" ref="E8:E9" si="0">IF(C8&lt;=D8,"bom","ruim")</f>
        <v>bom</v>
      </c>
      <c r="F8" s="23"/>
      <c r="H8" s="28" t="s">
        <v>12</v>
      </c>
      <c r="I8" s="23">
        <v>875</v>
      </c>
      <c r="J8" s="31"/>
      <c r="K8" s="33">
        <f>F7/I10</f>
        <v>19.999000049997502</v>
      </c>
      <c r="L8" s="23">
        <v>200</v>
      </c>
    </row>
    <row r="9" spans="1:12" x14ac:dyDescent="0.25">
      <c r="A9" s="2" t="s">
        <v>3</v>
      </c>
      <c r="B9" s="12">
        <v>44810</v>
      </c>
      <c r="C9" s="19">
        <v>513</v>
      </c>
      <c r="D9" s="23">
        <v>500</v>
      </c>
      <c r="E9" s="25" t="str">
        <f t="shared" si="0"/>
        <v>ruim</v>
      </c>
      <c r="F9" s="23"/>
      <c r="H9" s="28" t="s">
        <v>13</v>
      </c>
      <c r="I9" s="23">
        <f>C12</f>
        <v>674.99</v>
      </c>
      <c r="J9" s="31"/>
      <c r="K9" s="2"/>
      <c r="L9" s="23"/>
    </row>
    <row r="10" spans="1:12" x14ac:dyDescent="0.25">
      <c r="A10" s="2" t="s">
        <v>15</v>
      </c>
      <c r="B10" s="12">
        <v>44840</v>
      </c>
      <c r="C10" s="19">
        <v>195</v>
      </c>
      <c r="D10" s="23"/>
      <c r="E10" s="2"/>
      <c r="F10" s="23"/>
      <c r="H10" s="28" t="s">
        <v>14</v>
      </c>
      <c r="I10" s="23">
        <f>I8-I9</f>
        <v>200.01</v>
      </c>
      <c r="J10" s="32"/>
      <c r="K10" s="2"/>
      <c r="L10" s="23"/>
    </row>
    <row r="11" spans="1:12" x14ac:dyDescent="0.25">
      <c r="A11" s="2"/>
      <c r="B11" s="12">
        <v>44871</v>
      </c>
      <c r="C11" s="19"/>
      <c r="D11" s="23"/>
      <c r="E11" s="2"/>
      <c r="F11" s="23"/>
    </row>
    <row r="12" spans="1:12" x14ac:dyDescent="0.25">
      <c r="B12" s="26" t="s">
        <v>9</v>
      </c>
      <c r="C12" s="19">
        <f>SUM(C7+C8+C8+C10)</f>
        <v>674.99</v>
      </c>
    </row>
  </sheetData>
  <mergeCells count="2">
    <mergeCell ref="A1:G1"/>
    <mergeCell ref="A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pc09</cp:lastModifiedBy>
  <dcterms:created xsi:type="dcterms:W3CDTF">2022-07-06T21:21:22Z</dcterms:created>
  <dcterms:modified xsi:type="dcterms:W3CDTF">2022-07-12T21:38:01Z</dcterms:modified>
</cp:coreProperties>
</file>