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itama\Dropbox\Projects\National-soils\raw-data\"/>
    </mc:Choice>
  </mc:AlternateContent>
  <xr:revisionPtr revIDLastSave="0" documentId="8_{5F8869F3-BD2B-4922-898C-1A5A33D46116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full_data" sheetId="1" r:id="rId1"/>
    <sheet name="data_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4" i="1" l="1"/>
  <c r="E274" i="1"/>
  <c r="D274" i="1"/>
  <c r="K273" i="1"/>
  <c r="E273" i="1"/>
  <c r="D273" i="1"/>
  <c r="E272" i="1"/>
  <c r="D272" i="1"/>
  <c r="K271" i="1"/>
  <c r="E271" i="1"/>
  <c r="D271" i="1"/>
  <c r="K270" i="1"/>
  <c r="E270" i="1"/>
  <c r="D270" i="1"/>
  <c r="E269" i="1"/>
  <c r="D269" i="1"/>
  <c r="K268" i="1"/>
  <c r="E268" i="1"/>
  <c r="D268" i="1"/>
  <c r="K267" i="1"/>
  <c r="E267" i="1"/>
  <c r="D267" i="1"/>
  <c r="E266" i="1"/>
  <c r="D266" i="1"/>
  <c r="K265" i="1"/>
  <c r="E265" i="1"/>
  <c r="D265" i="1"/>
  <c r="E264" i="1"/>
  <c r="D264" i="1"/>
  <c r="K263" i="1"/>
  <c r="E263" i="1"/>
  <c r="D263" i="1"/>
  <c r="K262" i="1"/>
  <c r="E262" i="1"/>
  <c r="D262" i="1"/>
  <c r="E261" i="1"/>
  <c r="D261" i="1"/>
  <c r="K260" i="1"/>
  <c r="E260" i="1"/>
  <c r="D260" i="1"/>
  <c r="K259" i="1"/>
  <c r="E259" i="1"/>
  <c r="D259" i="1"/>
  <c r="E258" i="1"/>
  <c r="D258" i="1"/>
  <c r="K257" i="1"/>
  <c r="E257" i="1"/>
  <c r="D257" i="1"/>
  <c r="K256" i="1"/>
  <c r="E256" i="1"/>
  <c r="D256" i="1"/>
  <c r="K255" i="1"/>
  <c r="E255" i="1"/>
  <c r="D255" i="1"/>
  <c r="E254" i="1"/>
  <c r="D254" i="1"/>
  <c r="K253" i="1"/>
  <c r="E253" i="1"/>
  <c r="D253" i="1"/>
  <c r="K252" i="1"/>
  <c r="E252" i="1"/>
  <c r="D252" i="1"/>
  <c r="E251" i="1"/>
  <c r="D251" i="1"/>
  <c r="K250" i="1"/>
  <c r="E250" i="1"/>
  <c r="D250" i="1"/>
  <c r="K249" i="1"/>
  <c r="E249" i="1"/>
  <c r="D249" i="1"/>
  <c r="E248" i="1"/>
  <c r="D248" i="1"/>
  <c r="K247" i="1"/>
  <c r="E247" i="1"/>
  <c r="D247" i="1"/>
  <c r="K246" i="1"/>
  <c r="E246" i="1"/>
  <c r="D246" i="1"/>
  <c r="K245" i="1"/>
  <c r="E245" i="1"/>
  <c r="D245" i="1"/>
  <c r="E244" i="1"/>
  <c r="D244" i="1"/>
  <c r="K243" i="1"/>
  <c r="E243" i="1"/>
  <c r="D243" i="1"/>
  <c r="K242" i="1"/>
  <c r="E242" i="1"/>
  <c r="D242" i="1"/>
  <c r="K241" i="1"/>
  <c r="E241" i="1"/>
  <c r="D241" i="1"/>
  <c r="E240" i="1"/>
  <c r="D240" i="1"/>
  <c r="K239" i="1"/>
  <c r="E239" i="1"/>
  <c r="D239" i="1"/>
  <c r="K238" i="1"/>
  <c r="E238" i="1"/>
  <c r="D238" i="1"/>
  <c r="K237" i="1"/>
  <c r="E237" i="1"/>
  <c r="D237" i="1"/>
  <c r="E236" i="1"/>
  <c r="D236" i="1"/>
  <c r="K235" i="1"/>
  <c r="E235" i="1"/>
  <c r="D235" i="1"/>
  <c r="K234" i="1"/>
  <c r="E234" i="1"/>
  <c r="D234" i="1"/>
  <c r="K233" i="1"/>
  <c r="E233" i="1"/>
  <c r="D233" i="1"/>
  <c r="E232" i="1"/>
  <c r="D232" i="1"/>
  <c r="K231" i="1"/>
  <c r="E231" i="1"/>
  <c r="D231" i="1"/>
  <c r="K230" i="1"/>
  <c r="E230" i="1"/>
  <c r="D230" i="1"/>
  <c r="E229" i="1"/>
  <c r="D229" i="1"/>
  <c r="K228" i="1"/>
  <c r="E228" i="1"/>
  <c r="D228" i="1"/>
  <c r="K227" i="1"/>
  <c r="E227" i="1"/>
  <c r="D227" i="1"/>
  <c r="K226" i="1"/>
  <c r="E226" i="1"/>
  <c r="D226" i="1"/>
  <c r="E225" i="1"/>
  <c r="D225" i="1"/>
  <c r="K224" i="1"/>
  <c r="E224" i="1"/>
  <c r="D224" i="1"/>
  <c r="K223" i="1"/>
  <c r="E223" i="1"/>
  <c r="D223" i="1"/>
  <c r="K222" i="1"/>
  <c r="E222" i="1"/>
  <c r="D222" i="1"/>
  <c r="E221" i="1"/>
  <c r="D221" i="1"/>
  <c r="K220" i="1"/>
  <c r="E220" i="1"/>
  <c r="D220" i="1"/>
  <c r="K219" i="1"/>
  <c r="E219" i="1"/>
  <c r="D219" i="1"/>
  <c r="K218" i="1"/>
  <c r="E218" i="1"/>
  <c r="D218" i="1"/>
  <c r="K217" i="1"/>
  <c r="E217" i="1"/>
  <c r="D217" i="1"/>
  <c r="E216" i="1"/>
  <c r="D216" i="1"/>
  <c r="K215" i="1"/>
  <c r="E215" i="1"/>
  <c r="D215" i="1"/>
  <c r="K214" i="1"/>
  <c r="E214" i="1"/>
  <c r="D214" i="1"/>
  <c r="E213" i="1"/>
  <c r="D213" i="1"/>
  <c r="K212" i="1"/>
  <c r="E212" i="1"/>
  <c r="D212" i="1"/>
  <c r="K211" i="1"/>
  <c r="E211" i="1"/>
  <c r="D211" i="1"/>
  <c r="K210" i="1"/>
  <c r="E210" i="1"/>
  <c r="D210" i="1"/>
  <c r="E209" i="1"/>
  <c r="D209" i="1"/>
  <c r="K208" i="1"/>
  <c r="E208" i="1"/>
  <c r="D208" i="1"/>
  <c r="K207" i="1"/>
  <c r="E207" i="1"/>
  <c r="D207" i="1"/>
  <c r="K206" i="1"/>
  <c r="E206" i="1"/>
  <c r="D206" i="1"/>
  <c r="E205" i="1"/>
  <c r="D205" i="1"/>
  <c r="K204" i="1"/>
  <c r="E204" i="1"/>
  <c r="D204" i="1"/>
  <c r="K203" i="1"/>
  <c r="E203" i="1"/>
  <c r="D203" i="1"/>
  <c r="K202" i="1"/>
  <c r="E202" i="1"/>
  <c r="D202" i="1"/>
  <c r="E201" i="1"/>
  <c r="D201" i="1"/>
  <c r="K200" i="1"/>
  <c r="E200" i="1"/>
  <c r="D200" i="1"/>
  <c r="K199" i="1"/>
  <c r="E199" i="1"/>
  <c r="D199" i="1"/>
  <c r="K198" i="1"/>
  <c r="E198" i="1"/>
  <c r="D198" i="1"/>
  <c r="E197" i="1"/>
  <c r="D197" i="1"/>
  <c r="K196" i="1"/>
  <c r="E196" i="1"/>
  <c r="D196" i="1"/>
  <c r="K195" i="1"/>
  <c r="E195" i="1"/>
  <c r="D195" i="1"/>
  <c r="K194" i="1"/>
  <c r="E194" i="1"/>
  <c r="D194" i="1"/>
  <c r="E193" i="1"/>
  <c r="D193" i="1"/>
  <c r="K192" i="1"/>
  <c r="E192" i="1"/>
  <c r="D192" i="1"/>
  <c r="K191" i="1"/>
  <c r="E191" i="1"/>
  <c r="D191" i="1"/>
  <c r="K190" i="1"/>
  <c r="E190" i="1"/>
  <c r="D190" i="1"/>
  <c r="E189" i="1"/>
  <c r="D189" i="1"/>
  <c r="K188" i="1"/>
  <c r="E188" i="1"/>
  <c r="D188" i="1"/>
  <c r="K187" i="1"/>
  <c r="E187" i="1"/>
  <c r="D187" i="1"/>
  <c r="K186" i="1"/>
  <c r="E186" i="1"/>
  <c r="D186" i="1"/>
  <c r="E185" i="1"/>
  <c r="D185" i="1"/>
  <c r="K184" i="1"/>
  <c r="E184" i="1"/>
  <c r="D184" i="1"/>
  <c r="K183" i="1"/>
  <c r="E183" i="1"/>
  <c r="D183" i="1"/>
  <c r="K182" i="1"/>
  <c r="E182" i="1"/>
  <c r="D182" i="1"/>
  <c r="E181" i="1"/>
  <c r="D181" i="1"/>
  <c r="K180" i="1"/>
  <c r="E180" i="1"/>
  <c r="D180" i="1"/>
  <c r="K179" i="1"/>
  <c r="E179" i="1"/>
  <c r="D179" i="1"/>
  <c r="K178" i="1"/>
  <c r="E178" i="1"/>
  <c r="D178" i="1"/>
  <c r="E177" i="1"/>
  <c r="D177" i="1"/>
  <c r="K176" i="1"/>
  <c r="E176" i="1"/>
  <c r="D176" i="1"/>
  <c r="K175" i="1"/>
  <c r="E175" i="1"/>
  <c r="D175" i="1"/>
  <c r="K174" i="1"/>
  <c r="E174" i="1"/>
  <c r="D174" i="1"/>
  <c r="E173" i="1"/>
  <c r="D173" i="1"/>
  <c r="K172" i="1"/>
  <c r="E172" i="1"/>
  <c r="D172" i="1"/>
  <c r="K171" i="1"/>
  <c r="E171" i="1"/>
  <c r="D171" i="1"/>
  <c r="K170" i="1"/>
  <c r="E170" i="1"/>
  <c r="D170" i="1"/>
  <c r="E169" i="1"/>
  <c r="D169" i="1"/>
  <c r="K168" i="1"/>
  <c r="E168" i="1"/>
  <c r="D168" i="1"/>
  <c r="K167" i="1"/>
  <c r="E167" i="1"/>
  <c r="D167" i="1"/>
  <c r="K166" i="1"/>
  <c r="E166" i="1"/>
  <c r="D166" i="1"/>
  <c r="E165" i="1"/>
  <c r="D165" i="1"/>
  <c r="K164" i="1"/>
  <c r="E164" i="1"/>
  <c r="D164" i="1"/>
  <c r="K163" i="1"/>
  <c r="E163" i="1"/>
  <c r="D163" i="1"/>
  <c r="K162" i="1"/>
  <c r="E162" i="1"/>
  <c r="D162" i="1"/>
  <c r="E161" i="1"/>
  <c r="D161" i="1"/>
  <c r="K160" i="1"/>
  <c r="E160" i="1"/>
  <c r="D160" i="1"/>
  <c r="K159" i="1"/>
  <c r="E159" i="1"/>
  <c r="D159" i="1"/>
  <c r="K158" i="1"/>
  <c r="E158" i="1"/>
  <c r="D158" i="1"/>
  <c r="E157" i="1"/>
  <c r="D157" i="1"/>
  <c r="K156" i="1"/>
  <c r="E156" i="1"/>
  <c r="D156" i="1"/>
  <c r="K155" i="1"/>
  <c r="E155" i="1"/>
  <c r="D155" i="1"/>
  <c r="K154" i="1"/>
  <c r="E154" i="1"/>
  <c r="D154" i="1"/>
  <c r="E153" i="1"/>
  <c r="D153" i="1"/>
  <c r="K152" i="1"/>
  <c r="E152" i="1"/>
  <c r="D152" i="1"/>
  <c r="K151" i="1"/>
  <c r="E151" i="1"/>
  <c r="D151" i="1"/>
  <c r="K150" i="1"/>
  <c r="E150" i="1"/>
  <c r="D150" i="1"/>
  <c r="E149" i="1"/>
  <c r="D149" i="1"/>
  <c r="K148" i="1"/>
  <c r="E148" i="1"/>
  <c r="D148" i="1"/>
  <c r="K147" i="1"/>
  <c r="E147" i="1"/>
  <c r="D147" i="1"/>
  <c r="K146" i="1"/>
  <c r="E146" i="1"/>
  <c r="D146" i="1"/>
  <c r="E145" i="1"/>
  <c r="D145" i="1"/>
  <c r="K144" i="1"/>
  <c r="E144" i="1"/>
  <c r="D144" i="1"/>
  <c r="K143" i="1"/>
  <c r="E143" i="1"/>
  <c r="D143" i="1"/>
  <c r="K142" i="1"/>
  <c r="E142" i="1"/>
  <c r="D142" i="1"/>
  <c r="E141" i="1"/>
  <c r="D141" i="1"/>
  <c r="K140" i="1"/>
  <c r="E140" i="1"/>
  <c r="D140" i="1"/>
  <c r="K139" i="1"/>
  <c r="E139" i="1"/>
  <c r="D139" i="1"/>
  <c r="E138" i="1"/>
  <c r="D138" i="1"/>
  <c r="K137" i="1"/>
  <c r="E137" i="1"/>
  <c r="D137" i="1"/>
  <c r="K136" i="1"/>
  <c r="E136" i="1"/>
  <c r="D136" i="1"/>
  <c r="K135" i="1"/>
  <c r="E135" i="1"/>
  <c r="D135" i="1"/>
  <c r="E134" i="1"/>
  <c r="D134" i="1"/>
  <c r="K133" i="1"/>
  <c r="E133" i="1"/>
  <c r="D133" i="1"/>
  <c r="K132" i="1"/>
  <c r="E132" i="1"/>
  <c r="D132" i="1"/>
  <c r="E131" i="1"/>
  <c r="D131" i="1"/>
  <c r="K130" i="1"/>
  <c r="E130" i="1"/>
  <c r="D130" i="1"/>
  <c r="K129" i="1"/>
  <c r="E129" i="1"/>
  <c r="D129" i="1"/>
  <c r="K128" i="1"/>
  <c r="E128" i="1"/>
  <c r="D128" i="1"/>
  <c r="E127" i="1"/>
  <c r="D127" i="1"/>
  <c r="K126" i="1"/>
  <c r="E126" i="1"/>
  <c r="D126" i="1"/>
  <c r="K125" i="1"/>
  <c r="E125" i="1"/>
  <c r="D125" i="1"/>
  <c r="K124" i="1"/>
  <c r="E124" i="1"/>
  <c r="D124" i="1"/>
  <c r="E123" i="1"/>
  <c r="D123" i="1"/>
  <c r="K122" i="1"/>
  <c r="E122" i="1"/>
  <c r="D122" i="1"/>
  <c r="K121" i="1"/>
  <c r="E121" i="1"/>
  <c r="D121" i="1"/>
  <c r="K120" i="1"/>
  <c r="E120" i="1"/>
  <c r="D120" i="1"/>
  <c r="E119" i="1"/>
  <c r="D119" i="1"/>
  <c r="K118" i="1"/>
  <c r="E118" i="1"/>
  <c r="D118" i="1"/>
  <c r="K117" i="1"/>
  <c r="E117" i="1"/>
  <c r="D117" i="1"/>
  <c r="K116" i="1"/>
  <c r="E116" i="1"/>
  <c r="D116" i="1"/>
  <c r="E115" i="1"/>
  <c r="D115" i="1"/>
  <c r="K114" i="1"/>
  <c r="E114" i="1"/>
  <c r="D114" i="1"/>
  <c r="K113" i="1"/>
  <c r="E113" i="1"/>
  <c r="D113" i="1"/>
  <c r="E112" i="1"/>
  <c r="D112" i="1"/>
  <c r="K111" i="1"/>
  <c r="E111" i="1"/>
  <c r="D111" i="1"/>
  <c r="K110" i="1"/>
  <c r="E110" i="1"/>
  <c r="D110" i="1"/>
  <c r="K109" i="1"/>
  <c r="E109" i="1"/>
  <c r="D109" i="1"/>
  <c r="E108" i="1"/>
  <c r="D108" i="1"/>
  <c r="K107" i="1"/>
  <c r="E107" i="1"/>
  <c r="D107" i="1"/>
  <c r="K106" i="1"/>
  <c r="E106" i="1"/>
  <c r="D106" i="1"/>
  <c r="K105" i="1"/>
  <c r="E105" i="1"/>
  <c r="D105" i="1"/>
  <c r="E104" i="1"/>
  <c r="D104" i="1"/>
  <c r="K103" i="1"/>
  <c r="E103" i="1"/>
  <c r="D103" i="1"/>
  <c r="K102" i="1"/>
  <c r="E102" i="1"/>
  <c r="D102" i="1"/>
  <c r="K101" i="1"/>
  <c r="E101" i="1"/>
  <c r="D101" i="1"/>
  <c r="E100" i="1"/>
  <c r="D100" i="1"/>
  <c r="K99" i="1"/>
  <c r="E99" i="1"/>
  <c r="D99" i="1"/>
  <c r="K98" i="1"/>
  <c r="E98" i="1"/>
  <c r="D98" i="1"/>
  <c r="E97" i="1"/>
  <c r="D97" i="1"/>
  <c r="K96" i="1"/>
  <c r="E96" i="1"/>
  <c r="D96" i="1"/>
  <c r="K95" i="1"/>
  <c r="E95" i="1"/>
  <c r="D95" i="1"/>
  <c r="K94" i="1"/>
  <c r="E94" i="1"/>
  <c r="D94" i="1"/>
  <c r="E93" i="1"/>
  <c r="D93" i="1"/>
  <c r="K92" i="1"/>
  <c r="E92" i="1"/>
  <c r="D92" i="1"/>
  <c r="K91" i="1"/>
  <c r="E91" i="1"/>
  <c r="D91" i="1"/>
  <c r="K90" i="1"/>
  <c r="E90" i="1"/>
  <c r="D90" i="1"/>
  <c r="E89" i="1"/>
  <c r="D89" i="1"/>
  <c r="K88" i="1"/>
  <c r="E88" i="1"/>
  <c r="D88" i="1"/>
  <c r="K87" i="1"/>
  <c r="E87" i="1"/>
  <c r="D87" i="1"/>
  <c r="K86" i="1"/>
  <c r="E86" i="1"/>
  <c r="D86" i="1"/>
  <c r="E85" i="1"/>
  <c r="D85" i="1"/>
  <c r="K84" i="1"/>
  <c r="E84" i="1"/>
  <c r="D84" i="1"/>
  <c r="K83" i="1"/>
  <c r="E83" i="1"/>
  <c r="D83" i="1"/>
  <c r="K82" i="1"/>
  <c r="E82" i="1"/>
  <c r="D82" i="1"/>
  <c r="E81" i="1"/>
  <c r="D81" i="1"/>
  <c r="K80" i="1"/>
  <c r="E80" i="1"/>
  <c r="D80" i="1"/>
  <c r="K79" i="1"/>
  <c r="E79" i="1"/>
  <c r="D79" i="1"/>
  <c r="K78" i="1"/>
  <c r="E78" i="1"/>
  <c r="D78" i="1"/>
  <c r="E77" i="1"/>
  <c r="D77" i="1"/>
  <c r="K76" i="1"/>
  <c r="E76" i="1"/>
  <c r="D76" i="1"/>
  <c r="K75" i="1"/>
  <c r="E75" i="1"/>
  <c r="D75" i="1"/>
  <c r="K74" i="1"/>
  <c r="E74" i="1"/>
  <c r="D74" i="1"/>
  <c r="E73" i="1"/>
  <c r="D73" i="1"/>
  <c r="K72" i="1"/>
  <c r="E72" i="1"/>
  <c r="D72" i="1"/>
  <c r="K71" i="1"/>
  <c r="E71" i="1"/>
  <c r="D71" i="1"/>
  <c r="K70" i="1"/>
  <c r="E70" i="1"/>
  <c r="D70" i="1"/>
  <c r="E69" i="1"/>
  <c r="D69" i="1"/>
  <c r="K68" i="1"/>
  <c r="E68" i="1"/>
  <c r="D68" i="1"/>
  <c r="K67" i="1"/>
  <c r="E67" i="1"/>
  <c r="D67" i="1"/>
  <c r="K66" i="1"/>
  <c r="E66" i="1"/>
  <c r="D66" i="1"/>
  <c r="E65" i="1"/>
  <c r="D65" i="1"/>
  <c r="K64" i="1"/>
  <c r="E64" i="1"/>
  <c r="D64" i="1"/>
  <c r="K63" i="1"/>
  <c r="E63" i="1"/>
  <c r="D63" i="1"/>
  <c r="K62" i="1"/>
  <c r="E62" i="1"/>
  <c r="D62" i="1"/>
  <c r="E61" i="1"/>
  <c r="D61" i="1"/>
  <c r="K60" i="1"/>
  <c r="E60" i="1"/>
  <c r="D60" i="1"/>
  <c r="K59" i="1"/>
  <c r="E59" i="1"/>
  <c r="D59" i="1"/>
  <c r="E58" i="1"/>
  <c r="D58" i="1"/>
  <c r="K57" i="1"/>
  <c r="E57" i="1"/>
  <c r="D57" i="1"/>
  <c r="K56" i="1"/>
  <c r="E56" i="1"/>
  <c r="D56" i="1"/>
  <c r="K55" i="1"/>
  <c r="E55" i="1"/>
  <c r="D55" i="1"/>
  <c r="E54" i="1"/>
  <c r="D54" i="1"/>
  <c r="K53" i="1"/>
  <c r="E53" i="1"/>
  <c r="D53" i="1"/>
  <c r="K52" i="1"/>
  <c r="E52" i="1"/>
  <c r="D52" i="1"/>
  <c r="K51" i="1"/>
  <c r="E51" i="1"/>
  <c r="D51" i="1"/>
  <c r="E50" i="1"/>
  <c r="D50" i="1"/>
  <c r="K49" i="1"/>
  <c r="E49" i="1"/>
  <c r="D49" i="1"/>
  <c r="K48" i="1"/>
  <c r="E48" i="1"/>
  <c r="D48" i="1"/>
  <c r="K47" i="1"/>
  <c r="E47" i="1"/>
  <c r="D47" i="1"/>
  <c r="E46" i="1"/>
  <c r="D46" i="1"/>
  <c r="K45" i="1"/>
  <c r="E45" i="1"/>
  <c r="D45" i="1"/>
  <c r="K44" i="1"/>
  <c r="E44" i="1"/>
  <c r="D44" i="1"/>
  <c r="K43" i="1"/>
  <c r="E43" i="1"/>
  <c r="D43" i="1"/>
  <c r="E42" i="1"/>
  <c r="D42" i="1"/>
  <c r="K41" i="1"/>
  <c r="E41" i="1"/>
  <c r="D41" i="1"/>
  <c r="K40" i="1"/>
  <c r="E40" i="1"/>
  <c r="D40" i="1"/>
  <c r="K39" i="1"/>
  <c r="E39" i="1"/>
  <c r="D39" i="1"/>
  <c r="E38" i="1"/>
  <c r="D38" i="1"/>
  <c r="K37" i="1"/>
  <c r="E37" i="1"/>
  <c r="D37" i="1"/>
  <c r="K36" i="1"/>
  <c r="E36" i="1"/>
  <c r="D36" i="1"/>
  <c r="E35" i="1"/>
  <c r="D35" i="1"/>
  <c r="K34" i="1"/>
  <c r="E34" i="1"/>
  <c r="D34" i="1"/>
  <c r="K33" i="1"/>
  <c r="E33" i="1"/>
  <c r="D33" i="1"/>
  <c r="K32" i="1"/>
  <c r="E32" i="1"/>
  <c r="D32" i="1"/>
  <c r="E31" i="1"/>
  <c r="D31" i="1"/>
  <c r="K30" i="1"/>
  <c r="E30" i="1"/>
  <c r="D30" i="1"/>
  <c r="K29" i="1"/>
  <c r="E29" i="1"/>
  <c r="D29" i="1"/>
  <c r="K28" i="1"/>
  <c r="E28" i="1"/>
  <c r="D28" i="1"/>
  <c r="E27" i="1"/>
  <c r="D27" i="1"/>
  <c r="K26" i="1"/>
  <c r="E26" i="1"/>
  <c r="D26" i="1"/>
  <c r="K25" i="1"/>
  <c r="E25" i="1"/>
  <c r="D25" i="1"/>
  <c r="K24" i="1"/>
  <c r="E24" i="1"/>
  <c r="D24" i="1"/>
  <c r="K23" i="1"/>
  <c r="E23" i="1"/>
  <c r="D23" i="1"/>
  <c r="E22" i="1"/>
  <c r="D22" i="1"/>
  <c r="K21" i="1"/>
  <c r="E21" i="1"/>
  <c r="D21" i="1"/>
  <c r="K20" i="1"/>
  <c r="E20" i="1"/>
  <c r="D20" i="1"/>
  <c r="K19" i="1"/>
  <c r="E19" i="1"/>
  <c r="D19" i="1"/>
  <c r="E18" i="1"/>
  <c r="D18" i="1"/>
  <c r="K17" i="1"/>
  <c r="E17" i="1"/>
  <c r="D17" i="1"/>
  <c r="K16" i="1"/>
  <c r="E16" i="1"/>
  <c r="D16" i="1"/>
  <c r="K15" i="1"/>
  <c r="E15" i="1"/>
  <c r="D15" i="1"/>
  <c r="E14" i="1"/>
  <c r="D14" i="1"/>
  <c r="K13" i="1"/>
  <c r="E13" i="1"/>
  <c r="D13" i="1"/>
  <c r="K12" i="1"/>
  <c r="E12" i="1"/>
  <c r="D12" i="1"/>
  <c r="K11" i="1"/>
  <c r="E11" i="1"/>
  <c r="D11" i="1"/>
  <c r="E10" i="1"/>
  <c r="D10" i="1"/>
  <c r="K9" i="1"/>
  <c r="E9" i="1"/>
  <c r="D9" i="1"/>
  <c r="K8" i="1"/>
  <c r="E8" i="1"/>
  <c r="D8" i="1"/>
  <c r="K7" i="1"/>
  <c r="E7" i="1"/>
  <c r="D7" i="1"/>
  <c r="E6" i="1"/>
  <c r="D6" i="1"/>
  <c r="K5" i="1"/>
  <c r="E5" i="1"/>
  <c r="D5" i="1"/>
  <c r="K4" i="1"/>
  <c r="E4" i="1"/>
  <c r="D4" i="1"/>
  <c r="K3" i="1"/>
  <c r="E3" i="1"/>
  <c r="D3" i="1"/>
  <c r="E2" i="1"/>
  <c r="D2" i="1"/>
</calcChain>
</file>

<file path=xl/sharedStrings.xml><?xml version="1.0" encoding="utf-8"?>
<sst xmlns="http://schemas.openxmlformats.org/spreadsheetml/2006/main" count="3821" uniqueCount="629">
  <si>
    <t>location_name</t>
  </si>
  <si>
    <t>state</t>
  </si>
  <si>
    <t>latitude_longitude_full</t>
  </si>
  <si>
    <t>latitude</t>
  </si>
  <si>
    <t>longitude</t>
  </si>
  <si>
    <t>pedon_ID</t>
  </si>
  <si>
    <t>MBC_MBN</t>
  </si>
  <si>
    <t>depth_inches</t>
  </si>
  <si>
    <t>horizon_top_inches</t>
  </si>
  <si>
    <t>horizon_bottom_inches</t>
  </si>
  <si>
    <t>horizon_middle_inches</t>
  </si>
  <si>
    <t>total_depth_sampled_inches</t>
  </si>
  <si>
    <t>region</t>
  </si>
  <si>
    <t>soil_order</t>
  </si>
  <si>
    <t>dominant_vegetation_class</t>
  </si>
  <si>
    <t>soil_moisture_regime</t>
  </si>
  <si>
    <t>soil_temperature_regime</t>
  </si>
  <si>
    <t>elevation_m</t>
  </si>
  <si>
    <t>horizon</t>
  </si>
  <si>
    <t>horizon_old</t>
  </si>
  <si>
    <t>mat_c</t>
  </si>
  <si>
    <t>map_mm</t>
  </si>
  <si>
    <t>aridity</t>
  </si>
  <si>
    <t>series_extent_map_acres</t>
  </si>
  <si>
    <t>common_vegetation</t>
  </si>
  <si>
    <t>soil_family</t>
  </si>
  <si>
    <t>soil_series_name</t>
  </si>
  <si>
    <t>date_sampled</t>
  </si>
  <si>
    <t>soil_series_checked with red book</t>
  </si>
  <si>
    <t>Whitlam Woods</t>
  </si>
  <si>
    <t>OH</t>
  </si>
  <si>
    <t>41.63110, -81.19026</t>
  </si>
  <si>
    <t>northeast</t>
  </si>
  <si>
    <t>alfisol</t>
  </si>
  <si>
    <t>deciduous hardwood forest</t>
  </si>
  <si>
    <t>aquic</t>
  </si>
  <si>
    <t>mesic</t>
  </si>
  <si>
    <t>litter</t>
  </si>
  <si>
    <t>deciduous forest</t>
  </si>
  <si>
    <t>Fine, illitic, mesic Aquic Hapludalfs</t>
  </si>
  <si>
    <t>ellsworth</t>
  </si>
  <si>
    <t>x</t>
  </si>
  <si>
    <t>0-8</t>
  </si>
  <si>
    <t>a</t>
  </si>
  <si>
    <t>b</t>
  </si>
  <si>
    <t>15-22+</t>
  </si>
  <si>
    <t>c</t>
  </si>
  <si>
    <t>Punderson Park</t>
  </si>
  <si>
    <t>41.46000, -81.20551</t>
  </si>
  <si>
    <t>0-4</t>
  </si>
  <si>
    <t>Potato Creek</t>
  </si>
  <si>
    <t>IN</t>
  </si>
  <si>
    <t>41.56243, -86.36213</t>
  </si>
  <si>
    <t>midwest</t>
  </si>
  <si>
    <t>udic</t>
  </si>
  <si>
    <t>mixed deciduous hardwood forest</t>
  </si>
  <si>
    <t>Fine-loamy, mixed, active, mesic Typic Hapludalfs</t>
  </si>
  <si>
    <t>martinsville</t>
  </si>
  <si>
    <t>41.56243, -86.36214</t>
  </si>
  <si>
    <t>0-11</t>
  </si>
  <si>
    <t>41.56243, -86.36215</t>
  </si>
  <si>
    <t>41.56243, -86.36216</t>
  </si>
  <si>
    <t>24-32+</t>
  </si>
  <si>
    <t>Shoe Factory Rd</t>
  </si>
  <si>
    <t>IL</t>
  </si>
  <si>
    <t>42.06039, -88.15951</t>
  </si>
  <si>
    <t>mollisol</t>
  </si>
  <si>
    <t>grasses</t>
  </si>
  <si>
    <t>prairie grasses</t>
  </si>
  <si>
    <t>Fine, illitic, mesic Oxyaquic Argiudolls</t>
  </si>
  <si>
    <t>varna</t>
  </si>
  <si>
    <t>0-18</t>
  </si>
  <si>
    <t>18-32</t>
  </si>
  <si>
    <t>32-50+</t>
  </si>
  <si>
    <t>Pecatonica</t>
  </si>
  <si>
    <t>42.31607, -89.36170</t>
  </si>
  <si>
    <t>grasses and trees</t>
  </si>
  <si>
    <t>Fine-silty, mixed, superactive, mesic Aquic Cumulic Hapludolls</t>
  </si>
  <si>
    <t>lawson</t>
  </si>
  <si>
    <t>42.31607, -89.36171</t>
  </si>
  <si>
    <t>0-23</t>
  </si>
  <si>
    <t>42.31607, -89.36172</t>
  </si>
  <si>
    <t>23-40</t>
  </si>
  <si>
    <t>42.31607, -89.36173</t>
  </si>
  <si>
    <t>40-50+</t>
  </si>
  <si>
    <t>Blackriver Falls</t>
  </si>
  <si>
    <t>WI</t>
  </si>
  <si>
    <t>44.21725, -90.61480</t>
  </si>
  <si>
    <t>spodosol</t>
  </si>
  <si>
    <t>mixed coniferous and hardwood forest</t>
  </si>
  <si>
    <t>frigid</t>
  </si>
  <si>
    <t>mixed coniferous and deciduous forest. Common trees are jack pine, eastern white pine, northern pin oak, swamp white oak, paper birch, aspen, and red maple</t>
  </si>
  <si>
    <t>Sandy, siliceous, frigid Typic Endoaquods</t>
  </si>
  <si>
    <t>Ironrun</t>
  </si>
  <si>
    <t>0-1</t>
  </si>
  <si>
    <t>e</t>
  </si>
  <si>
    <t>21-35+</t>
  </si>
  <si>
    <t>Fox Coulee</t>
  </si>
  <si>
    <t>44.46521, -92.02736</t>
  </si>
  <si>
    <t>entisol</t>
  </si>
  <si>
    <t>red maple, swamp white oak, quaking aspen, and white ash</t>
  </si>
  <si>
    <t>Mixed, mesic Aquic Udipsamments</t>
  </si>
  <si>
    <t>algansee</t>
  </si>
  <si>
    <t>0-17</t>
  </si>
  <si>
    <t>17-25</t>
  </si>
  <si>
    <t>25-40+</t>
  </si>
  <si>
    <t>Great Bluffs</t>
  </si>
  <si>
    <t>MN</t>
  </si>
  <si>
    <t>43.94445, -91.39575</t>
  </si>
  <si>
    <t>deciduous forest with white and red oaks, hickory, and basswood being the more common species</t>
  </si>
  <si>
    <t>Fine-silty, mixed, superactive, mesic Typic Hapludalfs</t>
  </si>
  <si>
    <t>Blackhammer</t>
  </si>
  <si>
    <t>0-9</t>
  </si>
  <si>
    <t>NA</t>
  </si>
  <si>
    <t>9-31</t>
  </si>
  <si>
    <t>31-45+</t>
  </si>
  <si>
    <t>Blue Mounds</t>
  </si>
  <si>
    <t>43.69268, -96.18832</t>
  </si>
  <si>
    <t>native grasses are big bluestem, little bluestem, green needlegrass, sideoats grama, and needle and thread</t>
  </si>
  <si>
    <t>Fine-silty, mixed, superactive, mesic Pachic Haplustolls</t>
  </si>
  <si>
    <t>graceville</t>
  </si>
  <si>
    <t>0-30</t>
  </si>
  <si>
    <t>30-48+</t>
  </si>
  <si>
    <t>Good Soldier</t>
  </si>
  <si>
    <t>SD</t>
  </si>
  <si>
    <t>44.01227, -99.45010</t>
  </si>
  <si>
    <t>north central</t>
  </si>
  <si>
    <t>vertisol</t>
  </si>
  <si>
    <t>ustic</t>
  </si>
  <si>
    <t>western wheatgrass, green needlegrass, blue grama, sideoats grama, and sedges</t>
  </si>
  <si>
    <t>Fine, smectitic, mesic Leptic Haplusterts</t>
  </si>
  <si>
    <t>Opal</t>
  </si>
  <si>
    <t>21-45+</t>
  </si>
  <si>
    <t>Cottonwood</t>
  </si>
  <si>
    <t>43.98026, -101.89979</t>
  </si>
  <si>
    <t>inceptisol</t>
  </si>
  <si>
    <t>Native grasses are mainly western wheatgrass, green needlegrass, sideoats grama, blue grama, buffalograss, and forbs</t>
  </si>
  <si>
    <t>Fine, smectitic, mesic Torrertic Haplustepts</t>
  </si>
  <si>
    <t>pierre</t>
  </si>
  <si>
    <t>22-30+</t>
  </si>
  <si>
    <t>Stagebarn</t>
  </si>
  <si>
    <t>44.20622, -103.37358</t>
  </si>
  <si>
    <t>shrubs</t>
  </si>
  <si>
    <t>Timothy, Kentucky bluegrass, smooth brome, sedges, cottonwood, boxelder, green ash, and occasional ponderosa pine and Black Hills spruce</t>
  </si>
  <si>
    <t>Loamy-skeletal over sandy or sandy-skeletal, mixed, superactive, calcareous, frigid Typic Udifluvents</t>
  </si>
  <si>
    <t>Rapidcreek</t>
  </si>
  <si>
    <t>0-6</t>
  </si>
  <si>
    <t>c1</t>
  </si>
  <si>
    <t>10-15+</t>
  </si>
  <si>
    <t>c2</t>
  </si>
  <si>
    <t>Spearfish</t>
  </si>
  <si>
    <t>44.45069, -103.86455</t>
  </si>
  <si>
    <t>ponderosa pine with lesser amounts of aspen, birch, and bur oak. Understory species include Kentucky bluegrass, needlegrass, timber oatgrass, roughleaf ricegrass, and little bluestem. Shrubs include bearberry, oregon-grape, common juniper, buffaloberry, and snowberry</t>
  </si>
  <si>
    <t>Loamy-skeletal, mixed, superactive, frigid Inceptic Hapludalfs</t>
  </si>
  <si>
    <t>vanocker</t>
  </si>
  <si>
    <t>0-5</t>
  </si>
  <si>
    <t>18-36+</t>
  </si>
  <si>
    <t>Twisted Cedar</t>
  </si>
  <si>
    <t>WY</t>
  </si>
  <si>
    <t>44.13849, -104.59112</t>
  </si>
  <si>
    <t>west</t>
  </si>
  <si>
    <t>aridisol</t>
  </si>
  <si>
    <t>western wheatgrass, sedge, blue grama, cactus</t>
  </si>
  <si>
    <t>Fine, montmorillonitic, mesic Ustic Haplocambids</t>
  </si>
  <si>
    <t>savageton</t>
  </si>
  <si>
    <t>0-4.5</t>
  </si>
  <si>
    <t>4.5-10</t>
  </si>
  <si>
    <t>10-18+</t>
  </si>
  <si>
    <t>Tensleep</t>
  </si>
  <si>
    <t>44.05055, -107.43088</t>
  </si>
  <si>
    <t>sagebrush, cactus, blue grama, needleandthread</t>
  </si>
  <si>
    <t>Fine-loamy, mixed (calcareous), mesic Ustic Torriorthents</t>
  </si>
  <si>
    <t>neville</t>
  </si>
  <si>
    <t>0-3</t>
  </si>
  <si>
    <t>3-20+</t>
  </si>
  <si>
    <t>Grab Bag</t>
  </si>
  <si>
    <t>MT</t>
  </si>
  <si>
    <t>45.55290, -107.34871</t>
  </si>
  <si>
    <t>western wheatgrass, green needlegrass, sideoats gram</t>
  </si>
  <si>
    <t>Clayey, montmorillonitic (calcareous), nonacid, frigid, shallow Ustic Torriorthents</t>
  </si>
  <si>
    <t>lismas</t>
  </si>
  <si>
    <t>0-13</t>
  </si>
  <si>
    <t>13-25</t>
  </si>
  <si>
    <t>25-45+</t>
  </si>
  <si>
    <t>Potosi</t>
  </si>
  <si>
    <t>45.57203, -111.91427</t>
  </si>
  <si>
    <t>coniferous forest</t>
  </si>
  <si>
    <t>cryic</t>
  </si>
  <si>
    <t>Douglas-fir, subalpine fir, lodgepole pine, huckleberry, grouse whortleberry, snowberry, buffaloberry, heartleaf arnica, western meadowrue, grasses, forbs</t>
  </si>
  <si>
    <t>Sandy-skeletal, mixed Typic Haplocryepts</t>
  </si>
  <si>
    <t>como</t>
  </si>
  <si>
    <t>17-25+</t>
  </si>
  <si>
    <t>Turah</t>
  </si>
  <si>
    <t>46.63344, -114.58388</t>
  </si>
  <si>
    <t>subalpine fir, western larch, Douglas-fir, Engelmann spruce, and lodgepole pine with an understory of twinflower, blue huckleberry, queencup beadlily, rusty menziesia, grouse whortleberry</t>
  </si>
  <si>
    <t>Loamy-skeletal, mixed Andic Cryochrepts</t>
  </si>
  <si>
    <t>petty</t>
  </si>
  <si>
    <t>24-35+</t>
  </si>
  <si>
    <t>Clearwater</t>
  </si>
  <si>
    <t>ID</t>
  </si>
  <si>
    <t>46.51269, -114.76499</t>
  </si>
  <si>
    <t>andisol</t>
  </si>
  <si>
    <t>Ashy over loamy-skeletal, amorphic over isotic, frigid Typic Udivitrands</t>
  </si>
  <si>
    <t>typic vitrandepts</t>
  </si>
  <si>
    <t>10-16+</t>
  </si>
  <si>
    <t>Olympic</t>
  </si>
  <si>
    <t>WA</t>
  </si>
  <si>
    <t>47.35765, -123.88751</t>
  </si>
  <si>
    <t>north west</t>
  </si>
  <si>
    <t>western hemlock forest with scattered Sitka spruce and western red cedar. Understory species are salal, oxalis, swordfern brackenfern, salmonberry, red elderberry, vine maple</t>
  </si>
  <si>
    <t>Medial, ferrihydritic, isomesic Typic Fulvudands</t>
  </si>
  <si>
    <t>knappton</t>
  </si>
  <si>
    <t>blethon-change to knappton</t>
  </si>
  <si>
    <t>20-29+</t>
  </si>
  <si>
    <t>Disappointment</t>
  </si>
  <si>
    <t>46.30717, -124.06658</t>
  </si>
  <si>
    <t>western hemlock, Sitka spruce, western red cedar, and red alder. Understory species are salal, oxalis, swordfern, red huckleberry, salmonberry, blackberry, red elderberry, and vine maple</t>
  </si>
  <si>
    <t>Ilwaco</t>
  </si>
  <si>
    <t>0-5.5</t>
  </si>
  <si>
    <t>5.5-21</t>
  </si>
  <si>
    <t>21-40+</t>
  </si>
  <si>
    <t>Clatsop</t>
  </si>
  <si>
    <t>OR</t>
  </si>
  <si>
    <t>46.06560, -123.65753</t>
  </si>
  <si>
    <t>Douglas-fir, western hemlock, red alder, Port-Orford cedar, sitka spruce, grand fir, thimbleberry, salal, salmonberry, vine maple and swordfern</t>
  </si>
  <si>
    <t>Fine-loamy, isotic, isomesic Andic Humudepts</t>
  </si>
  <si>
    <t>Svensen</t>
  </si>
  <si>
    <t>0-7.5</t>
  </si>
  <si>
    <t>7.5-14</t>
  </si>
  <si>
    <t>14-29+</t>
  </si>
  <si>
    <t>Siuslaw</t>
  </si>
  <si>
    <t>44.48822, -123.53664</t>
  </si>
  <si>
    <t>Douglas fir, western hemlock, red alder, red and evergreen huckleberry, vine maple, western swordfern, cascade Oregongrape, Oregon oxalis, and salal</t>
  </si>
  <si>
    <t>Medial-skeletal, ferrihydritic, frigid Alic Hapludands</t>
  </si>
  <si>
    <t>caterl</t>
  </si>
  <si>
    <t>8-15+</t>
  </si>
  <si>
    <t>Alsea</t>
  </si>
  <si>
    <t>44.47251, -123.50966</t>
  </si>
  <si>
    <t>ultisol</t>
  </si>
  <si>
    <t>Douglas fir, bigleaf maple, red alder, western hazel, vine maple, Pacific dogwood, western brackenfern, salal, western swordfern, cascade Oregongrape, creambush oceanspray, and baldhip rose</t>
  </si>
  <si>
    <t>Fine, mixed, active, mesic Typic Palehumults</t>
  </si>
  <si>
    <t>honeygrove</t>
  </si>
  <si>
    <t>0-3.5</t>
  </si>
  <si>
    <t>3.5-13</t>
  </si>
  <si>
    <t>13-24+</t>
  </si>
  <si>
    <t>Klamath</t>
  </si>
  <si>
    <t>42.40148, -121.79940</t>
  </si>
  <si>
    <t>xeric</t>
  </si>
  <si>
    <t>Overstory vegetation--mainly white fir, with ponderosa pine, sugar pine, Douglas-fir, and incense cedar, Understory vegetation--western princes pine, western fescue, Oregon boxleaf, common snowberry</t>
  </si>
  <si>
    <t>Medial-skeletal, amorphic, frigid Alfic Humic Haploxerands</t>
  </si>
  <si>
    <t>Woodcock</t>
  </si>
  <si>
    <t>0-12</t>
  </si>
  <si>
    <t>12-22+</t>
  </si>
  <si>
    <t>b/c</t>
  </si>
  <si>
    <t>Shasta</t>
  </si>
  <si>
    <t>CA</t>
  </si>
  <si>
    <t>40.17399, -121.03988</t>
  </si>
  <si>
    <t>pacific coast</t>
  </si>
  <si>
    <t>Douglas-fir, sugar pine, white fir, Incense-cedar, Jeffery pine, red fir, whitethorn, ceanothus, serviceberry, ribes and sierra chinkapin</t>
  </si>
  <si>
    <t>Loamy-skeletal, mixed, superactive, frigid Ultic Palexeralfs</t>
  </si>
  <si>
    <t>Penstock</t>
  </si>
  <si>
    <t>18-32+</t>
  </si>
  <si>
    <t>El Dorado</t>
  </si>
  <si>
    <t>38.80521, -120.10219</t>
  </si>
  <si>
    <t>red fir, white fir, Jeffrey pine, lodgepole pine, sugar pine, incense-cedar, chinquapin, huckleberry oak, gooseberry, whitethorn, brackenfern and lupine</t>
  </si>
  <si>
    <t>Coarse-loamy, mixed, frigid Typic Xerumbrepts</t>
  </si>
  <si>
    <t>gerle</t>
  </si>
  <si>
    <t>13-28</t>
  </si>
  <si>
    <t>28-40+</t>
  </si>
  <si>
    <t>Merklee</t>
  </si>
  <si>
    <t>38.66673, -119.66681</t>
  </si>
  <si>
    <t>big sagebrush, antelope bitterbrush, and western needlegrass</t>
  </si>
  <si>
    <t>Loamy-skeletal, mixed, superactive, frigid Typic Argixerolls</t>
  </si>
  <si>
    <t>heenlake</t>
  </si>
  <si>
    <t>22-46+</t>
  </si>
  <si>
    <t>Bishop</t>
  </si>
  <si>
    <t>37.33582, -118.48594</t>
  </si>
  <si>
    <t>aridic</t>
  </si>
  <si>
    <t>thermic</t>
  </si>
  <si>
    <t>spiny hopsage, Nevada ephedra, desert needlegrass and Indian ricegrass</t>
  </si>
  <si>
    <t>Sandy-skeletal, mixed, thermic Xeric Torriorthents</t>
  </si>
  <si>
    <t>Goodale</t>
  </si>
  <si>
    <t>3-10+</t>
  </si>
  <si>
    <t>Death Valley</t>
  </si>
  <si>
    <t>36.86487, -116.77128</t>
  </si>
  <si>
    <t>creosotebush, white bursage, scattered yucca and Joshua tree and annual grasses and forbs</t>
  </si>
  <si>
    <t>Loamy-skeletal, mixed, superactive, calcareous, thermic Typic Torriorthents</t>
  </si>
  <si>
    <t>yermo</t>
  </si>
  <si>
    <t>skleon - change to yermo</t>
  </si>
  <si>
    <t>0-2</t>
  </si>
  <si>
    <t>11-14+</t>
  </si>
  <si>
    <t>Flagstaff</t>
  </si>
  <si>
    <t>AZ</t>
  </si>
  <si>
    <t>35.21865, -111.52502</t>
  </si>
  <si>
    <t>southwest</t>
  </si>
  <si>
    <t>ponderosa pine, spruce, fir and quaking aspen, with some Arizona fescue, mountain muhly, pine dropseed and Kentucky bluegrass</t>
  </si>
  <si>
    <t>Fine-loamy over fragmental, mixed Argic Cryoborolls</t>
  </si>
  <si>
    <t>sizer</t>
  </si>
  <si>
    <t>3.5-9</t>
  </si>
  <si>
    <t>9-15+</t>
  </si>
  <si>
    <t>Jerome</t>
  </si>
  <si>
    <t>34.55027, -111.87759</t>
  </si>
  <si>
    <t>mesquite, alkali sacaton, threeawn, canotia and rabbitbrush</t>
  </si>
  <si>
    <t>Coarse-silty, mixed, superactive, thermic Ustic Haplocambids</t>
  </si>
  <si>
    <t>bewearze</t>
  </si>
  <si>
    <t>best guess based on mapped soils in immediate area (NOTCOM)</t>
  </si>
  <si>
    <t>5.5-19</t>
  </si>
  <si>
    <t>19-38+</t>
  </si>
  <si>
    <t>Tonto</t>
  </si>
  <si>
    <t>34.31288, -111.03776</t>
  </si>
  <si>
    <t>Ponderosa pine, pinyon pine, juniper, shrubs, and grasses</t>
  </si>
  <si>
    <t>Loamy-skeletal, mixed, superactive, frigid Lithic Haplustalfs</t>
  </si>
  <si>
    <t>sanchez</t>
  </si>
  <si>
    <t>0-2.5</t>
  </si>
  <si>
    <t>2.5-10</t>
  </si>
  <si>
    <t>Gallup</t>
  </si>
  <si>
    <t>NM</t>
  </si>
  <si>
    <t>35.50491, -108.50939</t>
  </si>
  <si>
    <t>blue grama, western wheatgrass, bottlebrush squirreltail, needleandthread, galleta, sand dropseed, Indian ricegrass, fourwing saltbush, winterfat, spineless horsebrush, and rubber rabbitbrush</t>
  </si>
  <si>
    <t>Fine, mixed, superactive, mesic Ustic Haplargids</t>
  </si>
  <si>
    <t>Hawakuh</t>
  </si>
  <si>
    <t>4-9+</t>
  </si>
  <si>
    <t>El Malpais</t>
  </si>
  <si>
    <t>34.95594, -107.82979</t>
  </si>
  <si>
    <t>pinyon-juniper savanna with an understory of blue grama, bottlebrush squirreltail, and broom snakeweed</t>
  </si>
  <si>
    <t>Fine-loamy, mixed, superactive, mesic Aridic Haplustalfs</t>
  </si>
  <si>
    <t>celacy</t>
  </si>
  <si>
    <t>8-14+</t>
  </si>
  <si>
    <t>Vegas</t>
  </si>
  <si>
    <t>35.53826, -105.16809</t>
  </si>
  <si>
    <t>blue grama, bottlebrush squirreltail, sand dropseed, ring muhly, snakeweed</t>
  </si>
  <si>
    <t>Fine-silty, carbonatic, mesic Ustic Torriorthents</t>
  </si>
  <si>
    <t>karde</t>
  </si>
  <si>
    <t>8-16+</t>
  </si>
  <si>
    <t>Kiowa</t>
  </si>
  <si>
    <t>36.07344, -104.28123</t>
  </si>
  <si>
    <t>western wheatgrass, alkali sacaton, blue grama, galleta, sideoats grama, and vine mesquite</t>
  </si>
  <si>
    <t>Fine, mixed, active, mesic Ustic Haplocambids</t>
  </si>
  <si>
    <t>Litle</t>
  </si>
  <si>
    <t>11-17+</t>
  </si>
  <si>
    <t>Rita</t>
  </si>
  <si>
    <t>TX</t>
  </si>
  <si>
    <t>36.41055, -102.59466</t>
  </si>
  <si>
    <t>central</t>
  </si>
  <si>
    <t>mid grasses and short grasses and includes blue grama, sideoats grama and buffalograss with lesser amounts of western wheatgrass, galleta, silver bluestem and prairieclover</t>
  </si>
  <si>
    <t>Coarse-loamy, carbonatic, mesic Calcidic Paleustalfs</t>
  </si>
  <si>
    <t>spurlock</t>
  </si>
  <si>
    <t>3-9.5</t>
  </si>
  <si>
    <t>9.5-17+</t>
  </si>
  <si>
    <t>Silverton</t>
  </si>
  <si>
    <t>34.48575, -101.36531</t>
  </si>
  <si>
    <t>blue grama and buffalograss, with lesser amounts of vine-mesquite, western wheatgrass, galleta or tobosa, silver bluestem, wild alfalfa, and prairie clove</t>
  </si>
  <si>
    <t>Fine, mixed, superactive, thermic Torrertic Paleustolls</t>
  </si>
  <si>
    <t>pullman</t>
  </si>
  <si>
    <t>11-20+</t>
  </si>
  <si>
    <t>Arbuckle</t>
  </si>
  <si>
    <t>OK</t>
  </si>
  <si>
    <t>34.29457, -96.96809</t>
  </si>
  <si>
    <t>tall grass</t>
  </si>
  <si>
    <t>Fine, smectitic, thermic Udertic Argiustolls</t>
  </si>
  <si>
    <t>durant</t>
  </si>
  <si>
    <t>burleson - change to durant</t>
  </si>
  <si>
    <t>b1</t>
  </si>
  <si>
    <t>10-19+</t>
  </si>
  <si>
    <t>b2</t>
  </si>
  <si>
    <t>Bonham</t>
  </si>
  <si>
    <t>33.64435, -96.13400</t>
  </si>
  <si>
    <t>mixed hardwoods, mainly post oak and red oak</t>
  </si>
  <si>
    <t>Fine, mixed, semiactive, thermic Glossaquic Paleudalfs</t>
  </si>
  <si>
    <t>Porum</t>
  </si>
  <si>
    <t>13-21+</t>
  </si>
  <si>
    <t>Gambil</t>
  </si>
  <si>
    <t>33.69976, -95.65833</t>
  </si>
  <si>
    <t>native tall prairie grasses</t>
  </si>
  <si>
    <t>Fine, smectitic, thermic Vertic Argiudolls</t>
  </si>
  <si>
    <t>parisian</t>
  </si>
  <si>
    <t>21-29+</t>
  </si>
  <si>
    <t>Ouachta</t>
  </si>
  <si>
    <t>AR</t>
  </si>
  <si>
    <t>34.68736, -93.81714</t>
  </si>
  <si>
    <t>southeast</t>
  </si>
  <si>
    <t>Bermuda grass, Bahaiagrass, tall fescue; where wooded: Red Oak, Post Oak, Blackjack Oak, Sweetgum, Walnuts and Shortleaf Pine</t>
  </si>
  <si>
    <t>Fine-loamy, siliceous, semiactive, thermic Typic Paleudults</t>
  </si>
  <si>
    <t>avilla</t>
  </si>
  <si>
    <t>Dagmar</t>
  </si>
  <si>
    <t>34.85021, -91.29857</t>
  </si>
  <si>
    <t>bottomland hardwoods</t>
  </si>
  <si>
    <t>Very-fine, smectitic, thermic Chromic Epiaquerts</t>
  </si>
  <si>
    <t>Sharkey</t>
  </si>
  <si>
    <t>3.5-18</t>
  </si>
  <si>
    <t>18-29+</t>
  </si>
  <si>
    <t>Lewis</t>
  </si>
  <si>
    <t>TN</t>
  </si>
  <si>
    <t>35.55439, -87.63462</t>
  </si>
  <si>
    <t>mixed hardwood forest consisting chiefly of oaks, hickories, and beech</t>
  </si>
  <si>
    <t>Fine-silty, mixed, semiactive, thermic Typic Fragiudults</t>
  </si>
  <si>
    <t>lax</t>
  </si>
  <si>
    <t>2.5-9</t>
  </si>
  <si>
    <t>Prentice</t>
  </si>
  <si>
    <t>35.13363, -85.91830</t>
  </si>
  <si>
    <t>hardwoods, chiefly oak, hickory, elm, maple, and redcedar</t>
  </si>
  <si>
    <t>Fine, mixed, semiactive, thermic Typic Hapludalfs</t>
  </si>
  <si>
    <t>talbott</t>
  </si>
  <si>
    <t>ramsey-change to talbott</t>
  </si>
  <si>
    <t>9.5-22+</t>
  </si>
  <si>
    <t>Stone Mtn</t>
  </si>
  <si>
    <t>NC</t>
  </si>
  <si>
    <t>36.39753, -81.03891</t>
  </si>
  <si>
    <t>scarlet oak, white oak, yellow-poplar, eastern white pine, shortleaf pine, Virginia pine, and northern red oak. Understory plants include mountain-laurel, rhododendron, blueberry, greenbrier, flowering dogwood, black locust, honeysuckle, sourwood, and flame azalea</t>
  </si>
  <si>
    <t>Fine-loamy, mixed, semiactive, mesic Typic Hapludults</t>
  </si>
  <si>
    <t>tate</t>
  </si>
  <si>
    <t>not listed</t>
  </si>
  <si>
    <t>12-17+</t>
  </si>
  <si>
    <t>Jefferson</t>
  </si>
  <si>
    <t>VA</t>
  </si>
  <si>
    <t>37.80105, -79.63214</t>
  </si>
  <si>
    <t>oaks, hickory, yellow poplar and locust</t>
  </si>
  <si>
    <t>Loamy-skeletal, mixed, active, mesic Ruptic-Ultic Dystrudepts</t>
  </si>
  <si>
    <t>litz</t>
  </si>
  <si>
    <t>2.5-11</t>
  </si>
  <si>
    <t>Monongahela</t>
  </si>
  <si>
    <t>WV</t>
  </si>
  <si>
    <t>38.96732, -79.23654</t>
  </si>
  <si>
    <t>mixed oaks</t>
  </si>
  <si>
    <t>Clayey, mixed, active, mesic Lithic Hapludalfs</t>
  </si>
  <si>
    <t>opequon</t>
  </si>
  <si>
    <t>0-7</t>
  </si>
  <si>
    <t>18-26+</t>
  </si>
  <si>
    <t>Finger Lakes</t>
  </si>
  <si>
    <t>NY</t>
  </si>
  <si>
    <t>42.49991, -76.78337</t>
  </si>
  <si>
    <t>sugar maple, white ash, northern red oak, white pine, and hemlock</t>
  </si>
  <si>
    <t>Fine-loamy, mixed, active, mesic Aeric Fragiaquepts</t>
  </si>
  <si>
    <t>erie</t>
  </si>
  <si>
    <t>42.49991, -76.78338</t>
  </si>
  <si>
    <t>42.49991, -76.78339</t>
  </si>
  <si>
    <t>42.49991, -76.78340</t>
  </si>
  <si>
    <t>12-20+</t>
  </si>
  <si>
    <t>Waitsfield</t>
  </si>
  <si>
    <t>VT</t>
  </si>
  <si>
    <t>44.18097, -72.81144</t>
  </si>
  <si>
    <t>paper birch, eastern white pine, white ash, red pine, balsam fir, white spruce, sugar maple, yellow birch, and red spruce</t>
  </si>
  <si>
    <t>Coarse-loamy, isotic, frigid Typic Haplorthods</t>
  </si>
  <si>
    <t>berkshire</t>
  </si>
  <si>
    <t>44.18097, -72.81145</t>
  </si>
  <si>
    <t>44.18097, -72.81146</t>
  </si>
  <si>
    <t>44.18097, -72.81147</t>
  </si>
  <si>
    <t>15-20+</t>
  </si>
  <si>
    <t>White Mountains</t>
  </si>
  <si>
    <t>NH</t>
  </si>
  <si>
    <t>44.33556, -71.45993</t>
  </si>
  <si>
    <t>red maple, sugar maple, eastern white pine, yellow birch, red spruce, balsam fir, and northern red oak</t>
  </si>
  <si>
    <t>Coarse-loamy, mixed, superactive, acid, frigid Humic Endoaquepts</t>
  </si>
  <si>
    <t>Pillsbury</t>
  </si>
  <si>
    <t>44.33556, -71.45994</t>
  </si>
  <si>
    <t>44.33556, -71.45995</t>
  </si>
  <si>
    <t>44.33556, -71.45996</t>
  </si>
  <si>
    <t>25-28</t>
  </si>
  <si>
    <t>Bangor</t>
  </si>
  <si>
    <t>ME</t>
  </si>
  <si>
    <t>44.96711, -68.54114</t>
  </si>
  <si>
    <t>red maple, elm, gray birch, white ash, balsam fir, red and white spruce, tamarack, and some eastern white pine</t>
  </si>
  <si>
    <t>Coarse-loamy, isotic, frigid Aquic Haplorthods</t>
  </si>
  <si>
    <t>peru</t>
  </si>
  <si>
    <t>44.96711, -68.54115</t>
  </si>
  <si>
    <t>44.96711, -68.54116</t>
  </si>
  <si>
    <t>44.96711, -68.54117</t>
  </si>
  <si>
    <t>16-18</t>
  </si>
  <si>
    <t>Aroostook</t>
  </si>
  <si>
    <t>46.60899, -68.00531</t>
  </si>
  <si>
    <t>sugar maple, yellow birch, paper birch, eastern white pine, red pine, white spruce, red spruce and balsam fir</t>
  </si>
  <si>
    <t>Coarse-loamy, isotic, frigid Oxyaquic Haplorthods</t>
  </si>
  <si>
    <t>plaisted</t>
  </si>
  <si>
    <t>46.60899, -68.00532</t>
  </si>
  <si>
    <t>46.60899, -68.00533</t>
  </si>
  <si>
    <t>46.60899, -68.00534</t>
  </si>
  <si>
    <t>25-30</t>
  </si>
  <si>
    <t>John Lusby</t>
  </si>
  <si>
    <t>NS</t>
  </si>
  <si>
    <t>45.93782, -64.24512</t>
  </si>
  <si>
    <t>45.93782, -64.24513</t>
  </si>
  <si>
    <t>45.93782, -64.24514</t>
  </si>
  <si>
    <t>Halifax</t>
  </si>
  <si>
    <t>44.69163, -63.69352</t>
  </si>
  <si>
    <t>44.69163, -63.69353</t>
  </si>
  <si>
    <t>44.69163, -63.69354</t>
  </si>
  <si>
    <t>44.69163, -63.69355</t>
  </si>
  <si>
    <t>44.69163, -63.69356</t>
  </si>
  <si>
    <t>Kentville</t>
  </si>
  <si>
    <t>45.04668, -64.51591</t>
  </si>
  <si>
    <t>45.04668, -64.51592</t>
  </si>
  <si>
    <t>45.04668, -64.51593</t>
  </si>
  <si>
    <t>13-18</t>
  </si>
  <si>
    <t>45.04668, -64.51594</t>
  </si>
  <si>
    <t>18-23+</t>
  </si>
  <si>
    <t>Portobello Creek</t>
  </si>
  <si>
    <t>NB</t>
  </si>
  <si>
    <t>45.90001, -6625795</t>
  </si>
  <si>
    <t>45.90001, -6625796</t>
  </si>
  <si>
    <t>45.90001, -6625797</t>
  </si>
  <si>
    <t>45.90001, -6625798</t>
  </si>
  <si>
    <t>14-18</t>
  </si>
  <si>
    <t>Cabano</t>
  </si>
  <si>
    <t>QC</t>
  </si>
  <si>
    <t>47.65099, -68.90662</t>
  </si>
  <si>
    <t>47.65099, -68.90663</t>
  </si>
  <si>
    <t>0-16</t>
  </si>
  <si>
    <t>47.65099, -68.90664</t>
  </si>
  <si>
    <t>16-21+</t>
  </si>
  <si>
    <t>Trois R</t>
  </si>
  <si>
    <t>46.29235, -72.71220</t>
  </si>
  <si>
    <t>46.29235, -72.71221</t>
  </si>
  <si>
    <t>46.29235, -72.71222</t>
  </si>
  <si>
    <t>46.29235, -72.71223</t>
  </si>
  <si>
    <t>Vermontville</t>
  </si>
  <si>
    <t>44.50437, -74.02173</t>
  </si>
  <si>
    <t>northern red oak, eastern white pine, paper birch, American beech, eastern hemlock, and red pine</t>
  </si>
  <si>
    <t>Coarse-loamy over sandy or sandy-skeletal, isotic over mixed, frigid Typic Haplorthods</t>
  </si>
  <si>
    <t>monandock</t>
  </si>
  <si>
    <t>44.50437, -74.02174</t>
  </si>
  <si>
    <t>44.50437, -74.02175</t>
  </si>
  <si>
    <t>44.50437, -74.02176</t>
  </si>
  <si>
    <t>17-23</t>
  </si>
  <si>
    <t>Ohio</t>
  </si>
  <si>
    <t>43.36009, -74.96688</t>
  </si>
  <si>
    <t>maple, beech, spruce, and pine</t>
  </si>
  <si>
    <t>Sandy, isotic, frigid Typic Haplorthods</t>
  </si>
  <si>
    <t>adams</t>
  </si>
  <si>
    <t>43.36009, -74.96689</t>
  </si>
  <si>
    <t>43.36009, -74.96690</t>
  </si>
  <si>
    <t>43.36009, -74.96691</t>
  </si>
  <si>
    <t>13-16+</t>
  </si>
  <si>
    <t>Moscow</t>
  </si>
  <si>
    <t>46.798639, -116.900645</t>
  </si>
  <si>
    <t>grand fir, Douglas-fir, western white pine, ponderosa pine, western larch, and lodgepole pine, with an understory of myrtle pachystima, Columbia brome, American trailplant, baldhip rose, starry false-Solomon's-seal, sweetscented bedstraw, pine reedgrass, common snowberry, elk sedge, mallow ninebark, creambush oceanspray, and white spirea</t>
  </si>
  <si>
    <t>Fine-loamy, isotic, frigid Vitrandic Haploxeralfs</t>
  </si>
  <si>
    <t>kruse</t>
  </si>
  <si>
    <t>46.798639, -116.900646</t>
  </si>
  <si>
    <t>46.798639, -116.900647</t>
  </si>
  <si>
    <t>46.798639, -116.900648</t>
  </si>
  <si>
    <t>75-65</t>
  </si>
  <si>
    <t>Brundage</t>
  </si>
  <si>
    <t>44.957924, -116.169671</t>
  </si>
  <si>
    <t>Douglas-fir, ponderosa pine, white spirea and mallow ninebark</t>
  </si>
  <si>
    <t>Sandy-skeletal, mixed, frigid Typic Xerorthents</t>
  </si>
  <si>
    <t>quartzburg variant</t>
  </si>
  <si>
    <t>44.957924, -116.169672</t>
  </si>
  <si>
    <t>44.957924, -116.169673</t>
  </si>
  <si>
    <t>Payette</t>
  </si>
  <si>
    <t>43.83892, -116.24185</t>
  </si>
  <si>
    <t>eric big sagebrush, antelope bitterbrush, biscuitroot, Idaho fescue and bluebunch wheatgrass</t>
  </si>
  <si>
    <t>Fine, smectitic, mesic Chromic Haploxererts</t>
  </si>
  <si>
    <t>doubledia</t>
  </si>
  <si>
    <t>43.83892, -116.24186</t>
  </si>
  <si>
    <t>43.83892, -116.24187</t>
  </si>
  <si>
    <t>4-13+</t>
  </si>
  <si>
    <t>Wallowa</t>
  </si>
  <si>
    <t>45.69370, -117.27432</t>
  </si>
  <si>
    <t>grand fir, western larch, lodgepole pine, twinflower, princes pine, pinegrass, big huckleberry, and round-leaved violet</t>
  </si>
  <si>
    <t>Ashy over loamy-skeletal, amorphic over isotic, frigid Alfic Udivitrands</t>
  </si>
  <si>
    <t>syrupcreek</t>
  </si>
  <si>
    <t>45.69370, -117.27433</t>
  </si>
  <si>
    <t>45.69370, -117.27434</t>
  </si>
  <si>
    <t>45.69370, -117.27435</t>
  </si>
  <si>
    <t>Ribdon</t>
  </si>
  <si>
    <t>AK</t>
  </si>
  <si>
    <t>68.87527, -148.85725</t>
  </si>
  <si>
    <t>arctic</t>
  </si>
  <si>
    <t>gelisol</t>
  </si>
  <si>
    <t>tussock sedges and forbes</t>
  </si>
  <si>
    <t>pergelic</t>
  </si>
  <si>
    <t>cottongrass, sedges, forbes, lichen, woody shrubs, mosses</t>
  </si>
  <si>
    <t>68.87527, -148.85726</t>
  </si>
  <si>
    <t>0-10</t>
  </si>
  <si>
    <t>68.87527, -148.85728</t>
  </si>
  <si>
    <t>Sagavanirktok (Sag)</t>
  </si>
  <si>
    <t>68.80778, -148.81830</t>
  </si>
  <si>
    <t>68.80778, -148.81831</t>
  </si>
  <si>
    <t>68.80778, -148.81833</t>
  </si>
  <si>
    <t>7-13+</t>
  </si>
  <si>
    <t>Flat</t>
  </si>
  <si>
    <t>68.72625, -148.96218</t>
  </si>
  <si>
    <t>68.72625, -148.96219</t>
  </si>
  <si>
    <t>Slope Mountain</t>
  </si>
  <si>
    <t>68.68810, -149.08034</t>
  </si>
  <si>
    <t>68.68810, -149.08035</t>
  </si>
  <si>
    <t>68.68810, -149.08037</t>
  </si>
  <si>
    <t>7-15+</t>
  </si>
  <si>
    <t>Oksrukuyik Creek (Oks)</t>
  </si>
  <si>
    <t>68.65769, -149.27446</t>
  </si>
  <si>
    <t>68.65769, -149.27447</t>
  </si>
  <si>
    <t>68.65769, -149.27448</t>
  </si>
  <si>
    <t>Kuparuk River</t>
  </si>
  <si>
    <t>68.64657, -149.40942</t>
  </si>
  <si>
    <t>68.64657, -149.40943</t>
  </si>
  <si>
    <t>68.64657, -149.40944</t>
  </si>
  <si>
    <t>horizon depths: when C horizon depths were only reported to the top of the horizon, an estimate of 5inches was added to the bottom of the horizon depth</t>
  </si>
  <si>
    <t>location name</t>
  </si>
  <si>
    <t>common name of sampling location</t>
  </si>
  <si>
    <t>state sample was taken in, or province in CA</t>
  </si>
  <si>
    <t>combined lat and long</t>
  </si>
  <si>
    <t>latitutde</t>
  </si>
  <si>
    <t>latitude separated</t>
  </si>
  <si>
    <t>longitude separated</t>
  </si>
  <si>
    <t>pedon_ID_number</t>
  </si>
  <si>
    <t>number of sample collected (2-73)</t>
  </si>
  <si>
    <t>letter horizon distinction (litter, A, B, C)</t>
  </si>
  <si>
    <t>full depth boundaries from sampling</t>
  </si>
  <si>
    <t>depth at the top of the horizon</t>
  </si>
  <si>
    <t>depth at the bottom of the horizon</t>
  </si>
  <si>
    <t>average depth of horizon</t>
  </si>
  <si>
    <t>full depth of soil profile</t>
  </si>
  <si>
    <t>Northeast, Mid-West, West, Northwest, Southwest, Central, Southeast</t>
  </si>
  <si>
    <t>elevation from GPS unit on site</t>
  </si>
  <si>
    <t>MAT_C</t>
  </si>
  <si>
    <t>mean annual temperature in Celcius - derived from WorldClim raster files</t>
  </si>
  <si>
    <t>MAP_mm</t>
  </si>
  <si>
    <t>mean annual precipitation in mm per year - derived from WorldClim raster files</t>
  </si>
  <si>
    <t>aridity index, calcuated using MAT, MAP and PET</t>
  </si>
  <si>
    <t>soil orders (entisol, inceptisol, alfisol, andisol, aridisol, mollisol, vertisol, ultisol, gelisol)</t>
  </si>
  <si>
    <t>based on soil family description of common native vegetation and site descriptions from samplers and cover photos</t>
  </si>
  <si>
    <t>based on soil family (Udic, Aridic, Aquic, Xeric, Ustic)</t>
  </si>
  <si>
    <t>based on soil family (Thermic, Mesic, Frigid, Cryic, Pergelic)</t>
  </si>
  <si>
    <t>extent of soil series mapped by NRCS</t>
  </si>
  <si>
    <t>list of vegetation common for soil series determined by OSD</t>
  </si>
  <si>
    <t>based on soil series taxonomy from UC Davis Soil Web and OSD</t>
  </si>
  <si>
    <t>from UC Davis Soil Web determined by location and profile descriptions</t>
  </si>
  <si>
    <t>date sampled</t>
  </si>
  <si>
    <t>date soil sample was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</si>
</sst>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m\-d"/>
  </numFmts>
  <fonts count="8" x14ac:knownFonts="1">
    <font>
      <sz val="10"/>
      <color rgb="FF000000"/>
      <name val="Arial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i/>
      <sz val="12"/>
      <color rgb="FF000000"/>
      <name val="Calibri"/>
      <family val="2"/>
    </font>
    <font>
      <sz val="12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3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3" fontId="1" fillId="2" borderId="0" xfId="0" applyNumberFormat="1" applyFont="1" applyFill="1" applyAlignment="1"/>
    <xf numFmtId="0" fontId="1" fillId="2" borderId="0" xfId="0" applyFont="1" applyFill="1" applyAlignment="1"/>
    <xf numFmtId="0" fontId="2" fillId="0" borderId="0" xfId="0" applyFont="1"/>
    <xf numFmtId="0" fontId="1" fillId="2" borderId="0" xfId="0" applyFont="1" applyFill="1" applyAlignment="1"/>
    <xf numFmtId="165" fontId="1" fillId="0" borderId="0" xfId="0" applyNumberFormat="1" applyFont="1" applyAlignment="1">
      <alignment horizontal="right"/>
    </xf>
    <xf numFmtId="0" fontId="1" fillId="3" borderId="0" xfId="0" applyFont="1" applyFill="1" applyAlignment="1">
      <alignment horizontal="right"/>
    </xf>
    <xf numFmtId="3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3" fontId="1" fillId="2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4" fillId="0" borderId="0" xfId="0" applyFont="1" applyAlignment="1"/>
    <xf numFmtId="165" fontId="1" fillId="0" borderId="0" xfId="0" applyNumberFormat="1" applyFont="1" applyAlignment="1">
      <alignment horizontal="right"/>
    </xf>
    <xf numFmtId="0" fontId="1" fillId="0" borderId="0" xfId="0" applyFont="1" applyAlignment="1"/>
    <xf numFmtId="3" fontId="5" fillId="2" borderId="0" xfId="0" applyNumberFormat="1" applyFont="1" applyFill="1" applyAlignment="1"/>
    <xf numFmtId="0" fontId="6" fillId="2" borderId="0" xfId="0" applyFont="1" applyFill="1" applyAlignment="1"/>
    <xf numFmtId="0" fontId="4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89"/>
  <sheetViews>
    <sheetView tabSelected="1" workbookViewId="0">
      <selection activeCell="E12" sqref="E12"/>
    </sheetView>
  </sheetViews>
  <sheetFormatPr defaultColWidth="14.42578125" defaultRowHeight="15.75" customHeight="1" x14ac:dyDescent="0.2"/>
  <cols>
    <col min="1" max="1" width="22.5703125" customWidth="1"/>
    <col min="3" max="3" width="26.42578125" customWidth="1"/>
    <col min="6" max="6" width="21.42578125" customWidth="1"/>
    <col min="9" max="9" width="15.42578125" customWidth="1"/>
    <col min="10" max="10" width="17.5703125" customWidth="1"/>
    <col min="11" max="11" width="18.28515625" customWidth="1"/>
    <col min="12" max="12" width="18.140625" customWidth="1"/>
    <col min="15" max="15" width="43" customWidth="1"/>
    <col min="16" max="16" width="22.5703125" customWidth="1"/>
    <col min="17" max="17" width="18.5703125" customWidth="1"/>
    <col min="25" max="25" width="23.5703125" customWidth="1"/>
    <col min="27" max="27" width="19.85546875" customWidth="1"/>
  </cols>
  <sheetData>
    <row r="1" spans="1:2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" t="s">
        <v>18</v>
      </c>
      <c r="T1" s="1" t="s">
        <v>19</v>
      </c>
      <c r="U1" s="5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1" t="s">
        <v>27</v>
      </c>
      <c r="AC1" s="4" t="s">
        <v>28</v>
      </c>
    </row>
    <row r="2" spans="1:29" ht="15.75" customHeight="1" x14ac:dyDescent="0.25">
      <c r="A2" s="1" t="s">
        <v>29</v>
      </c>
      <c r="B2" s="1" t="s">
        <v>30</v>
      </c>
      <c r="C2" s="1" t="s">
        <v>31</v>
      </c>
      <c r="D2" s="6" t="str">
        <f t="shared" ref="D2:D274" si="0">LEFT(C2,FIND(",",C2)-1)</f>
        <v>41.63110</v>
      </c>
      <c r="E2" s="3" t="str">
        <f t="shared" ref="E2:E274" si="1">RIGHT(C2,LEN(C2)-FIND(",",C2))</f>
        <v xml:space="preserve"> -81.19026</v>
      </c>
      <c r="F2" s="3">
        <v>2</v>
      </c>
      <c r="G2" s="7"/>
      <c r="H2" s="7"/>
      <c r="I2" s="1"/>
      <c r="J2" s="1"/>
      <c r="K2" s="1"/>
      <c r="L2" s="1"/>
      <c r="M2" s="1" t="s">
        <v>32</v>
      </c>
      <c r="N2" s="8" t="s">
        <v>33</v>
      </c>
      <c r="O2" s="8" t="s">
        <v>34</v>
      </c>
      <c r="P2" s="8" t="s">
        <v>35</v>
      </c>
      <c r="Q2" s="8" t="s">
        <v>36</v>
      </c>
      <c r="R2" s="9">
        <v>332</v>
      </c>
      <c r="S2" s="1" t="s">
        <v>37</v>
      </c>
      <c r="T2" s="1" t="s">
        <v>37</v>
      </c>
      <c r="U2" s="9">
        <v>8.77</v>
      </c>
      <c r="V2" s="9">
        <v>1092</v>
      </c>
      <c r="W2" s="9">
        <v>0.78300000000000003</v>
      </c>
      <c r="X2" s="10">
        <v>204577</v>
      </c>
      <c r="Y2" s="8" t="s">
        <v>38</v>
      </c>
      <c r="Z2" s="11" t="s">
        <v>39</v>
      </c>
      <c r="AA2" s="8" t="s">
        <v>40</v>
      </c>
      <c r="AB2" s="12">
        <v>43634</v>
      </c>
      <c r="AC2" s="10" t="s">
        <v>41</v>
      </c>
    </row>
    <row r="3" spans="1:29" ht="15.75" customHeight="1" x14ac:dyDescent="0.25">
      <c r="A3" s="1" t="s">
        <v>29</v>
      </c>
      <c r="B3" s="1" t="s">
        <v>30</v>
      </c>
      <c r="C3" s="1" t="s">
        <v>31</v>
      </c>
      <c r="D3" s="6" t="str">
        <f t="shared" si="0"/>
        <v>41.63110</v>
      </c>
      <c r="E3" s="3" t="str">
        <f t="shared" si="1"/>
        <v xml:space="preserve"> -81.19026</v>
      </c>
      <c r="F3" s="3">
        <v>2</v>
      </c>
      <c r="G3" s="13">
        <v>5.9414113799999999</v>
      </c>
      <c r="H3" s="9" t="s">
        <v>42</v>
      </c>
      <c r="I3" s="1">
        <v>0</v>
      </c>
      <c r="J3" s="1">
        <v>8</v>
      </c>
      <c r="K3" s="1">
        <f t="shared" ref="K3:K5" si="2">((J3-I3)/2) + I3</f>
        <v>4</v>
      </c>
      <c r="L3" s="1">
        <v>22</v>
      </c>
      <c r="M3" s="1" t="s">
        <v>32</v>
      </c>
      <c r="N3" s="8" t="s">
        <v>33</v>
      </c>
      <c r="O3" s="8" t="s">
        <v>34</v>
      </c>
      <c r="P3" s="8" t="s">
        <v>35</v>
      </c>
      <c r="Q3" s="8" t="s">
        <v>36</v>
      </c>
      <c r="R3" s="9">
        <v>332</v>
      </c>
      <c r="S3" s="1" t="s">
        <v>43</v>
      </c>
      <c r="T3" s="1" t="s">
        <v>43</v>
      </c>
      <c r="U3" s="9">
        <v>8.77</v>
      </c>
      <c r="V3" s="9">
        <v>1092</v>
      </c>
      <c r="W3" s="9">
        <v>0.78300000000000003</v>
      </c>
      <c r="X3" s="10">
        <v>204577</v>
      </c>
      <c r="Y3" s="8" t="s">
        <v>38</v>
      </c>
      <c r="Z3" s="11" t="s">
        <v>39</v>
      </c>
      <c r="AA3" s="8" t="s">
        <v>40</v>
      </c>
      <c r="AB3" s="12">
        <v>43634</v>
      </c>
      <c r="AC3" s="10" t="s">
        <v>41</v>
      </c>
    </row>
    <row r="4" spans="1:29" ht="15.75" customHeight="1" x14ac:dyDescent="0.25">
      <c r="A4" s="1" t="s">
        <v>29</v>
      </c>
      <c r="B4" s="1" t="s">
        <v>30</v>
      </c>
      <c r="C4" s="1" t="s">
        <v>31</v>
      </c>
      <c r="D4" s="6" t="str">
        <f t="shared" si="0"/>
        <v>41.63110</v>
      </c>
      <c r="E4" s="3" t="str">
        <f t="shared" si="1"/>
        <v xml:space="preserve"> -81.19026</v>
      </c>
      <c r="F4" s="3">
        <v>2</v>
      </c>
      <c r="G4" s="13">
        <v>7.5969323800000002</v>
      </c>
      <c r="H4" s="14">
        <v>43692</v>
      </c>
      <c r="I4" s="1">
        <v>8</v>
      </c>
      <c r="J4" s="1">
        <v>15</v>
      </c>
      <c r="K4" s="1">
        <f t="shared" si="2"/>
        <v>11.5</v>
      </c>
      <c r="L4" s="1">
        <v>22</v>
      </c>
      <c r="M4" s="1" t="s">
        <v>32</v>
      </c>
      <c r="N4" s="8" t="s">
        <v>33</v>
      </c>
      <c r="O4" s="8" t="s">
        <v>34</v>
      </c>
      <c r="P4" s="8" t="s">
        <v>35</v>
      </c>
      <c r="Q4" s="8" t="s">
        <v>36</v>
      </c>
      <c r="R4" s="9">
        <v>332</v>
      </c>
      <c r="S4" s="1" t="s">
        <v>44</v>
      </c>
      <c r="T4" s="1" t="s">
        <v>44</v>
      </c>
      <c r="U4" s="9">
        <v>8.77</v>
      </c>
      <c r="V4" s="9">
        <v>1092</v>
      </c>
      <c r="W4" s="9">
        <v>0.78300000000000003</v>
      </c>
      <c r="X4" s="10">
        <v>204577</v>
      </c>
      <c r="Y4" s="8" t="s">
        <v>38</v>
      </c>
      <c r="Z4" s="11" t="s">
        <v>39</v>
      </c>
      <c r="AA4" s="8" t="s">
        <v>40</v>
      </c>
      <c r="AB4" s="12">
        <v>43634</v>
      </c>
      <c r="AC4" s="10" t="s">
        <v>41</v>
      </c>
    </row>
    <row r="5" spans="1:29" ht="15.75" customHeight="1" x14ac:dyDescent="0.25">
      <c r="A5" s="1" t="s">
        <v>29</v>
      </c>
      <c r="B5" s="1" t="s">
        <v>30</v>
      </c>
      <c r="C5" s="1" t="s">
        <v>31</v>
      </c>
      <c r="D5" s="6" t="str">
        <f t="shared" si="0"/>
        <v>41.63110</v>
      </c>
      <c r="E5" s="3" t="str">
        <f t="shared" si="1"/>
        <v xml:space="preserve"> -81.19026</v>
      </c>
      <c r="F5" s="3">
        <v>2</v>
      </c>
      <c r="G5" s="13">
        <v>12.336332000000001</v>
      </c>
      <c r="H5" s="9" t="s">
        <v>45</v>
      </c>
      <c r="I5" s="1">
        <v>15</v>
      </c>
      <c r="J5" s="1">
        <v>22</v>
      </c>
      <c r="K5" s="1">
        <f t="shared" si="2"/>
        <v>18.5</v>
      </c>
      <c r="L5" s="1">
        <v>22</v>
      </c>
      <c r="M5" s="1" t="s">
        <v>32</v>
      </c>
      <c r="N5" s="8" t="s">
        <v>33</v>
      </c>
      <c r="O5" s="8" t="s">
        <v>34</v>
      </c>
      <c r="P5" s="8" t="s">
        <v>35</v>
      </c>
      <c r="Q5" s="8" t="s">
        <v>36</v>
      </c>
      <c r="R5" s="9">
        <v>332</v>
      </c>
      <c r="S5" s="1" t="s">
        <v>46</v>
      </c>
      <c r="T5" s="1" t="s">
        <v>46</v>
      </c>
      <c r="U5" s="9">
        <v>8.77</v>
      </c>
      <c r="V5" s="9">
        <v>1092</v>
      </c>
      <c r="W5" s="9">
        <v>0.78300000000000003</v>
      </c>
      <c r="X5" s="10">
        <v>204577</v>
      </c>
      <c r="Y5" s="8" t="s">
        <v>38</v>
      </c>
      <c r="Z5" s="11" t="s">
        <v>39</v>
      </c>
      <c r="AA5" s="8" t="s">
        <v>40</v>
      </c>
      <c r="AB5" s="12">
        <v>43634</v>
      </c>
      <c r="AC5" s="10" t="s">
        <v>41</v>
      </c>
    </row>
    <row r="6" spans="1:29" ht="15.75" customHeight="1" x14ac:dyDescent="0.25">
      <c r="A6" s="1" t="s">
        <v>47</v>
      </c>
      <c r="B6" s="1" t="s">
        <v>30</v>
      </c>
      <c r="C6" s="1" t="s">
        <v>48</v>
      </c>
      <c r="D6" s="6" t="str">
        <f t="shared" si="0"/>
        <v>41.46000</v>
      </c>
      <c r="E6" s="3" t="str">
        <f t="shared" si="1"/>
        <v xml:space="preserve"> -81.20551</v>
      </c>
      <c r="F6" s="3">
        <v>3</v>
      </c>
      <c r="G6" s="7"/>
      <c r="H6" s="7"/>
      <c r="I6" s="1"/>
      <c r="J6" s="1"/>
      <c r="K6" s="1"/>
      <c r="L6" s="1"/>
      <c r="M6" s="1" t="s">
        <v>32</v>
      </c>
      <c r="N6" s="8" t="s">
        <v>33</v>
      </c>
      <c r="O6" s="8" t="s">
        <v>34</v>
      </c>
      <c r="P6" s="8" t="s">
        <v>35</v>
      </c>
      <c r="Q6" s="8" t="s">
        <v>36</v>
      </c>
      <c r="R6" s="9">
        <v>353</v>
      </c>
      <c r="S6" s="1" t="s">
        <v>37</v>
      </c>
      <c r="T6" s="1" t="s">
        <v>37</v>
      </c>
      <c r="U6" s="9">
        <v>8.8800000000000008</v>
      </c>
      <c r="V6" s="9">
        <v>1081</v>
      </c>
      <c r="W6" s="9">
        <v>0.76400000000000001</v>
      </c>
      <c r="X6" s="10">
        <v>204577</v>
      </c>
      <c r="Y6" s="8" t="s">
        <v>38</v>
      </c>
      <c r="Z6" s="11" t="s">
        <v>39</v>
      </c>
      <c r="AA6" s="8" t="s">
        <v>40</v>
      </c>
      <c r="AB6" s="12">
        <v>43635</v>
      </c>
      <c r="AC6" s="10" t="s">
        <v>41</v>
      </c>
    </row>
    <row r="7" spans="1:29" ht="15.75" customHeight="1" x14ac:dyDescent="0.25">
      <c r="A7" s="1" t="s">
        <v>47</v>
      </c>
      <c r="B7" s="1" t="s">
        <v>30</v>
      </c>
      <c r="C7" s="1" t="s">
        <v>48</v>
      </c>
      <c r="D7" s="6" t="str">
        <f t="shared" si="0"/>
        <v>41.46000</v>
      </c>
      <c r="E7" s="3" t="str">
        <f t="shared" si="1"/>
        <v xml:space="preserve"> -81.20551</v>
      </c>
      <c r="F7" s="3">
        <v>3</v>
      </c>
      <c r="G7" s="13">
        <v>8.7976161000000008</v>
      </c>
      <c r="H7" s="9" t="s">
        <v>49</v>
      </c>
      <c r="I7" s="1">
        <v>0</v>
      </c>
      <c r="J7" s="1">
        <v>4</v>
      </c>
      <c r="K7" s="1">
        <f t="shared" ref="K7:K9" si="3">((J7-I7)/2) + I7</f>
        <v>2</v>
      </c>
      <c r="L7" s="1">
        <v>20</v>
      </c>
      <c r="M7" s="1" t="s">
        <v>32</v>
      </c>
      <c r="N7" s="8" t="s">
        <v>33</v>
      </c>
      <c r="O7" s="8" t="s">
        <v>34</v>
      </c>
      <c r="P7" s="8" t="s">
        <v>35</v>
      </c>
      <c r="Q7" s="8" t="s">
        <v>36</v>
      </c>
      <c r="R7" s="9">
        <v>353</v>
      </c>
      <c r="S7" s="1" t="s">
        <v>43</v>
      </c>
      <c r="T7" s="1" t="s">
        <v>43</v>
      </c>
      <c r="U7" s="9">
        <v>8.8800000000000008</v>
      </c>
      <c r="V7" s="9">
        <v>1081</v>
      </c>
      <c r="W7" s="9">
        <v>0.76400000000000001</v>
      </c>
      <c r="X7" s="10">
        <v>204577</v>
      </c>
      <c r="Y7" s="8" t="s">
        <v>38</v>
      </c>
      <c r="Z7" s="11" t="s">
        <v>39</v>
      </c>
      <c r="AA7" s="8" t="s">
        <v>40</v>
      </c>
      <c r="AB7" s="12">
        <v>43635</v>
      </c>
      <c r="AC7" s="10" t="s">
        <v>41</v>
      </c>
    </row>
    <row r="8" spans="1:29" ht="15.75" customHeight="1" x14ac:dyDescent="0.25">
      <c r="A8" s="1" t="s">
        <v>47</v>
      </c>
      <c r="B8" s="1" t="s">
        <v>30</v>
      </c>
      <c r="C8" s="1" t="s">
        <v>48</v>
      </c>
      <c r="D8" s="6" t="str">
        <f t="shared" si="0"/>
        <v>41.46000</v>
      </c>
      <c r="E8" s="3" t="str">
        <f t="shared" si="1"/>
        <v xml:space="preserve"> -81.20551</v>
      </c>
      <c r="F8" s="3">
        <v>3</v>
      </c>
      <c r="G8" s="13">
        <v>6.8957951700000004</v>
      </c>
      <c r="H8" s="14">
        <v>43564</v>
      </c>
      <c r="I8" s="1">
        <v>4</v>
      </c>
      <c r="J8" s="1">
        <v>9</v>
      </c>
      <c r="K8" s="1">
        <f t="shared" si="3"/>
        <v>6.5</v>
      </c>
      <c r="L8" s="1">
        <v>20</v>
      </c>
      <c r="M8" s="1" t="s">
        <v>32</v>
      </c>
      <c r="N8" s="8" t="s">
        <v>33</v>
      </c>
      <c r="O8" s="8" t="s">
        <v>34</v>
      </c>
      <c r="P8" s="8" t="s">
        <v>35</v>
      </c>
      <c r="Q8" s="8" t="s">
        <v>36</v>
      </c>
      <c r="R8" s="9">
        <v>353</v>
      </c>
      <c r="S8" s="1" t="s">
        <v>44</v>
      </c>
      <c r="T8" s="1" t="s">
        <v>44</v>
      </c>
      <c r="U8" s="9">
        <v>8.8800000000000008</v>
      </c>
      <c r="V8" s="9">
        <v>1081</v>
      </c>
      <c r="W8" s="9">
        <v>0.76400000000000001</v>
      </c>
      <c r="X8" s="10">
        <v>204577</v>
      </c>
      <c r="Y8" s="8" t="s">
        <v>38</v>
      </c>
      <c r="Z8" s="11" t="s">
        <v>39</v>
      </c>
      <c r="AA8" s="8" t="s">
        <v>40</v>
      </c>
      <c r="AB8" s="12">
        <v>43635</v>
      </c>
      <c r="AC8" s="10" t="s">
        <v>41</v>
      </c>
    </row>
    <row r="9" spans="1:29" ht="15.75" customHeight="1" x14ac:dyDescent="0.25">
      <c r="A9" s="1" t="s">
        <v>47</v>
      </c>
      <c r="B9" s="1" t="s">
        <v>30</v>
      </c>
      <c r="C9" s="1" t="s">
        <v>48</v>
      </c>
      <c r="D9" s="6" t="str">
        <f t="shared" si="0"/>
        <v>41.46000</v>
      </c>
      <c r="E9" s="3" t="str">
        <f t="shared" si="1"/>
        <v xml:space="preserve"> -81.20551</v>
      </c>
      <c r="F9" s="3">
        <v>3</v>
      </c>
      <c r="G9" s="14"/>
      <c r="H9" s="14">
        <v>43728</v>
      </c>
      <c r="I9" s="1">
        <v>9</v>
      </c>
      <c r="J9" s="1">
        <v>20</v>
      </c>
      <c r="K9" s="1">
        <f t="shared" si="3"/>
        <v>14.5</v>
      </c>
      <c r="L9" s="1">
        <v>20</v>
      </c>
      <c r="M9" s="1" t="s">
        <v>32</v>
      </c>
      <c r="N9" s="8" t="s">
        <v>33</v>
      </c>
      <c r="O9" s="8" t="s">
        <v>34</v>
      </c>
      <c r="P9" s="8" t="s">
        <v>35</v>
      </c>
      <c r="Q9" s="8" t="s">
        <v>36</v>
      </c>
      <c r="R9" s="9">
        <v>353</v>
      </c>
      <c r="S9" s="1" t="s">
        <v>46</v>
      </c>
      <c r="T9" s="1" t="s">
        <v>46</v>
      </c>
      <c r="U9" s="9">
        <v>8.8800000000000008</v>
      </c>
      <c r="V9" s="9">
        <v>1081</v>
      </c>
      <c r="W9" s="9">
        <v>0.76400000000000001</v>
      </c>
      <c r="X9" s="10">
        <v>204577</v>
      </c>
      <c r="Y9" s="8" t="s">
        <v>38</v>
      </c>
      <c r="Z9" s="11" t="s">
        <v>39</v>
      </c>
      <c r="AA9" s="8" t="s">
        <v>40</v>
      </c>
      <c r="AB9" s="12">
        <v>43635</v>
      </c>
      <c r="AC9" s="10" t="s">
        <v>41</v>
      </c>
    </row>
    <row r="10" spans="1:29" ht="15.75" customHeight="1" x14ac:dyDescent="0.25">
      <c r="A10" s="1" t="s">
        <v>50</v>
      </c>
      <c r="B10" s="1" t="s">
        <v>51</v>
      </c>
      <c r="C10" s="1" t="s">
        <v>52</v>
      </c>
      <c r="D10" s="6" t="str">
        <f t="shared" si="0"/>
        <v>41.56243</v>
      </c>
      <c r="E10" s="3" t="str">
        <f t="shared" si="1"/>
        <v xml:space="preserve"> -86.36213</v>
      </c>
      <c r="F10" s="3">
        <v>4</v>
      </c>
      <c r="G10" s="7"/>
      <c r="H10" s="7"/>
      <c r="I10" s="1"/>
      <c r="J10" s="1"/>
      <c r="K10" s="1"/>
      <c r="L10" s="1"/>
      <c r="M10" s="1" t="s">
        <v>53</v>
      </c>
      <c r="N10" s="8" t="s">
        <v>33</v>
      </c>
      <c r="O10" s="8" t="s">
        <v>34</v>
      </c>
      <c r="P10" s="8" t="s">
        <v>54</v>
      </c>
      <c r="Q10" s="8" t="s">
        <v>36</v>
      </c>
      <c r="R10" s="9">
        <v>245</v>
      </c>
      <c r="S10" s="1" t="s">
        <v>37</v>
      </c>
      <c r="T10" s="1" t="s">
        <v>37</v>
      </c>
      <c r="U10" s="9">
        <v>9.67</v>
      </c>
      <c r="V10" s="9">
        <v>991</v>
      </c>
      <c r="W10" s="9">
        <v>0.65700000000000003</v>
      </c>
      <c r="X10" s="10">
        <v>165603</v>
      </c>
      <c r="Y10" s="8" t="s">
        <v>55</v>
      </c>
      <c r="Z10" s="11" t="s">
        <v>56</v>
      </c>
      <c r="AA10" s="8" t="s">
        <v>57</v>
      </c>
      <c r="AB10" s="12">
        <v>43635</v>
      </c>
      <c r="AC10" s="10" t="s">
        <v>41</v>
      </c>
    </row>
    <row r="11" spans="1:29" ht="15.75" customHeight="1" x14ac:dyDescent="0.25">
      <c r="A11" s="1" t="s">
        <v>50</v>
      </c>
      <c r="B11" s="1" t="s">
        <v>51</v>
      </c>
      <c r="C11" s="1" t="s">
        <v>58</v>
      </c>
      <c r="D11" s="6" t="str">
        <f t="shared" si="0"/>
        <v>41.56243</v>
      </c>
      <c r="E11" s="3" t="str">
        <f t="shared" si="1"/>
        <v xml:space="preserve"> -86.36214</v>
      </c>
      <c r="F11" s="3">
        <v>4</v>
      </c>
      <c r="G11" s="13">
        <v>6.4603666799999999</v>
      </c>
      <c r="H11" s="9" t="s">
        <v>59</v>
      </c>
      <c r="I11" s="1">
        <v>0</v>
      </c>
      <c r="J11" s="1">
        <v>11</v>
      </c>
      <c r="K11" s="1">
        <f t="shared" ref="K11:K13" si="4">((J11-I11)/2) + I11</f>
        <v>5.5</v>
      </c>
      <c r="L11" s="1">
        <v>32</v>
      </c>
      <c r="M11" s="1" t="s">
        <v>53</v>
      </c>
      <c r="N11" s="8" t="s">
        <v>33</v>
      </c>
      <c r="O11" s="8" t="s">
        <v>34</v>
      </c>
      <c r="P11" s="8" t="s">
        <v>54</v>
      </c>
      <c r="Q11" s="8" t="s">
        <v>36</v>
      </c>
      <c r="R11" s="9">
        <v>245</v>
      </c>
      <c r="S11" s="1" t="s">
        <v>43</v>
      </c>
      <c r="T11" s="1" t="s">
        <v>43</v>
      </c>
      <c r="U11" s="9">
        <v>9.67</v>
      </c>
      <c r="V11" s="9">
        <v>991</v>
      </c>
      <c r="W11" s="9">
        <v>0.65700000000000003</v>
      </c>
      <c r="X11" s="10">
        <v>165603</v>
      </c>
      <c r="Y11" s="8" t="s">
        <v>55</v>
      </c>
      <c r="Z11" s="11" t="s">
        <v>56</v>
      </c>
      <c r="AA11" s="8" t="s">
        <v>57</v>
      </c>
      <c r="AB11" s="12">
        <v>43635</v>
      </c>
      <c r="AC11" s="10" t="s">
        <v>41</v>
      </c>
    </row>
    <row r="12" spans="1:29" ht="15.75" customHeight="1" x14ac:dyDescent="0.25">
      <c r="A12" s="1" t="s">
        <v>50</v>
      </c>
      <c r="B12" s="1" t="s">
        <v>51</v>
      </c>
      <c r="C12" s="1" t="s">
        <v>60</v>
      </c>
      <c r="D12" s="6" t="str">
        <f t="shared" si="0"/>
        <v>41.56243</v>
      </c>
      <c r="E12" s="3" t="str">
        <f t="shared" si="1"/>
        <v xml:space="preserve"> -86.36215</v>
      </c>
      <c r="F12" s="3">
        <v>4</v>
      </c>
      <c r="G12" s="13">
        <v>7.2820423300000003</v>
      </c>
      <c r="H12" s="14">
        <v>43793</v>
      </c>
      <c r="I12" s="1">
        <v>11</v>
      </c>
      <c r="J12" s="1">
        <v>24</v>
      </c>
      <c r="K12" s="1">
        <f t="shared" si="4"/>
        <v>17.5</v>
      </c>
      <c r="L12" s="1">
        <v>32</v>
      </c>
      <c r="M12" s="1" t="s">
        <v>53</v>
      </c>
      <c r="N12" s="8" t="s">
        <v>33</v>
      </c>
      <c r="O12" s="8" t="s">
        <v>34</v>
      </c>
      <c r="P12" s="8" t="s">
        <v>54</v>
      </c>
      <c r="Q12" s="8" t="s">
        <v>36</v>
      </c>
      <c r="R12" s="9">
        <v>245</v>
      </c>
      <c r="S12" s="1" t="s">
        <v>44</v>
      </c>
      <c r="T12" s="1" t="s">
        <v>44</v>
      </c>
      <c r="U12" s="9">
        <v>9.67</v>
      </c>
      <c r="V12" s="9">
        <v>991</v>
      </c>
      <c r="W12" s="9">
        <v>0.65700000000000003</v>
      </c>
      <c r="X12" s="10">
        <v>165603</v>
      </c>
      <c r="Y12" s="8" t="s">
        <v>55</v>
      </c>
      <c r="Z12" s="11" t="s">
        <v>56</v>
      </c>
      <c r="AA12" s="8" t="s">
        <v>57</v>
      </c>
      <c r="AB12" s="12">
        <v>43635</v>
      </c>
      <c r="AC12" s="10" t="s">
        <v>41</v>
      </c>
    </row>
    <row r="13" spans="1:29" ht="15.75" customHeight="1" x14ac:dyDescent="0.25">
      <c r="A13" s="1" t="s">
        <v>50</v>
      </c>
      <c r="B13" s="1" t="s">
        <v>51</v>
      </c>
      <c r="C13" s="1" t="s">
        <v>61</v>
      </c>
      <c r="D13" s="6" t="str">
        <f t="shared" si="0"/>
        <v>41.56243</v>
      </c>
      <c r="E13" s="3" t="str">
        <f t="shared" si="1"/>
        <v xml:space="preserve"> -86.36216</v>
      </c>
      <c r="F13" s="3">
        <v>4</v>
      </c>
      <c r="G13" s="13">
        <v>8.8397632099999992</v>
      </c>
      <c r="H13" s="15" t="s">
        <v>62</v>
      </c>
      <c r="I13" s="1">
        <v>24</v>
      </c>
      <c r="J13" s="1">
        <v>32</v>
      </c>
      <c r="K13" s="1">
        <f t="shared" si="4"/>
        <v>28</v>
      </c>
      <c r="L13" s="1">
        <v>32</v>
      </c>
      <c r="M13" s="1" t="s">
        <v>53</v>
      </c>
      <c r="N13" s="8" t="s">
        <v>33</v>
      </c>
      <c r="O13" s="8" t="s">
        <v>34</v>
      </c>
      <c r="P13" s="8" t="s">
        <v>54</v>
      </c>
      <c r="Q13" s="8" t="s">
        <v>36</v>
      </c>
      <c r="R13" s="9">
        <v>245</v>
      </c>
      <c r="S13" s="1" t="s">
        <v>46</v>
      </c>
      <c r="T13" s="1" t="s">
        <v>46</v>
      </c>
      <c r="U13" s="9">
        <v>9.67</v>
      </c>
      <c r="V13" s="9">
        <v>991</v>
      </c>
      <c r="W13" s="9">
        <v>0.65700000000000003</v>
      </c>
      <c r="X13" s="10">
        <v>165603</v>
      </c>
      <c r="Y13" s="8" t="s">
        <v>55</v>
      </c>
      <c r="Z13" s="11" t="s">
        <v>56</v>
      </c>
      <c r="AA13" s="8" t="s">
        <v>57</v>
      </c>
      <c r="AB13" s="12">
        <v>43635</v>
      </c>
      <c r="AC13" s="10" t="s">
        <v>41</v>
      </c>
    </row>
    <row r="14" spans="1:29" ht="15.75" customHeight="1" x14ac:dyDescent="0.25">
      <c r="A14" s="1" t="s">
        <v>63</v>
      </c>
      <c r="B14" s="1" t="s">
        <v>64</v>
      </c>
      <c r="C14" s="1" t="s">
        <v>65</v>
      </c>
      <c r="D14" s="6" t="str">
        <f t="shared" si="0"/>
        <v>42.06039</v>
      </c>
      <c r="E14" s="3" t="str">
        <f t="shared" si="1"/>
        <v xml:space="preserve"> -88.15951</v>
      </c>
      <c r="F14" s="3">
        <v>5</v>
      </c>
      <c r="G14" s="16"/>
      <c r="H14" s="16"/>
      <c r="I14" s="1"/>
      <c r="J14" s="1"/>
      <c r="K14" s="1"/>
      <c r="L14" s="1"/>
      <c r="M14" s="1" t="s">
        <v>53</v>
      </c>
      <c r="N14" s="1" t="s">
        <v>66</v>
      </c>
      <c r="O14" s="17" t="s">
        <v>67</v>
      </c>
      <c r="P14" s="17" t="s">
        <v>35</v>
      </c>
      <c r="Q14" s="17" t="s">
        <v>36</v>
      </c>
      <c r="R14" s="3">
        <v>262</v>
      </c>
      <c r="S14" s="1" t="s">
        <v>37</v>
      </c>
      <c r="T14" s="1" t="s">
        <v>37</v>
      </c>
      <c r="U14" s="3">
        <v>8.9</v>
      </c>
      <c r="V14" s="3">
        <v>917</v>
      </c>
      <c r="W14" s="3">
        <v>0.61599999999999999</v>
      </c>
      <c r="X14" s="18">
        <v>152788</v>
      </c>
      <c r="Y14" s="17" t="s">
        <v>68</v>
      </c>
      <c r="Z14" s="19" t="s">
        <v>69</v>
      </c>
      <c r="AA14" s="17" t="s">
        <v>70</v>
      </c>
      <c r="AB14" s="12">
        <v>43636</v>
      </c>
      <c r="AC14" s="20"/>
    </row>
    <row r="15" spans="1:29" ht="15.75" customHeight="1" x14ac:dyDescent="0.25">
      <c r="A15" s="1" t="s">
        <v>63</v>
      </c>
      <c r="B15" s="1" t="s">
        <v>64</v>
      </c>
      <c r="C15" s="1" t="s">
        <v>65</v>
      </c>
      <c r="D15" s="6" t="str">
        <f t="shared" si="0"/>
        <v>42.06039</v>
      </c>
      <c r="E15" s="3" t="str">
        <f t="shared" si="1"/>
        <v xml:space="preserve"> -88.15951</v>
      </c>
      <c r="F15" s="3">
        <v>5</v>
      </c>
      <c r="G15" s="13">
        <v>4.6939337999999999</v>
      </c>
      <c r="H15" s="3" t="s">
        <v>71</v>
      </c>
      <c r="I15" s="1">
        <v>0</v>
      </c>
      <c r="J15" s="1">
        <v>18</v>
      </c>
      <c r="K15" s="1">
        <f t="shared" ref="K15:K17" si="5">((J15-I15)/2) + I15</f>
        <v>9</v>
      </c>
      <c r="L15" s="1">
        <v>50</v>
      </c>
      <c r="M15" s="1" t="s">
        <v>53</v>
      </c>
      <c r="N15" s="1" t="s">
        <v>66</v>
      </c>
      <c r="O15" s="17" t="s">
        <v>67</v>
      </c>
      <c r="P15" s="17" t="s">
        <v>35</v>
      </c>
      <c r="Q15" s="17" t="s">
        <v>36</v>
      </c>
      <c r="R15" s="3">
        <v>262</v>
      </c>
      <c r="S15" s="1" t="s">
        <v>43</v>
      </c>
      <c r="T15" s="1" t="s">
        <v>43</v>
      </c>
      <c r="U15" s="3">
        <v>8.9</v>
      </c>
      <c r="V15" s="3">
        <v>917</v>
      </c>
      <c r="W15" s="3">
        <v>0.61599999999999999</v>
      </c>
      <c r="X15" s="18">
        <v>152788</v>
      </c>
      <c r="Y15" s="17" t="s">
        <v>68</v>
      </c>
      <c r="Z15" s="19" t="s">
        <v>69</v>
      </c>
      <c r="AA15" s="17" t="s">
        <v>70</v>
      </c>
      <c r="AB15" s="12">
        <v>43636</v>
      </c>
      <c r="AC15" s="20"/>
    </row>
    <row r="16" spans="1:29" ht="15.75" customHeight="1" x14ac:dyDescent="0.25">
      <c r="A16" s="1" t="s">
        <v>63</v>
      </c>
      <c r="B16" s="1" t="s">
        <v>64</v>
      </c>
      <c r="C16" s="1" t="s">
        <v>65</v>
      </c>
      <c r="D16" s="6" t="str">
        <f t="shared" si="0"/>
        <v>42.06039</v>
      </c>
      <c r="E16" s="3" t="str">
        <f t="shared" si="1"/>
        <v xml:space="preserve"> -88.15951</v>
      </c>
      <c r="F16" s="3">
        <v>5</v>
      </c>
      <c r="G16" s="13">
        <v>9.5866033300000009</v>
      </c>
      <c r="H16" s="3" t="s">
        <v>72</v>
      </c>
      <c r="I16" s="1">
        <v>18</v>
      </c>
      <c r="J16" s="1">
        <v>32</v>
      </c>
      <c r="K16" s="1">
        <f t="shared" si="5"/>
        <v>25</v>
      </c>
      <c r="L16" s="1">
        <v>50</v>
      </c>
      <c r="M16" s="1" t="s">
        <v>53</v>
      </c>
      <c r="N16" s="1" t="s">
        <v>66</v>
      </c>
      <c r="O16" s="17" t="s">
        <v>67</v>
      </c>
      <c r="P16" s="17" t="s">
        <v>35</v>
      </c>
      <c r="Q16" s="17" t="s">
        <v>36</v>
      </c>
      <c r="R16" s="3">
        <v>262</v>
      </c>
      <c r="S16" s="1" t="s">
        <v>44</v>
      </c>
      <c r="T16" s="1" t="s">
        <v>44</v>
      </c>
      <c r="U16" s="3">
        <v>8.9</v>
      </c>
      <c r="V16" s="3">
        <v>917</v>
      </c>
      <c r="W16" s="3">
        <v>0.61599999999999999</v>
      </c>
      <c r="X16" s="18">
        <v>152788</v>
      </c>
      <c r="Y16" s="17" t="s">
        <v>68</v>
      </c>
      <c r="Z16" s="19" t="s">
        <v>69</v>
      </c>
      <c r="AA16" s="17" t="s">
        <v>70</v>
      </c>
      <c r="AB16" s="12">
        <v>43636</v>
      </c>
      <c r="AC16" s="20"/>
    </row>
    <row r="17" spans="1:29" ht="15.75" customHeight="1" x14ac:dyDescent="0.25">
      <c r="A17" s="1" t="s">
        <v>63</v>
      </c>
      <c r="B17" s="1" t="s">
        <v>64</v>
      </c>
      <c r="C17" s="1" t="s">
        <v>65</v>
      </c>
      <c r="D17" s="6" t="str">
        <f t="shared" si="0"/>
        <v>42.06039</v>
      </c>
      <c r="E17" s="3" t="str">
        <f t="shared" si="1"/>
        <v xml:space="preserve"> -88.15951</v>
      </c>
      <c r="F17" s="3">
        <v>5</v>
      </c>
      <c r="G17" s="3"/>
      <c r="H17" s="3" t="s">
        <v>73</v>
      </c>
      <c r="I17" s="1">
        <v>32</v>
      </c>
      <c r="J17" s="1">
        <v>50</v>
      </c>
      <c r="K17" s="1">
        <f t="shared" si="5"/>
        <v>41</v>
      </c>
      <c r="L17" s="1">
        <v>50</v>
      </c>
      <c r="M17" s="1" t="s">
        <v>53</v>
      </c>
      <c r="N17" s="1" t="s">
        <v>66</v>
      </c>
      <c r="O17" s="17" t="s">
        <v>67</v>
      </c>
      <c r="P17" s="17" t="s">
        <v>35</v>
      </c>
      <c r="Q17" s="17" t="s">
        <v>36</v>
      </c>
      <c r="R17" s="3">
        <v>262</v>
      </c>
      <c r="S17" s="1" t="s">
        <v>46</v>
      </c>
      <c r="T17" s="1" t="s">
        <v>46</v>
      </c>
      <c r="U17" s="3">
        <v>8.9</v>
      </c>
      <c r="V17" s="3">
        <v>917</v>
      </c>
      <c r="W17" s="3">
        <v>0.61599999999999999</v>
      </c>
      <c r="X17" s="18">
        <v>152788</v>
      </c>
      <c r="Y17" s="17" t="s">
        <v>68</v>
      </c>
      <c r="Z17" s="19" t="s">
        <v>69</v>
      </c>
      <c r="AA17" s="17" t="s">
        <v>70</v>
      </c>
      <c r="AB17" s="12">
        <v>43636</v>
      </c>
      <c r="AC17" s="20"/>
    </row>
    <row r="18" spans="1:29" ht="15.75" customHeight="1" x14ac:dyDescent="0.25">
      <c r="A18" s="1" t="s">
        <v>74</v>
      </c>
      <c r="B18" s="1" t="s">
        <v>64</v>
      </c>
      <c r="C18" s="1" t="s">
        <v>75</v>
      </c>
      <c r="D18" s="6" t="str">
        <f t="shared" si="0"/>
        <v>42.31607</v>
      </c>
      <c r="E18" s="3" t="str">
        <f t="shared" si="1"/>
        <v xml:space="preserve"> -89.36170</v>
      </c>
      <c r="F18" s="3">
        <v>6</v>
      </c>
      <c r="G18" s="16"/>
      <c r="H18" s="16"/>
      <c r="I18" s="1"/>
      <c r="J18" s="1"/>
      <c r="K18" s="1"/>
      <c r="L18" s="1"/>
      <c r="M18" s="1" t="s">
        <v>53</v>
      </c>
      <c r="N18" s="8" t="s">
        <v>66</v>
      </c>
      <c r="O18" s="8" t="s">
        <v>67</v>
      </c>
      <c r="P18" s="8" t="s">
        <v>35</v>
      </c>
      <c r="Q18" s="8" t="s">
        <v>36</v>
      </c>
      <c r="R18" s="9">
        <v>228</v>
      </c>
      <c r="S18" s="1" t="s">
        <v>37</v>
      </c>
      <c r="T18" s="1" t="s">
        <v>37</v>
      </c>
      <c r="U18" s="9">
        <v>8.3800000000000008</v>
      </c>
      <c r="V18" s="9">
        <v>883</v>
      </c>
      <c r="W18" s="9">
        <v>0.59799999999999998</v>
      </c>
      <c r="X18" s="10">
        <v>93530</v>
      </c>
      <c r="Y18" s="8" t="s">
        <v>76</v>
      </c>
      <c r="Z18" s="21" t="s">
        <v>77</v>
      </c>
      <c r="AA18" s="8" t="s">
        <v>78</v>
      </c>
      <c r="AB18" s="12">
        <v>43636</v>
      </c>
      <c r="AC18" s="10" t="s">
        <v>41</v>
      </c>
    </row>
    <row r="19" spans="1:29" ht="15.75" customHeight="1" x14ac:dyDescent="0.25">
      <c r="A19" s="1" t="s">
        <v>74</v>
      </c>
      <c r="B19" s="1" t="s">
        <v>64</v>
      </c>
      <c r="C19" s="1" t="s">
        <v>79</v>
      </c>
      <c r="D19" s="6" t="str">
        <f t="shared" si="0"/>
        <v>42.31607</v>
      </c>
      <c r="E19" s="3" t="str">
        <f t="shared" si="1"/>
        <v xml:space="preserve"> -89.36171</v>
      </c>
      <c r="F19" s="3">
        <v>6</v>
      </c>
      <c r="G19" s="13">
        <v>4.2422680000000001</v>
      </c>
      <c r="H19" s="3" t="s">
        <v>80</v>
      </c>
      <c r="I19" s="1">
        <v>0</v>
      </c>
      <c r="J19" s="1">
        <v>23</v>
      </c>
      <c r="K19" s="1">
        <f t="shared" ref="K19:K21" si="6">((J19-I19)/2) + I19</f>
        <v>11.5</v>
      </c>
      <c r="L19" s="1">
        <v>50</v>
      </c>
      <c r="M19" s="1" t="s">
        <v>53</v>
      </c>
      <c r="N19" s="8" t="s">
        <v>66</v>
      </c>
      <c r="O19" s="8" t="s">
        <v>67</v>
      </c>
      <c r="P19" s="8" t="s">
        <v>35</v>
      </c>
      <c r="Q19" s="8" t="s">
        <v>36</v>
      </c>
      <c r="R19" s="9">
        <v>228</v>
      </c>
      <c r="S19" s="1" t="s">
        <v>43</v>
      </c>
      <c r="T19" s="1" t="s">
        <v>43</v>
      </c>
      <c r="U19" s="9">
        <v>8.3800000000000008</v>
      </c>
      <c r="V19" s="9">
        <v>883</v>
      </c>
      <c r="W19" s="9">
        <v>0.59799999999999998</v>
      </c>
      <c r="X19" s="10">
        <v>93530</v>
      </c>
      <c r="Y19" s="8" t="s">
        <v>76</v>
      </c>
      <c r="Z19" s="21" t="s">
        <v>77</v>
      </c>
      <c r="AA19" s="8" t="s">
        <v>78</v>
      </c>
      <c r="AB19" s="12">
        <v>43636</v>
      </c>
      <c r="AC19" s="10" t="s">
        <v>41</v>
      </c>
    </row>
    <row r="20" spans="1:29" ht="15.75" customHeight="1" x14ac:dyDescent="0.25">
      <c r="A20" s="1" t="s">
        <v>74</v>
      </c>
      <c r="B20" s="1" t="s">
        <v>64</v>
      </c>
      <c r="C20" s="1" t="s">
        <v>81</v>
      </c>
      <c r="D20" s="6" t="str">
        <f t="shared" si="0"/>
        <v>42.31607</v>
      </c>
      <c r="E20" s="3" t="str">
        <f t="shared" si="1"/>
        <v xml:space="preserve"> -89.36172</v>
      </c>
      <c r="F20" s="3">
        <v>6</v>
      </c>
      <c r="G20" s="3"/>
      <c r="H20" s="3" t="s">
        <v>82</v>
      </c>
      <c r="I20" s="1">
        <v>23</v>
      </c>
      <c r="J20" s="1">
        <v>40</v>
      </c>
      <c r="K20" s="1">
        <f t="shared" si="6"/>
        <v>31.5</v>
      </c>
      <c r="L20" s="1">
        <v>50</v>
      </c>
      <c r="M20" s="1" t="s">
        <v>53</v>
      </c>
      <c r="N20" s="8" t="s">
        <v>66</v>
      </c>
      <c r="O20" s="8" t="s">
        <v>67</v>
      </c>
      <c r="P20" s="8" t="s">
        <v>35</v>
      </c>
      <c r="Q20" s="8" t="s">
        <v>36</v>
      </c>
      <c r="R20" s="9">
        <v>228</v>
      </c>
      <c r="S20" s="1" t="s">
        <v>44</v>
      </c>
      <c r="T20" s="1" t="s">
        <v>44</v>
      </c>
      <c r="U20" s="9">
        <v>8.3800000000000008</v>
      </c>
      <c r="V20" s="9">
        <v>883</v>
      </c>
      <c r="W20" s="9">
        <v>0.59799999999999998</v>
      </c>
      <c r="X20" s="10">
        <v>93530</v>
      </c>
      <c r="Y20" s="8" t="s">
        <v>76</v>
      </c>
      <c r="Z20" s="21" t="s">
        <v>77</v>
      </c>
      <c r="AA20" s="8" t="s">
        <v>78</v>
      </c>
      <c r="AB20" s="12">
        <v>43636</v>
      </c>
      <c r="AC20" s="10" t="s">
        <v>41</v>
      </c>
    </row>
    <row r="21" spans="1:29" ht="15.75" customHeight="1" x14ac:dyDescent="0.25">
      <c r="A21" s="1" t="s">
        <v>74</v>
      </c>
      <c r="B21" s="1" t="s">
        <v>64</v>
      </c>
      <c r="C21" s="1" t="s">
        <v>83</v>
      </c>
      <c r="D21" s="6" t="str">
        <f t="shared" si="0"/>
        <v>42.31607</v>
      </c>
      <c r="E21" s="3" t="str">
        <f t="shared" si="1"/>
        <v xml:space="preserve"> -89.36173</v>
      </c>
      <c r="F21" s="3">
        <v>6</v>
      </c>
      <c r="G21" s="3"/>
      <c r="H21" s="3" t="s">
        <v>84</v>
      </c>
      <c r="I21" s="1">
        <v>40</v>
      </c>
      <c r="J21" s="1">
        <v>50</v>
      </c>
      <c r="K21" s="1">
        <f t="shared" si="6"/>
        <v>45</v>
      </c>
      <c r="L21" s="1">
        <v>50</v>
      </c>
      <c r="M21" s="1" t="s">
        <v>53</v>
      </c>
      <c r="N21" s="8" t="s">
        <v>66</v>
      </c>
      <c r="O21" s="8" t="s">
        <v>67</v>
      </c>
      <c r="P21" s="8" t="s">
        <v>35</v>
      </c>
      <c r="Q21" s="8" t="s">
        <v>36</v>
      </c>
      <c r="R21" s="9">
        <v>228</v>
      </c>
      <c r="S21" s="1" t="s">
        <v>46</v>
      </c>
      <c r="T21" s="1" t="s">
        <v>46</v>
      </c>
      <c r="U21" s="9">
        <v>8.3800000000000008</v>
      </c>
      <c r="V21" s="9">
        <v>883</v>
      </c>
      <c r="W21" s="9">
        <v>0.59799999999999998</v>
      </c>
      <c r="X21" s="10">
        <v>93530</v>
      </c>
      <c r="Y21" s="8" t="s">
        <v>76</v>
      </c>
      <c r="Z21" s="21" t="s">
        <v>77</v>
      </c>
      <c r="AA21" s="8" t="s">
        <v>78</v>
      </c>
      <c r="AB21" s="12">
        <v>43636</v>
      </c>
      <c r="AC21" s="10" t="s">
        <v>41</v>
      </c>
    </row>
    <row r="22" spans="1:29" ht="15.75" customHeight="1" x14ac:dyDescent="0.25">
      <c r="A22" s="1" t="s">
        <v>85</v>
      </c>
      <c r="B22" s="1" t="s">
        <v>86</v>
      </c>
      <c r="C22" s="1" t="s">
        <v>87</v>
      </c>
      <c r="D22" s="6" t="str">
        <f t="shared" si="0"/>
        <v>44.21725</v>
      </c>
      <c r="E22" s="3" t="str">
        <f t="shared" si="1"/>
        <v xml:space="preserve"> -90.61480</v>
      </c>
      <c r="F22" s="3">
        <v>7</v>
      </c>
      <c r="G22" s="16"/>
      <c r="H22" s="16"/>
      <c r="I22" s="1"/>
      <c r="J22" s="1"/>
      <c r="K22" s="1"/>
      <c r="L22" s="1"/>
      <c r="M22" s="1" t="s">
        <v>53</v>
      </c>
      <c r="N22" s="1" t="s">
        <v>88</v>
      </c>
      <c r="O22" s="1" t="s">
        <v>89</v>
      </c>
      <c r="P22" s="17" t="s">
        <v>35</v>
      </c>
      <c r="Q22" s="17" t="s">
        <v>90</v>
      </c>
      <c r="R22" s="3">
        <v>311</v>
      </c>
      <c r="S22" s="1" t="s">
        <v>37</v>
      </c>
      <c r="T22" s="1" t="s">
        <v>37</v>
      </c>
      <c r="U22" s="3">
        <v>6.54</v>
      </c>
      <c r="V22" s="3">
        <v>842</v>
      </c>
      <c r="W22" s="3">
        <v>0.64</v>
      </c>
      <c r="X22" s="18">
        <v>40509</v>
      </c>
      <c r="Y22" s="19" t="s">
        <v>91</v>
      </c>
      <c r="Z22" s="19" t="s">
        <v>92</v>
      </c>
      <c r="AA22" s="1" t="s">
        <v>93</v>
      </c>
      <c r="AB22" s="12">
        <v>43637</v>
      </c>
      <c r="AC22" s="20"/>
    </row>
    <row r="23" spans="1:29" ht="15.75" customHeight="1" x14ac:dyDescent="0.25">
      <c r="A23" s="1" t="s">
        <v>85</v>
      </c>
      <c r="B23" s="1" t="s">
        <v>86</v>
      </c>
      <c r="C23" s="1" t="s">
        <v>87</v>
      </c>
      <c r="D23" s="6" t="str">
        <f t="shared" si="0"/>
        <v>44.21725</v>
      </c>
      <c r="E23" s="3" t="str">
        <f t="shared" si="1"/>
        <v xml:space="preserve"> -90.61480</v>
      </c>
      <c r="F23" s="3">
        <v>7</v>
      </c>
      <c r="G23" s="2"/>
      <c r="H23" s="3" t="s">
        <v>94</v>
      </c>
      <c r="I23" s="1">
        <v>0</v>
      </c>
      <c r="J23" s="1">
        <v>1</v>
      </c>
      <c r="K23" s="1">
        <f t="shared" ref="K23:K26" si="7">((J23-I23)/2) + I23</f>
        <v>0.5</v>
      </c>
      <c r="L23" s="1">
        <v>35</v>
      </c>
      <c r="M23" s="1" t="s">
        <v>53</v>
      </c>
      <c r="N23" s="1" t="s">
        <v>88</v>
      </c>
      <c r="O23" s="1" t="s">
        <v>89</v>
      </c>
      <c r="P23" s="17" t="s">
        <v>35</v>
      </c>
      <c r="Q23" s="17" t="s">
        <v>90</v>
      </c>
      <c r="R23" s="3">
        <v>311</v>
      </c>
      <c r="S23" s="1" t="s">
        <v>43</v>
      </c>
      <c r="T23" s="1" t="s">
        <v>43</v>
      </c>
      <c r="U23" s="3">
        <v>6.54</v>
      </c>
      <c r="V23" s="3">
        <v>842</v>
      </c>
      <c r="W23" s="3">
        <v>0.64</v>
      </c>
      <c r="X23" s="18">
        <v>40509</v>
      </c>
      <c r="Y23" s="19" t="s">
        <v>91</v>
      </c>
      <c r="Z23" s="19" t="s">
        <v>92</v>
      </c>
      <c r="AA23" s="1" t="s">
        <v>93</v>
      </c>
      <c r="AB23" s="12">
        <v>43637</v>
      </c>
      <c r="AC23" s="20"/>
    </row>
    <row r="24" spans="1:29" ht="15.75" customHeight="1" x14ac:dyDescent="0.25">
      <c r="A24" s="1" t="s">
        <v>85</v>
      </c>
      <c r="B24" s="1" t="s">
        <v>86</v>
      </c>
      <c r="C24" s="1" t="s">
        <v>87</v>
      </c>
      <c r="D24" s="6" t="str">
        <f t="shared" si="0"/>
        <v>44.21725</v>
      </c>
      <c r="E24" s="3" t="str">
        <f t="shared" si="1"/>
        <v xml:space="preserve"> -90.61480</v>
      </c>
      <c r="F24" s="3">
        <v>7</v>
      </c>
      <c r="G24" s="2"/>
      <c r="H24" s="22">
        <v>43835</v>
      </c>
      <c r="I24" s="1">
        <v>1</v>
      </c>
      <c r="J24" s="1">
        <v>5</v>
      </c>
      <c r="K24" s="1">
        <f t="shared" si="7"/>
        <v>3</v>
      </c>
      <c r="L24" s="1">
        <v>35</v>
      </c>
      <c r="M24" s="1" t="s">
        <v>53</v>
      </c>
      <c r="N24" s="1" t="s">
        <v>88</v>
      </c>
      <c r="O24" s="1" t="s">
        <v>89</v>
      </c>
      <c r="P24" s="17" t="s">
        <v>35</v>
      </c>
      <c r="Q24" s="17" t="s">
        <v>90</v>
      </c>
      <c r="R24" s="3">
        <v>311</v>
      </c>
      <c r="S24" s="1" t="s">
        <v>95</v>
      </c>
      <c r="T24" s="1" t="s">
        <v>95</v>
      </c>
      <c r="U24" s="3">
        <v>6.54</v>
      </c>
      <c r="V24" s="3">
        <v>842</v>
      </c>
      <c r="W24" s="3">
        <v>0.64</v>
      </c>
      <c r="X24" s="18">
        <v>40509</v>
      </c>
      <c r="Y24" s="19" t="s">
        <v>91</v>
      </c>
      <c r="Z24" s="19" t="s">
        <v>92</v>
      </c>
      <c r="AA24" s="1" t="s">
        <v>93</v>
      </c>
      <c r="AB24" s="12">
        <v>43637</v>
      </c>
      <c r="AC24" s="20"/>
    </row>
    <row r="25" spans="1:29" ht="15.75" customHeight="1" x14ac:dyDescent="0.25">
      <c r="A25" s="1" t="s">
        <v>85</v>
      </c>
      <c r="B25" s="1" t="s">
        <v>86</v>
      </c>
      <c r="C25" s="1" t="s">
        <v>87</v>
      </c>
      <c r="D25" s="6" t="str">
        <f t="shared" si="0"/>
        <v>44.21725</v>
      </c>
      <c r="E25" s="3" t="str">
        <f t="shared" si="1"/>
        <v xml:space="preserve"> -90.61480</v>
      </c>
      <c r="F25" s="3">
        <v>7</v>
      </c>
      <c r="G25" s="13">
        <v>5.1966267300000002</v>
      </c>
      <c r="H25" s="22">
        <v>43972</v>
      </c>
      <c r="I25" s="1">
        <v>5</v>
      </c>
      <c r="J25" s="1">
        <v>21</v>
      </c>
      <c r="K25" s="1">
        <f t="shared" si="7"/>
        <v>13</v>
      </c>
      <c r="L25" s="1">
        <v>35</v>
      </c>
      <c r="M25" s="1" t="s">
        <v>53</v>
      </c>
      <c r="N25" s="1" t="s">
        <v>88</v>
      </c>
      <c r="O25" s="1" t="s">
        <v>89</v>
      </c>
      <c r="P25" s="17" t="s">
        <v>35</v>
      </c>
      <c r="Q25" s="17" t="s">
        <v>90</v>
      </c>
      <c r="R25" s="3">
        <v>311</v>
      </c>
      <c r="S25" s="1" t="s">
        <v>44</v>
      </c>
      <c r="T25" s="1" t="s">
        <v>44</v>
      </c>
      <c r="U25" s="3">
        <v>6.54</v>
      </c>
      <c r="V25" s="3">
        <v>842</v>
      </c>
      <c r="W25" s="3">
        <v>0.64</v>
      </c>
      <c r="X25" s="18">
        <v>40509</v>
      </c>
      <c r="Y25" s="19" t="s">
        <v>91</v>
      </c>
      <c r="Z25" s="19" t="s">
        <v>92</v>
      </c>
      <c r="AA25" s="1" t="s">
        <v>93</v>
      </c>
      <c r="AB25" s="12">
        <v>43637</v>
      </c>
      <c r="AC25" s="20"/>
    </row>
    <row r="26" spans="1:29" ht="15.75" customHeight="1" x14ac:dyDescent="0.25">
      <c r="A26" s="1" t="s">
        <v>85</v>
      </c>
      <c r="B26" s="1" t="s">
        <v>86</v>
      </c>
      <c r="C26" s="1" t="s">
        <v>87</v>
      </c>
      <c r="D26" s="6" t="str">
        <f t="shared" si="0"/>
        <v>44.21725</v>
      </c>
      <c r="E26" s="3" t="str">
        <f t="shared" si="1"/>
        <v xml:space="preserve"> -90.61480</v>
      </c>
      <c r="F26" s="3">
        <v>7</v>
      </c>
      <c r="G26" s="3"/>
      <c r="H26" s="3" t="s">
        <v>96</v>
      </c>
      <c r="I26" s="1">
        <v>21</v>
      </c>
      <c r="J26" s="1">
        <v>35</v>
      </c>
      <c r="K26" s="1">
        <f t="shared" si="7"/>
        <v>28</v>
      </c>
      <c r="L26" s="1">
        <v>35</v>
      </c>
      <c r="M26" s="1" t="s">
        <v>53</v>
      </c>
      <c r="N26" s="1" t="s">
        <v>88</v>
      </c>
      <c r="O26" s="1" t="s">
        <v>89</v>
      </c>
      <c r="P26" s="17" t="s">
        <v>35</v>
      </c>
      <c r="Q26" s="17" t="s">
        <v>90</v>
      </c>
      <c r="R26" s="3">
        <v>311</v>
      </c>
      <c r="S26" s="1" t="s">
        <v>46</v>
      </c>
      <c r="T26" s="1" t="s">
        <v>46</v>
      </c>
      <c r="U26" s="3">
        <v>6.54</v>
      </c>
      <c r="V26" s="3">
        <v>842</v>
      </c>
      <c r="W26" s="3">
        <v>0.64</v>
      </c>
      <c r="X26" s="18">
        <v>40509</v>
      </c>
      <c r="Y26" s="19" t="s">
        <v>91</v>
      </c>
      <c r="Z26" s="19" t="s">
        <v>92</v>
      </c>
      <c r="AA26" s="1" t="s">
        <v>93</v>
      </c>
      <c r="AB26" s="12">
        <v>43637</v>
      </c>
      <c r="AC26" s="20"/>
    </row>
    <row r="27" spans="1:29" ht="15.75" customHeight="1" x14ac:dyDescent="0.25">
      <c r="A27" s="1" t="s">
        <v>97</v>
      </c>
      <c r="B27" s="1" t="s">
        <v>86</v>
      </c>
      <c r="C27" s="1" t="s">
        <v>98</v>
      </c>
      <c r="D27" s="6" t="str">
        <f t="shared" si="0"/>
        <v>44.46521</v>
      </c>
      <c r="E27" s="3" t="str">
        <f t="shared" si="1"/>
        <v xml:space="preserve"> -92.02736</v>
      </c>
      <c r="F27" s="3">
        <v>8</v>
      </c>
      <c r="G27" s="16"/>
      <c r="H27" s="16"/>
      <c r="I27" s="1"/>
      <c r="J27" s="1"/>
      <c r="K27" s="1"/>
      <c r="L27" s="1"/>
      <c r="M27" s="1" t="s">
        <v>53</v>
      </c>
      <c r="N27" s="8" t="s">
        <v>99</v>
      </c>
      <c r="O27" s="8" t="s">
        <v>34</v>
      </c>
      <c r="P27" s="8" t="s">
        <v>35</v>
      </c>
      <c r="Q27" s="8" t="s">
        <v>36</v>
      </c>
      <c r="R27" s="9">
        <v>211</v>
      </c>
      <c r="S27" s="1" t="s">
        <v>37</v>
      </c>
      <c r="T27" s="1" t="s">
        <v>37</v>
      </c>
      <c r="U27" s="9">
        <v>7.24</v>
      </c>
      <c r="V27" s="9">
        <v>805</v>
      </c>
      <c r="W27" s="9">
        <v>0.57399999999999995</v>
      </c>
      <c r="X27" s="10">
        <v>103588</v>
      </c>
      <c r="Y27" s="8" t="s">
        <v>100</v>
      </c>
      <c r="Z27" s="11" t="s">
        <v>101</v>
      </c>
      <c r="AA27" s="8" t="s">
        <v>102</v>
      </c>
      <c r="AB27" s="12">
        <v>43637</v>
      </c>
      <c r="AC27" s="10" t="s">
        <v>41</v>
      </c>
    </row>
    <row r="28" spans="1:29" ht="15.75" customHeight="1" x14ac:dyDescent="0.25">
      <c r="A28" s="1" t="s">
        <v>97</v>
      </c>
      <c r="B28" s="1" t="s">
        <v>86</v>
      </c>
      <c r="C28" s="1" t="s">
        <v>98</v>
      </c>
      <c r="D28" s="6" t="str">
        <f t="shared" si="0"/>
        <v>44.46521</v>
      </c>
      <c r="E28" s="3" t="str">
        <f t="shared" si="1"/>
        <v xml:space="preserve"> -92.02736</v>
      </c>
      <c r="F28" s="3">
        <v>8</v>
      </c>
      <c r="G28" s="13">
        <v>6.7109203900000001</v>
      </c>
      <c r="H28" s="3" t="s">
        <v>103</v>
      </c>
      <c r="I28" s="1">
        <v>0</v>
      </c>
      <c r="J28" s="1">
        <v>17</v>
      </c>
      <c r="K28" s="1">
        <f t="shared" ref="K28:K30" si="8">((J28-I28)/2) + I28</f>
        <v>8.5</v>
      </c>
      <c r="L28" s="1">
        <v>40</v>
      </c>
      <c r="M28" s="1" t="s">
        <v>53</v>
      </c>
      <c r="N28" s="8" t="s">
        <v>99</v>
      </c>
      <c r="O28" s="8" t="s">
        <v>34</v>
      </c>
      <c r="P28" s="8" t="s">
        <v>35</v>
      </c>
      <c r="Q28" s="8" t="s">
        <v>36</v>
      </c>
      <c r="R28" s="9">
        <v>211</v>
      </c>
      <c r="S28" s="1" t="s">
        <v>43</v>
      </c>
      <c r="T28" s="1" t="s">
        <v>43</v>
      </c>
      <c r="U28" s="9">
        <v>7.24</v>
      </c>
      <c r="V28" s="9">
        <v>805</v>
      </c>
      <c r="W28" s="9">
        <v>0.57399999999999995</v>
      </c>
      <c r="X28" s="10">
        <v>103588</v>
      </c>
      <c r="Y28" s="8" t="s">
        <v>100</v>
      </c>
      <c r="Z28" s="11" t="s">
        <v>101</v>
      </c>
      <c r="AA28" s="8" t="s">
        <v>102</v>
      </c>
      <c r="AB28" s="12">
        <v>43637</v>
      </c>
      <c r="AC28" s="10" t="s">
        <v>41</v>
      </c>
    </row>
    <row r="29" spans="1:29" ht="15.75" customHeight="1" x14ac:dyDescent="0.25">
      <c r="A29" s="1" t="s">
        <v>97</v>
      </c>
      <c r="B29" s="1" t="s">
        <v>86</v>
      </c>
      <c r="C29" s="1" t="s">
        <v>98</v>
      </c>
      <c r="D29" s="6" t="str">
        <f t="shared" si="0"/>
        <v>44.46521</v>
      </c>
      <c r="E29" s="3" t="str">
        <f t="shared" si="1"/>
        <v xml:space="preserve"> -92.02736</v>
      </c>
      <c r="F29" s="3">
        <v>8</v>
      </c>
      <c r="G29" s="13">
        <v>5.5567719100000001</v>
      </c>
      <c r="H29" s="3" t="s">
        <v>104</v>
      </c>
      <c r="I29" s="1">
        <v>17</v>
      </c>
      <c r="J29" s="1">
        <v>25</v>
      </c>
      <c r="K29" s="1">
        <f t="shared" si="8"/>
        <v>21</v>
      </c>
      <c r="L29" s="1">
        <v>40</v>
      </c>
      <c r="M29" s="1" t="s">
        <v>53</v>
      </c>
      <c r="N29" s="8" t="s">
        <v>99</v>
      </c>
      <c r="O29" s="8" t="s">
        <v>34</v>
      </c>
      <c r="P29" s="8" t="s">
        <v>35</v>
      </c>
      <c r="Q29" s="8" t="s">
        <v>36</v>
      </c>
      <c r="R29" s="9">
        <v>211</v>
      </c>
      <c r="S29" s="1" t="s">
        <v>44</v>
      </c>
      <c r="T29" s="1" t="s">
        <v>44</v>
      </c>
      <c r="U29" s="9">
        <v>7.24</v>
      </c>
      <c r="V29" s="9">
        <v>805</v>
      </c>
      <c r="W29" s="9">
        <v>0.57399999999999995</v>
      </c>
      <c r="X29" s="10">
        <v>103588</v>
      </c>
      <c r="Y29" s="8" t="s">
        <v>100</v>
      </c>
      <c r="Z29" s="11" t="s">
        <v>101</v>
      </c>
      <c r="AA29" s="8" t="s">
        <v>102</v>
      </c>
      <c r="AB29" s="12">
        <v>43637</v>
      </c>
      <c r="AC29" s="10" t="s">
        <v>41</v>
      </c>
    </row>
    <row r="30" spans="1:29" ht="15.75" customHeight="1" x14ac:dyDescent="0.25">
      <c r="A30" s="1" t="s">
        <v>97</v>
      </c>
      <c r="B30" s="1" t="s">
        <v>86</v>
      </c>
      <c r="C30" s="1" t="s">
        <v>98</v>
      </c>
      <c r="D30" s="6" t="str">
        <f t="shared" si="0"/>
        <v>44.46521</v>
      </c>
      <c r="E30" s="3" t="str">
        <f t="shared" si="1"/>
        <v xml:space="preserve"> -92.02736</v>
      </c>
      <c r="F30" s="3">
        <v>8</v>
      </c>
      <c r="G30" s="3"/>
      <c r="H30" s="23" t="s">
        <v>105</v>
      </c>
      <c r="I30" s="1">
        <v>25</v>
      </c>
      <c r="J30" s="1">
        <v>40</v>
      </c>
      <c r="K30" s="1">
        <f t="shared" si="8"/>
        <v>32.5</v>
      </c>
      <c r="L30" s="1">
        <v>40</v>
      </c>
      <c r="M30" s="1" t="s">
        <v>53</v>
      </c>
      <c r="N30" s="8" t="s">
        <v>99</v>
      </c>
      <c r="O30" s="8" t="s">
        <v>34</v>
      </c>
      <c r="P30" s="8" t="s">
        <v>35</v>
      </c>
      <c r="Q30" s="8" t="s">
        <v>36</v>
      </c>
      <c r="R30" s="9">
        <v>211</v>
      </c>
      <c r="S30" s="1" t="s">
        <v>46</v>
      </c>
      <c r="T30" s="1" t="s">
        <v>46</v>
      </c>
      <c r="U30" s="9">
        <v>7.24</v>
      </c>
      <c r="V30" s="9">
        <v>805</v>
      </c>
      <c r="W30" s="9">
        <v>0.57399999999999995</v>
      </c>
      <c r="X30" s="10">
        <v>103588</v>
      </c>
      <c r="Y30" s="8" t="s">
        <v>100</v>
      </c>
      <c r="Z30" s="11" t="s">
        <v>101</v>
      </c>
      <c r="AA30" s="8" t="s">
        <v>102</v>
      </c>
      <c r="AB30" s="12">
        <v>43637</v>
      </c>
      <c r="AC30" s="10" t="s">
        <v>41</v>
      </c>
    </row>
    <row r="31" spans="1:29" ht="15.75" customHeight="1" x14ac:dyDescent="0.25">
      <c r="A31" s="1" t="s">
        <v>106</v>
      </c>
      <c r="B31" s="1" t="s">
        <v>107</v>
      </c>
      <c r="C31" s="1" t="s">
        <v>108</v>
      </c>
      <c r="D31" s="6" t="str">
        <f t="shared" si="0"/>
        <v>43.94445</v>
      </c>
      <c r="E31" s="3" t="str">
        <f t="shared" si="1"/>
        <v xml:space="preserve"> -91.39575</v>
      </c>
      <c r="F31" s="3">
        <v>9</v>
      </c>
      <c r="G31" s="16"/>
      <c r="H31" s="16"/>
      <c r="I31" s="1"/>
      <c r="J31" s="1"/>
      <c r="K31" s="1"/>
      <c r="L31" s="1"/>
      <c r="M31" s="1" t="s">
        <v>53</v>
      </c>
      <c r="N31" s="1" t="s">
        <v>33</v>
      </c>
      <c r="O31" s="8" t="s">
        <v>34</v>
      </c>
      <c r="P31" s="17" t="s">
        <v>54</v>
      </c>
      <c r="Q31" s="17" t="s">
        <v>36</v>
      </c>
      <c r="R31" s="3">
        <v>391</v>
      </c>
      <c r="S31" s="1" t="s">
        <v>37</v>
      </c>
      <c r="T31" s="1" t="s">
        <v>37</v>
      </c>
      <c r="U31" s="3">
        <v>7.16</v>
      </c>
      <c r="V31" s="3">
        <v>828</v>
      </c>
      <c r="W31" s="3">
        <v>0.59099999999999997</v>
      </c>
      <c r="X31" s="18">
        <v>34302</v>
      </c>
      <c r="Y31" s="19" t="s">
        <v>109</v>
      </c>
      <c r="Z31" s="19" t="s">
        <v>110</v>
      </c>
      <c r="AA31" s="1" t="s">
        <v>111</v>
      </c>
      <c r="AB31" s="12">
        <v>43637</v>
      </c>
      <c r="AC31" s="20"/>
    </row>
    <row r="32" spans="1:29" ht="15.75" customHeight="1" x14ac:dyDescent="0.25">
      <c r="A32" s="1" t="s">
        <v>106</v>
      </c>
      <c r="B32" s="1" t="s">
        <v>107</v>
      </c>
      <c r="C32" s="1" t="s">
        <v>108</v>
      </c>
      <c r="D32" s="6" t="str">
        <f t="shared" si="0"/>
        <v>43.94445</v>
      </c>
      <c r="E32" s="3" t="str">
        <f t="shared" si="1"/>
        <v xml:space="preserve"> -91.39575</v>
      </c>
      <c r="F32" s="3">
        <v>9</v>
      </c>
      <c r="G32" s="13">
        <v>8.3559551800000005</v>
      </c>
      <c r="H32" s="3" t="s">
        <v>112</v>
      </c>
      <c r="I32" s="1">
        <v>0</v>
      </c>
      <c r="J32" s="1">
        <v>9</v>
      </c>
      <c r="K32" s="1">
        <f t="shared" ref="K32:K34" si="9">((J32-I32)/2) + I32</f>
        <v>4.5</v>
      </c>
      <c r="L32" s="1">
        <v>45</v>
      </c>
      <c r="M32" s="1" t="s">
        <v>53</v>
      </c>
      <c r="N32" s="1" t="s">
        <v>33</v>
      </c>
      <c r="O32" s="8" t="s">
        <v>34</v>
      </c>
      <c r="P32" s="17" t="s">
        <v>54</v>
      </c>
      <c r="Q32" s="17" t="s">
        <v>36</v>
      </c>
      <c r="R32" s="3">
        <v>391</v>
      </c>
      <c r="S32" s="1" t="s">
        <v>43</v>
      </c>
      <c r="T32" s="1" t="s">
        <v>43</v>
      </c>
      <c r="U32" s="3">
        <v>7.16</v>
      </c>
      <c r="V32" s="3">
        <v>828</v>
      </c>
      <c r="W32" s="3">
        <v>0.59099999999999997</v>
      </c>
      <c r="X32" s="18">
        <v>34302</v>
      </c>
      <c r="Y32" s="19" t="s">
        <v>109</v>
      </c>
      <c r="Z32" s="19" t="s">
        <v>110</v>
      </c>
      <c r="AA32" s="1" t="s">
        <v>111</v>
      </c>
      <c r="AB32" s="12">
        <v>43637</v>
      </c>
      <c r="AC32" s="20"/>
    </row>
    <row r="33" spans="1:29" ht="15.75" customHeight="1" x14ac:dyDescent="0.25">
      <c r="A33" s="1" t="s">
        <v>106</v>
      </c>
      <c r="B33" s="1" t="s">
        <v>107</v>
      </c>
      <c r="C33" s="1" t="s">
        <v>108</v>
      </c>
      <c r="D33" s="6" t="str">
        <f t="shared" si="0"/>
        <v>43.94445</v>
      </c>
      <c r="E33" s="3" t="str">
        <f t="shared" si="1"/>
        <v xml:space="preserve"> -91.39575</v>
      </c>
      <c r="F33" s="3">
        <v>9</v>
      </c>
      <c r="G33" s="2" t="s">
        <v>113</v>
      </c>
      <c r="H33" s="3" t="s">
        <v>114</v>
      </c>
      <c r="I33" s="1">
        <v>9</v>
      </c>
      <c r="J33" s="1">
        <v>31</v>
      </c>
      <c r="K33" s="1">
        <f t="shared" si="9"/>
        <v>20</v>
      </c>
      <c r="L33" s="1">
        <v>45</v>
      </c>
      <c r="M33" s="1" t="s">
        <v>53</v>
      </c>
      <c r="N33" s="1" t="s">
        <v>33</v>
      </c>
      <c r="O33" s="8" t="s">
        <v>34</v>
      </c>
      <c r="P33" s="17" t="s">
        <v>54</v>
      </c>
      <c r="Q33" s="17" t="s">
        <v>36</v>
      </c>
      <c r="R33" s="3">
        <v>391</v>
      </c>
      <c r="S33" s="1" t="s">
        <v>44</v>
      </c>
      <c r="T33" s="1" t="s">
        <v>44</v>
      </c>
      <c r="U33" s="3">
        <v>7.16</v>
      </c>
      <c r="V33" s="3">
        <v>828</v>
      </c>
      <c r="W33" s="3">
        <v>0.59099999999999997</v>
      </c>
      <c r="X33" s="18">
        <v>34302</v>
      </c>
      <c r="Y33" s="19" t="s">
        <v>109</v>
      </c>
      <c r="Z33" s="19" t="s">
        <v>110</v>
      </c>
      <c r="AA33" s="1" t="s">
        <v>111</v>
      </c>
      <c r="AB33" s="12">
        <v>43637</v>
      </c>
      <c r="AC33" s="20"/>
    </row>
    <row r="34" spans="1:29" ht="15.75" customHeight="1" x14ac:dyDescent="0.25">
      <c r="A34" s="1" t="s">
        <v>106</v>
      </c>
      <c r="B34" s="1" t="s">
        <v>107</v>
      </c>
      <c r="C34" s="1" t="s">
        <v>108</v>
      </c>
      <c r="D34" s="6" t="str">
        <f t="shared" si="0"/>
        <v>43.94445</v>
      </c>
      <c r="E34" s="3" t="str">
        <f t="shared" si="1"/>
        <v xml:space="preserve"> -91.39575</v>
      </c>
      <c r="F34" s="3">
        <v>9</v>
      </c>
      <c r="G34" s="3"/>
      <c r="H34" s="3" t="s">
        <v>115</v>
      </c>
      <c r="I34" s="1">
        <v>31</v>
      </c>
      <c r="J34" s="1">
        <v>45</v>
      </c>
      <c r="K34" s="1">
        <f t="shared" si="9"/>
        <v>38</v>
      </c>
      <c r="L34" s="1">
        <v>45</v>
      </c>
      <c r="M34" s="1" t="s">
        <v>53</v>
      </c>
      <c r="N34" s="1" t="s">
        <v>33</v>
      </c>
      <c r="O34" s="8" t="s">
        <v>34</v>
      </c>
      <c r="P34" s="17" t="s">
        <v>54</v>
      </c>
      <c r="Q34" s="17" t="s">
        <v>36</v>
      </c>
      <c r="R34" s="3">
        <v>391</v>
      </c>
      <c r="S34" s="1" t="s">
        <v>46</v>
      </c>
      <c r="T34" s="1" t="s">
        <v>46</v>
      </c>
      <c r="U34" s="3">
        <v>7.16</v>
      </c>
      <c r="V34" s="3">
        <v>828</v>
      </c>
      <c r="W34" s="3">
        <v>0.59099999999999997</v>
      </c>
      <c r="X34" s="18">
        <v>34302</v>
      </c>
      <c r="Y34" s="19" t="s">
        <v>109</v>
      </c>
      <c r="Z34" s="19" t="s">
        <v>110</v>
      </c>
      <c r="AA34" s="1" t="s">
        <v>111</v>
      </c>
      <c r="AB34" s="12">
        <v>43637</v>
      </c>
      <c r="AC34" s="20"/>
    </row>
    <row r="35" spans="1:29" x14ac:dyDescent="0.25">
      <c r="A35" s="1" t="s">
        <v>116</v>
      </c>
      <c r="B35" s="1" t="s">
        <v>107</v>
      </c>
      <c r="C35" s="1" t="s">
        <v>117</v>
      </c>
      <c r="D35" s="6" t="str">
        <f t="shared" si="0"/>
        <v>43.69268</v>
      </c>
      <c r="E35" s="3" t="str">
        <f t="shared" si="1"/>
        <v xml:space="preserve"> -96.18832</v>
      </c>
      <c r="F35" s="3">
        <v>10</v>
      </c>
      <c r="G35" s="16"/>
      <c r="H35" s="16"/>
      <c r="I35" s="1"/>
      <c r="J35" s="1"/>
      <c r="K35" s="1"/>
      <c r="L35" s="1"/>
      <c r="M35" s="1" t="s">
        <v>53</v>
      </c>
      <c r="N35" s="8" t="s">
        <v>66</v>
      </c>
      <c r="O35" s="8" t="s">
        <v>67</v>
      </c>
      <c r="P35" s="8" t="s">
        <v>54</v>
      </c>
      <c r="Q35" s="8" t="s">
        <v>36</v>
      </c>
      <c r="R35" s="9">
        <v>489</v>
      </c>
      <c r="S35" s="1" t="s">
        <v>37</v>
      </c>
      <c r="T35" s="1" t="s">
        <v>37</v>
      </c>
      <c r="U35" s="9">
        <v>6.98</v>
      </c>
      <c r="V35" s="9">
        <v>685</v>
      </c>
      <c r="W35" s="9">
        <v>0.443</v>
      </c>
      <c r="X35" s="10">
        <v>532701</v>
      </c>
      <c r="Y35" s="8" t="s">
        <v>118</v>
      </c>
      <c r="Z35" s="11" t="s">
        <v>119</v>
      </c>
      <c r="AA35" s="24" t="s">
        <v>120</v>
      </c>
      <c r="AB35" s="12">
        <v>43638</v>
      </c>
      <c r="AC35" s="7" t="s">
        <v>41</v>
      </c>
    </row>
    <row r="36" spans="1:29" x14ac:dyDescent="0.25">
      <c r="A36" s="1" t="s">
        <v>116</v>
      </c>
      <c r="B36" s="1" t="s">
        <v>107</v>
      </c>
      <c r="C36" s="1" t="s">
        <v>117</v>
      </c>
      <c r="D36" s="6" t="str">
        <f t="shared" si="0"/>
        <v>43.69268</v>
      </c>
      <c r="E36" s="3" t="str">
        <f t="shared" si="1"/>
        <v xml:space="preserve"> -96.18832</v>
      </c>
      <c r="F36" s="3">
        <v>10</v>
      </c>
      <c r="G36" s="13">
        <v>5.0234902400000001</v>
      </c>
      <c r="H36" s="3" t="s">
        <v>121</v>
      </c>
      <c r="I36" s="1">
        <v>0</v>
      </c>
      <c r="J36" s="1">
        <v>30</v>
      </c>
      <c r="K36" s="1">
        <f t="shared" ref="K36:K37" si="10">((J36-I36)/2) + I36</f>
        <v>15</v>
      </c>
      <c r="L36" s="1">
        <v>48</v>
      </c>
      <c r="M36" s="1" t="s">
        <v>53</v>
      </c>
      <c r="N36" s="8" t="s">
        <v>66</v>
      </c>
      <c r="O36" s="8" t="s">
        <v>67</v>
      </c>
      <c r="P36" s="8" t="s">
        <v>54</v>
      </c>
      <c r="Q36" s="8" t="s">
        <v>36</v>
      </c>
      <c r="R36" s="9">
        <v>489</v>
      </c>
      <c r="S36" s="1" t="s">
        <v>43</v>
      </c>
      <c r="T36" s="1" t="s">
        <v>43</v>
      </c>
      <c r="U36" s="9">
        <v>6.98</v>
      </c>
      <c r="V36" s="9">
        <v>685</v>
      </c>
      <c r="W36" s="9">
        <v>0.443</v>
      </c>
      <c r="X36" s="10">
        <v>532701</v>
      </c>
      <c r="Y36" s="8" t="s">
        <v>118</v>
      </c>
      <c r="Z36" s="11" t="s">
        <v>119</v>
      </c>
      <c r="AA36" s="24" t="s">
        <v>120</v>
      </c>
      <c r="AB36" s="12">
        <v>43638</v>
      </c>
      <c r="AC36" s="7" t="s">
        <v>41</v>
      </c>
    </row>
    <row r="37" spans="1:29" x14ac:dyDescent="0.25">
      <c r="A37" s="1" t="s">
        <v>116</v>
      </c>
      <c r="B37" s="1" t="s">
        <v>107</v>
      </c>
      <c r="C37" s="1" t="s">
        <v>117</v>
      </c>
      <c r="D37" s="6" t="str">
        <f t="shared" si="0"/>
        <v>43.69268</v>
      </c>
      <c r="E37" s="3" t="str">
        <f t="shared" si="1"/>
        <v xml:space="preserve"> -96.18832</v>
      </c>
      <c r="F37" s="3">
        <v>10</v>
      </c>
      <c r="G37" s="13">
        <v>9.2236710800000008</v>
      </c>
      <c r="H37" s="23" t="s">
        <v>122</v>
      </c>
      <c r="I37" s="1">
        <v>30</v>
      </c>
      <c r="J37" s="1">
        <v>48</v>
      </c>
      <c r="K37" s="1">
        <f t="shared" si="10"/>
        <v>39</v>
      </c>
      <c r="L37" s="1">
        <v>48</v>
      </c>
      <c r="M37" s="1" t="s">
        <v>53</v>
      </c>
      <c r="N37" s="8" t="s">
        <v>66</v>
      </c>
      <c r="O37" s="8" t="s">
        <v>67</v>
      </c>
      <c r="P37" s="8" t="s">
        <v>54</v>
      </c>
      <c r="Q37" s="8" t="s">
        <v>36</v>
      </c>
      <c r="R37" s="9">
        <v>489</v>
      </c>
      <c r="S37" s="1" t="s">
        <v>44</v>
      </c>
      <c r="T37" s="1" t="s">
        <v>44</v>
      </c>
      <c r="U37" s="9">
        <v>6.98</v>
      </c>
      <c r="V37" s="9">
        <v>685</v>
      </c>
      <c r="W37" s="9">
        <v>0.443</v>
      </c>
      <c r="X37" s="10">
        <v>532701</v>
      </c>
      <c r="Y37" s="8" t="s">
        <v>118</v>
      </c>
      <c r="Z37" s="11" t="s">
        <v>119</v>
      </c>
      <c r="AA37" s="24" t="s">
        <v>120</v>
      </c>
      <c r="AB37" s="12">
        <v>43638</v>
      </c>
      <c r="AC37" s="7" t="s">
        <v>41</v>
      </c>
    </row>
    <row r="38" spans="1:29" x14ac:dyDescent="0.25">
      <c r="A38" s="1" t="s">
        <v>123</v>
      </c>
      <c r="B38" s="1" t="s">
        <v>124</v>
      </c>
      <c r="C38" s="1" t="s">
        <v>125</v>
      </c>
      <c r="D38" s="6" t="str">
        <f t="shared" si="0"/>
        <v>44.01227</v>
      </c>
      <c r="E38" s="3" t="str">
        <f t="shared" si="1"/>
        <v xml:space="preserve"> -99.45010</v>
      </c>
      <c r="F38" s="3">
        <v>11</v>
      </c>
      <c r="G38" s="16"/>
      <c r="H38" s="16"/>
      <c r="I38" s="1"/>
      <c r="J38" s="1"/>
      <c r="K38" s="1"/>
      <c r="L38" s="1"/>
      <c r="M38" s="1" t="s">
        <v>126</v>
      </c>
      <c r="N38" s="1" t="s">
        <v>127</v>
      </c>
      <c r="O38" s="8" t="s">
        <v>67</v>
      </c>
      <c r="P38" s="17" t="s">
        <v>128</v>
      </c>
      <c r="Q38" s="8" t="s">
        <v>36</v>
      </c>
      <c r="R38" s="3">
        <v>489</v>
      </c>
      <c r="S38" s="1" t="s">
        <v>37</v>
      </c>
      <c r="T38" s="1" t="s">
        <v>37</v>
      </c>
      <c r="U38" s="3">
        <v>8.2200000000000006</v>
      </c>
      <c r="V38" s="3">
        <v>475</v>
      </c>
      <c r="W38" s="3">
        <v>0.26</v>
      </c>
      <c r="X38" s="18">
        <v>1093351</v>
      </c>
      <c r="Y38" s="19" t="s">
        <v>129</v>
      </c>
      <c r="Z38" s="19" t="s">
        <v>130</v>
      </c>
      <c r="AA38" s="1" t="s">
        <v>131</v>
      </c>
      <c r="AB38" s="12">
        <v>43638</v>
      </c>
      <c r="AC38" s="20"/>
    </row>
    <row r="39" spans="1:29" x14ac:dyDescent="0.25">
      <c r="A39" s="1" t="s">
        <v>123</v>
      </c>
      <c r="B39" s="1" t="s">
        <v>124</v>
      </c>
      <c r="C39" s="1" t="s">
        <v>125</v>
      </c>
      <c r="D39" s="6" t="str">
        <f t="shared" si="0"/>
        <v>44.01227</v>
      </c>
      <c r="E39" s="3" t="str">
        <f t="shared" si="1"/>
        <v xml:space="preserve"> -99.45010</v>
      </c>
      <c r="F39" s="3">
        <v>11</v>
      </c>
      <c r="G39" s="13">
        <v>7.5643602699999999</v>
      </c>
      <c r="H39" s="3" t="s">
        <v>49</v>
      </c>
      <c r="I39" s="1">
        <v>0</v>
      </c>
      <c r="J39" s="1">
        <v>4</v>
      </c>
      <c r="K39" s="1">
        <f t="shared" ref="K39:K41" si="11">((J39-I39)/2) + I39</f>
        <v>2</v>
      </c>
      <c r="L39" s="1">
        <v>45</v>
      </c>
      <c r="M39" s="1" t="s">
        <v>126</v>
      </c>
      <c r="N39" s="1" t="s">
        <v>127</v>
      </c>
      <c r="O39" s="8" t="s">
        <v>67</v>
      </c>
      <c r="P39" s="17" t="s">
        <v>128</v>
      </c>
      <c r="Q39" s="8" t="s">
        <v>36</v>
      </c>
      <c r="R39" s="3">
        <v>489</v>
      </c>
      <c r="S39" s="1" t="s">
        <v>43</v>
      </c>
      <c r="T39" s="1" t="s">
        <v>43</v>
      </c>
      <c r="U39" s="3">
        <v>8.2200000000000006</v>
      </c>
      <c r="V39" s="3">
        <v>475</v>
      </c>
      <c r="W39" s="3">
        <v>0.26</v>
      </c>
      <c r="X39" s="18">
        <v>1093351</v>
      </c>
      <c r="Y39" s="19" t="s">
        <v>129</v>
      </c>
      <c r="Z39" s="19" t="s">
        <v>130</v>
      </c>
      <c r="AA39" s="1" t="s">
        <v>131</v>
      </c>
      <c r="AB39" s="12">
        <v>43638</v>
      </c>
      <c r="AC39" s="20"/>
    </row>
    <row r="40" spans="1:29" x14ac:dyDescent="0.25">
      <c r="A40" s="1" t="s">
        <v>123</v>
      </c>
      <c r="B40" s="1" t="s">
        <v>124</v>
      </c>
      <c r="C40" s="1" t="s">
        <v>125</v>
      </c>
      <c r="D40" s="6" t="str">
        <f t="shared" si="0"/>
        <v>44.01227</v>
      </c>
      <c r="E40" s="3" t="str">
        <f t="shared" si="1"/>
        <v xml:space="preserve"> -99.45010</v>
      </c>
      <c r="F40" s="3">
        <v>11</v>
      </c>
      <c r="G40" s="13">
        <v>7.1191383799999999</v>
      </c>
      <c r="H40" s="22">
        <v>43942</v>
      </c>
      <c r="I40" s="1">
        <v>4</v>
      </c>
      <c r="J40" s="1">
        <v>21</v>
      </c>
      <c r="K40" s="1">
        <f t="shared" si="11"/>
        <v>12.5</v>
      </c>
      <c r="L40" s="1">
        <v>45</v>
      </c>
      <c r="M40" s="1" t="s">
        <v>126</v>
      </c>
      <c r="N40" s="1" t="s">
        <v>127</v>
      </c>
      <c r="O40" s="8" t="s">
        <v>67</v>
      </c>
      <c r="P40" s="17" t="s">
        <v>128</v>
      </c>
      <c r="Q40" s="8" t="s">
        <v>36</v>
      </c>
      <c r="R40" s="3">
        <v>489</v>
      </c>
      <c r="S40" s="1" t="s">
        <v>44</v>
      </c>
      <c r="T40" s="1" t="s">
        <v>44</v>
      </c>
      <c r="U40" s="3">
        <v>8.2200000000000006</v>
      </c>
      <c r="V40" s="3">
        <v>475</v>
      </c>
      <c r="W40" s="3">
        <v>0.26</v>
      </c>
      <c r="X40" s="18">
        <v>1093351</v>
      </c>
      <c r="Y40" s="19" t="s">
        <v>129</v>
      </c>
      <c r="Z40" s="19" t="s">
        <v>130</v>
      </c>
      <c r="AA40" s="1" t="s">
        <v>131</v>
      </c>
      <c r="AB40" s="12">
        <v>43638</v>
      </c>
      <c r="AC40" s="20"/>
    </row>
    <row r="41" spans="1:29" x14ac:dyDescent="0.25">
      <c r="A41" s="1" t="s">
        <v>123</v>
      </c>
      <c r="B41" s="1" t="s">
        <v>124</v>
      </c>
      <c r="C41" s="1" t="s">
        <v>125</v>
      </c>
      <c r="D41" s="6" t="str">
        <f t="shared" si="0"/>
        <v>44.01227</v>
      </c>
      <c r="E41" s="3" t="str">
        <f t="shared" si="1"/>
        <v xml:space="preserve"> -99.45010</v>
      </c>
      <c r="F41" s="3">
        <v>11</v>
      </c>
      <c r="G41" s="3"/>
      <c r="H41" s="3" t="s">
        <v>132</v>
      </c>
      <c r="I41" s="1">
        <v>21</v>
      </c>
      <c r="J41" s="1">
        <v>45</v>
      </c>
      <c r="K41" s="1">
        <f t="shared" si="11"/>
        <v>33</v>
      </c>
      <c r="L41" s="1">
        <v>45</v>
      </c>
      <c r="M41" s="1" t="s">
        <v>126</v>
      </c>
      <c r="N41" s="1" t="s">
        <v>127</v>
      </c>
      <c r="O41" s="8" t="s">
        <v>67</v>
      </c>
      <c r="P41" s="17" t="s">
        <v>128</v>
      </c>
      <c r="Q41" s="8" t="s">
        <v>36</v>
      </c>
      <c r="R41" s="3">
        <v>489</v>
      </c>
      <c r="S41" s="1" t="s">
        <v>46</v>
      </c>
      <c r="T41" s="1" t="s">
        <v>46</v>
      </c>
      <c r="U41" s="3">
        <v>8.2200000000000006</v>
      </c>
      <c r="V41" s="3">
        <v>475</v>
      </c>
      <c r="W41" s="3">
        <v>0.26</v>
      </c>
      <c r="X41" s="18">
        <v>1093351</v>
      </c>
      <c r="Y41" s="19" t="s">
        <v>129</v>
      </c>
      <c r="Z41" s="19" t="s">
        <v>130</v>
      </c>
      <c r="AA41" s="1" t="s">
        <v>131</v>
      </c>
      <c r="AB41" s="12">
        <v>43638</v>
      </c>
      <c r="AC41" s="20"/>
    </row>
    <row r="42" spans="1:29" x14ac:dyDescent="0.25">
      <c r="A42" s="1" t="s">
        <v>133</v>
      </c>
      <c r="B42" s="1" t="s">
        <v>124</v>
      </c>
      <c r="C42" s="1" t="s">
        <v>134</v>
      </c>
      <c r="D42" s="6" t="str">
        <f t="shared" si="0"/>
        <v>43.98026</v>
      </c>
      <c r="E42" s="3" t="str">
        <f t="shared" si="1"/>
        <v xml:space="preserve"> -101.89979</v>
      </c>
      <c r="F42" s="3">
        <v>12</v>
      </c>
      <c r="G42" s="16"/>
      <c r="H42" s="16"/>
      <c r="I42" s="1"/>
      <c r="J42" s="1"/>
      <c r="K42" s="1"/>
      <c r="L42" s="1"/>
      <c r="M42" s="1" t="s">
        <v>126</v>
      </c>
      <c r="N42" s="8" t="s">
        <v>135</v>
      </c>
      <c r="O42" s="8" t="s">
        <v>67</v>
      </c>
      <c r="P42" s="25" t="s">
        <v>128</v>
      </c>
      <c r="Q42" s="8" t="s">
        <v>36</v>
      </c>
      <c r="R42" s="9">
        <v>1087</v>
      </c>
      <c r="S42" s="1" t="s">
        <v>37</v>
      </c>
      <c r="T42" s="1" t="s">
        <v>37</v>
      </c>
      <c r="U42" s="9">
        <v>8.44</v>
      </c>
      <c r="V42" s="9">
        <v>433</v>
      </c>
      <c r="W42" s="9">
        <v>0.216</v>
      </c>
      <c r="X42" s="10">
        <v>1342445</v>
      </c>
      <c r="Y42" s="8" t="s">
        <v>136</v>
      </c>
      <c r="Z42" s="11" t="s">
        <v>137</v>
      </c>
      <c r="AA42" s="8" t="s">
        <v>138</v>
      </c>
      <c r="AB42" s="12">
        <v>43639</v>
      </c>
      <c r="AC42" s="10" t="s">
        <v>41</v>
      </c>
    </row>
    <row r="43" spans="1:29" x14ac:dyDescent="0.25">
      <c r="A43" s="1" t="s">
        <v>133</v>
      </c>
      <c r="B43" s="1" t="s">
        <v>124</v>
      </c>
      <c r="C43" s="1" t="s">
        <v>134</v>
      </c>
      <c r="D43" s="6" t="str">
        <f t="shared" si="0"/>
        <v>43.98026</v>
      </c>
      <c r="E43" s="3" t="str">
        <f t="shared" si="1"/>
        <v xml:space="preserve"> -101.89979</v>
      </c>
      <c r="F43" s="3">
        <v>12</v>
      </c>
      <c r="G43" s="13">
        <v>4.7511132299999996</v>
      </c>
      <c r="H43" s="3" t="s">
        <v>42</v>
      </c>
      <c r="I43" s="1">
        <v>0</v>
      </c>
      <c r="J43" s="1">
        <v>8</v>
      </c>
      <c r="K43" s="1">
        <f t="shared" ref="K43:K45" si="12">((J43-I43)/2) + I43</f>
        <v>4</v>
      </c>
      <c r="L43" s="1">
        <v>30</v>
      </c>
      <c r="M43" s="1" t="s">
        <v>126</v>
      </c>
      <c r="N43" s="8" t="s">
        <v>135</v>
      </c>
      <c r="O43" s="8" t="s">
        <v>67</v>
      </c>
      <c r="P43" s="25" t="s">
        <v>128</v>
      </c>
      <c r="Q43" s="8" t="s">
        <v>36</v>
      </c>
      <c r="R43" s="9">
        <v>1087</v>
      </c>
      <c r="S43" s="1" t="s">
        <v>43</v>
      </c>
      <c r="T43" s="1" t="s">
        <v>43</v>
      </c>
      <c r="U43" s="9">
        <v>8.44</v>
      </c>
      <c r="V43" s="9">
        <v>433</v>
      </c>
      <c r="W43" s="9">
        <v>0.216</v>
      </c>
      <c r="X43" s="10">
        <v>1342445</v>
      </c>
      <c r="Y43" s="8" t="s">
        <v>136</v>
      </c>
      <c r="Z43" s="11" t="s">
        <v>137</v>
      </c>
      <c r="AA43" s="8" t="s">
        <v>138</v>
      </c>
      <c r="AB43" s="12">
        <v>43639</v>
      </c>
      <c r="AC43" s="10" t="s">
        <v>41</v>
      </c>
    </row>
    <row r="44" spans="1:29" x14ac:dyDescent="0.25">
      <c r="A44" s="1" t="s">
        <v>133</v>
      </c>
      <c r="B44" s="1" t="s">
        <v>124</v>
      </c>
      <c r="C44" s="1" t="s">
        <v>134</v>
      </c>
      <c r="D44" s="6" t="str">
        <f t="shared" si="0"/>
        <v>43.98026</v>
      </c>
      <c r="E44" s="3" t="str">
        <f t="shared" si="1"/>
        <v xml:space="preserve"> -101.89979</v>
      </c>
      <c r="F44" s="3">
        <v>12</v>
      </c>
      <c r="G44" s="13">
        <v>31.749758799999999</v>
      </c>
      <c r="H44" s="22">
        <v>44065</v>
      </c>
      <c r="I44" s="1">
        <v>8</v>
      </c>
      <c r="J44" s="1">
        <v>22</v>
      </c>
      <c r="K44" s="1">
        <f t="shared" si="12"/>
        <v>15</v>
      </c>
      <c r="L44" s="1">
        <v>30</v>
      </c>
      <c r="M44" s="1" t="s">
        <v>126</v>
      </c>
      <c r="N44" s="8" t="s">
        <v>135</v>
      </c>
      <c r="O44" s="8" t="s">
        <v>67</v>
      </c>
      <c r="P44" s="25" t="s">
        <v>128</v>
      </c>
      <c r="Q44" s="8" t="s">
        <v>36</v>
      </c>
      <c r="R44" s="9">
        <v>1087</v>
      </c>
      <c r="S44" s="1" t="s">
        <v>44</v>
      </c>
      <c r="T44" s="1" t="s">
        <v>44</v>
      </c>
      <c r="U44" s="9">
        <v>8.44</v>
      </c>
      <c r="V44" s="9">
        <v>433</v>
      </c>
      <c r="W44" s="9">
        <v>0.216</v>
      </c>
      <c r="X44" s="10">
        <v>1342445</v>
      </c>
      <c r="Y44" s="8" t="s">
        <v>136</v>
      </c>
      <c r="Z44" s="11" t="s">
        <v>137</v>
      </c>
      <c r="AA44" s="8" t="s">
        <v>138</v>
      </c>
      <c r="AB44" s="12">
        <v>43639</v>
      </c>
      <c r="AC44" s="10" t="s">
        <v>41</v>
      </c>
    </row>
    <row r="45" spans="1:29" x14ac:dyDescent="0.25">
      <c r="A45" s="1" t="s">
        <v>133</v>
      </c>
      <c r="B45" s="1" t="s">
        <v>124</v>
      </c>
      <c r="C45" s="1" t="s">
        <v>134</v>
      </c>
      <c r="D45" s="6" t="str">
        <f t="shared" si="0"/>
        <v>43.98026</v>
      </c>
      <c r="E45" s="3" t="str">
        <f t="shared" si="1"/>
        <v xml:space="preserve"> -101.89979</v>
      </c>
      <c r="F45" s="3">
        <v>12</v>
      </c>
      <c r="G45" s="3"/>
      <c r="H45" s="3" t="s">
        <v>139</v>
      </c>
      <c r="I45" s="1">
        <v>22</v>
      </c>
      <c r="J45" s="1">
        <v>30</v>
      </c>
      <c r="K45" s="1">
        <f t="shared" si="12"/>
        <v>26</v>
      </c>
      <c r="L45" s="1">
        <v>30</v>
      </c>
      <c r="M45" s="1" t="s">
        <v>126</v>
      </c>
      <c r="N45" s="8" t="s">
        <v>135</v>
      </c>
      <c r="O45" s="8" t="s">
        <v>67</v>
      </c>
      <c r="P45" s="25" t="s">
        <v>128</v>
      </c>
      <c r="Q45" s="8" t="s">
        <v>36</v>
      </c>
      <c r="R45" s="9">
        <v>1087</v>
      </c>
      <c r="S45" s="1" t="s">
        <v>46</v>
      </c>
      <c r="T45" s="1" t="s">
        <v>46</v>
      </c>
      <c r="U45" s="9">
        <v>8.44</v>
      </c>
      <c r="V45" s="9">
        <v>433</v>
      </c>
      <c r="W45" s="9">
        <v>0.216</v>
      </c>
      <c r="X45" s="10">
        <v>1342445</v>
      </c>
      <c r="Y45" s="8" t="s">
        <v>136</v>
      </c>
      <c r="Z45" s="11" t="s">
        <v>137</v>
      </c>
      <c r="AA45" s="8" t="s">
        <v>138</v>
      </c>
      <c r="AB45" s="12">
        <v>43639</v>
      </c>
      <c r="AC45" s="10" t="s">
        <v>41</v>
      </c>
    </row>
    <row r="46" spans="1:29" x14ac:dyDescent="0.25">
      <c r="A46" s="1" t="s">
        <v>140</v>
      </c>
      <c r="B46" s="1" t="s">
        <v>124</v>
      </c>
      <c r="C46" s="1" t="s">
        <v>141</v>
      </c>
      <c r="D46" s="6" t="str">
        <f t="shared" si="0"/>
        <v>44.20622</v>
      </c>
      <c r="E46" s="3" t="str">
        <f t="shared" si="1"/>
        <v xml:space="preserve"> -103.37358</v>
      </c>
      <c r="F46" s="3">
        <v>13</v>
      </c>
      <c r="G46" s="16"/>
      <c r="H46" s="16"/>
      <c r="I46" s="1"/>
      <c r="J46" s="1"/>
      <c r="K46" s="1"/>
      <c r="L46" s="1"/>
      <c r="M46" s="1" t="s">
        <v>126</v>
      </c>
      <c r="N46" s="1" t="s">
        <v>99</v>
      </c>
      <c r="O46" s="25" t="s">
        <v>142</v>
      </c>
      <c r="P46" s="8" t="s">
        <v>54</v>
      </c>
      <c r="Q46" s="17" t="s">
        <v>90</v>
      </c>
      <c r="R46" s="3">
        <v>1102</v>
      </c>
      <c r="S46" s="1" t="s">
        <v>37</v>
      </c>
      <c r="T46" s="1" t="s">
        <v>37</v>
      </c>
      <c r="U46" s="3">
        <v>8.02</v>
      </c>
      <c r="V46" s="3">
        <v>501</v>
      </c>
      <c r="W46" s="3">
        <v>0.25</v>
      </c>
      <c r="X46" s="18">
        <v>23765</v>
      </c>
      <c r="Y46" s="19" t="s">
        <v>143</v>
      </c>
      <c r="Z46" s="19" t="s">
        <v>144</v>
      </c>
      <c r="AA46" s="1" t="s">
        <v>145</v>
      </c>
      <c r="AB46" s="12">
        <v>43639</v>
      </c>
      <c r="AC46" s="20"/>
    </row>
    <row r="47" spans="1:29" x14ac:dyDescent="0.25">
      <c r="A47" s="1" t="s">
        <v>140</v>
      </c>
      <c r="B47" s="1" t="s">
        <v>124</v>
      </c>
      <c r="C47" s="1" t="s">
        <v>141</v>
      </c>
      <c r="D47" s="6" t="str">
        <f t="shared" si="0"/>
        <v>44.20622</v>
      </c>
      <c r="E47" s="3" t="str">
        <f t="shared" si="1"/>
        <v xml:space="preserve"> -103.37358</v>
      </c>
      <c r="F47" s="3">
        <v>13</v>
      </c>
      <c r="G47" s="3"/>
      <c r="H47" s="3" t="s">
        <v>146</v>
      </c>
      <c r="I47" s="1">
        <v>0</v>
      </c>
      <c r="J47" s="1">
        <v>6</v>
      </c>
      <c r="K47" s="1">
        <f t="shared" ref="K47:K49" si="13">((J47-I47)/2) + I47</f>
        <v>3</v>
      </c>
      <c r="L47" s="1">
        <v>15</v>
      </c>
      <c r="M47" s="1" t="s">
        <v>126</v>
      </c>
      <c r="N47" s="1" t="s">
        <v>99</v>
      </c>
      <c r="O47" s="25" t="s">
        <v>142</v>
      </c>
      <c r="P47" s="8" t="s">
        <v>54</v>
      </c>
      <c r="Q47" s="17" t="s">
        <v>90</v>
      </c>
      <c r="R47" s="3">
        <v>1102</v>
      </c>
      <c r="S47" s="1" t="s">
        <v>43</v>
      </c>
      <c r="T47" s="1" t="s">
        <v>43</v>
      </c>
      <c r="U47" s="3">
        <v>8.02</v>
      </c>
      <c r="V47" s="3">
        <v>501</v>
      </c>
      <c r="W47" s="3">
        <v>0.25</v>
      </c>
      <c r="X47" s="18">
        <v>23765</v>
      </c>
      <c r="Y47" s="19" t="s">
        <v>143</v>
      </c>
      <c r="Z47" s="19" t="s">
        <v>144</v>
      </c>
      <c r="AA47" s="1" t="s">
        <v>145</v>
      </c>
      <c r="AB47" s="12">
        <v>43639</v>
      </c>
      <c r="AC47" s="20"/>
    </row>
    <row r="48" spans="1:29" x14ac:dyDescent="0.25">
      <c r="A48" s="1" t="s">
        <v>140</v>
      </c>
      <c r="B48" s="1" t="s">
        <v>124</v>
      </c>
      <c r="C48" s="1" t="s">
        <v>141</v>
      </c>
      <c r="D48" s="6" t="str">
        <f t="shared" si="0"/>
        <v>44.20622</v>
      </c>
      <c r="E48" s="3" t="str">
        <f t="shared" si="1"/>
        <v xml:space="preserve"> -103.37358</v>
      </c>
      <c r="F48" s="3">
        <v>13</v>
      </c>
      <c r="G48" s="22"/>
      <c r="H48" s="22">
        <v>43992</v>
      </c>
      <c r="I48" s="1">
        <v>6</v>
      </c>
      <c r="J48" s="1">
        <v>10</v>
      </c>
      <c r="K48" s="1">
        <f t="shared" si="13"/>
        <v>8</v>
      </c>
      <c r="L48" s="1">
        <v>15</v>
      </c>
      <c r="M48" s="1" t="s">
        <v>126</v>
      </c>
      <c r="N48" s="1" t="s">
        <v>99</v>
      </c>
      <c r="O48" s="25" t="s">
        <v>142</v>
      </c>
      <c r="P48" s="8" t="s">
        <v>54</v>
      </c>
      <c r="Q48" s="17" t="s">
        <v>90</v>
      </c>
      <c r="R48" s="3">
        <v>1102</v>
      </c>
      <c r="S48" s="1" t="s">
        <v>44</v>
      </c>
      <c r="T48" s="1" t="s">
        <v>147</v>
      </c>
      <c r="U48" s="3">
        <v>8.02</v>
      </c>
      <c r="V48" s="3">
        <v>501</v>
      </c>
      <c r="W48" s="3">
        <v>0.25</v>
      </c>
      <c r="X48" s="18">
        <v>23765</v>
      </c>
      <c r="Y48" s="19" t="s">
        <v>143</v>
      </c>
      <c r="Z48" s="19" t="s">
        <v>144</v>
      </c>
      <c r="AA48" s="1" t="s">
        <v>145</v>
      </c>
      <c r="AB48" s="12">
        <v>43639</v>
      </c>
      <c r="AC48" s="20"/>
    </row>
    <row r="49" spans="1:29" x14ac:dyDescent="0.25">
      <c r="A49" s="1" t="s">
        <v>140</v>
      </c>
      <c r="B49" s="1" t="s">
        <v>124</v>
      </c>
      <c r="C49" s="1" t="s">
        <v>141</v>
      </c>
      <c r="D49" s="6" t="str">
        <f t="shared" si="0"/>
        <v>44.20622</v>
      </c>
      <c r="E49" s="3" t="str">
        <f t="shared" si="1"/>
        <v xml:space="preserve"> -103.37358</v>
      </c>
      <c r="F49" s="3">
        <v>13</v>
      </c>
      <c r="G49" s="3"/>
      <c r="H49" s="3" t="s">
        <v>148</v>
      </c>
      <c r="I49" s="1">
        <v>10</v>
      </c>
      <c r="J49" s="1">
        <v>15</v>
      </c>
      <c r="K49" s="1">
        <f t="shared" si="13"/>
        <v>12.5</v>
      </c>
      <c r="L49" s="1">
        <v>15</v>
      </c>
      <c r="M49" s="1" t="s">
        <v>126</v>
      </c>
      <c r="N49" s="1" t="s">
        <v>99</v>
      </c>
      <c r="O49" s="25" t="s">
        <v>142</v>
      </c>
      <c r="P49" s="8" t="s">
        <v>54</v>
      </c>
      <c r="Q49" s="17" t="s">
        <v>90</v>
      </c>
      <c r="R49" s="3">
        <v>1102</v>
      </c>
      <c r="S49" s="1" t="s">
        <v>46</v>
      </c>
      <c r="T49" s="1" t="s">
        <v>149</v>
      </c>
      <c r="U49" s="3">
        <v>8.02</v>
      </c>
      <c r="V49" s="3">
        <v>501</v>
      </c>
      <c r="W49" s="3">
        <v>0.25</v>
      </c>
      <c r="X49" s="18">
        <v>23765</v>
      </c>
      <c r="Y49" s="19" t="s">
        <v>143</v>
      </c>
      <c r="Z49" s="19" t="s">
        <v>144</v>
      </c>
      <c r="AA49" s="1" t="s">
        <v>145</v>
      </c>
      <c r="AB49" s="12">
        <v>43639</v>
      </c>
      <c r="AC49" s="20"/>
    </row>
    <row r="50" spans="1:29" x14ac:dyDescent="0.25">
      <c r="A50" s="1" t="s">
        <v>150</v>
      </c>
      <c r="B50" s="1" t="s">
        <v>124</v>
      </c>
      <c r="C50" s="1" t="s">
        <v>151</v>
      </c>
      <c r="D50" s="6" t="str">
        <f t="shared" si="0"/>
        <v>44.45069</v>
      </c>
      <c r="E50" s="3" t="str">
        <f t="shared" si="1"/>
        <v xml:space="preserve"> -103.86455</v>
      </c>
      <c r="F50" s="3">
        <v>14</v>
      </c>
      <c r="G50" s="16"/>
      <c r="H50" s="16"/>
      <c r="I50" s="1"/>
      <c r="J50" s="1"/>
      <c r="K50" s="1"/>
      <c r="L50" s="1"/>
      <c r="M50" s="1" t="s">
        <v>126</v>
      </c>
      <c r="N50" s="8" t="s">
        <v>33</v>
      </c>
      <c r="O50" s="25" t="s">
        <v>142</v>
      </c>
      <c r="P50" s="8" t="s">
        <v>54</v>
      </c>
      <c r="Q50" s="8" t="s">
        <v>90</v>
      </c>
      <c r="R50" s="9">
        <v>1306</v>
      </c>
      <c r="S50" s="1" t="s">
        <v>37</v>
      </c>
      <c r="T50" s="1" t="s">
        <v>37</v>
      </c>
      <c r="U50" s="9">
        <v>7.38</v>
      </c>
      <c r="V50" s="9">
        <v>559</v>
      </c>
      <c r="W50" s="9">
        <v>0.29599999999999999</v>
      </c>
      <c r="X50" s="10">
        <v>184486</v>
      </c>
      <c r="Y50" s="8" t="s">
        <v>152</v>
      </c>
      <c r="Z50" s="11" t="s">
        <v>153</v>
      </c>
      <c r="AA50" s="8" t="s">
        <v>154</v>
      </c>
      <c r="AB50" s="12">
        <v>43640</v>
      </c>
      <c r="AC50" s="10" t="s">
        <v>41</v>
      </c>
    </row>
    <row r="51" spans="1:29" x14ac:dyDescent="0.25">
      <c r="A51" s="1" t="s">
        <v>150</v>
      </c>
      <c r="B51" s="1" t="s">
        <v>124</v>
      </c>
      <c r="C51" s="1" t="s">
        <v>151</v>
      </c>
      <c r="D51" s="6" t="str">
        <f t="shared" si="0"/>
        <v>44.45069</v>
      </c>
      <c r="E51" s="3" t="str">
        <f t="shared" si="1"/>
        <v xml:space="preserve"> -103.86455</v>
      </c>
      <c r="F51" s="3">
        <v>14</v>
      </c>
      <c r="G51" s="3"/>
      <c r="H51" s="3" t="s">
        <v>155</v>
      </c>
      <c r="I51" s="1">
        <v>0</v>
      </c>
      <c r="J51" s="1">
        <v>5</v>
      </c>
      <c r="K51" s="1">
        <f t="shared" ref="K51:K53" si="14">((J51-I51)/2) + I51</f>
        <v>2.5</v>
      </c>
      <c r="L51" s="1">
        <v>36</v>
      </c>
      <c r="M51" s="1" t="s">
        <v>126</v>
      </c>
      <c r="N51" s="8" t="s">
        <v>33</v>
      </c>
      <c r="O51" s="25" t="s">
        <v>142</v>
      </c>
      <c r="P51" s="8" t="s">
        <v>54</v>
      </c>
      <c r="Q51" s="8" t="s">
        <v>90</v>
      </c>
      <c r="R51" s="9">
        <v>1306</v>
      </c>
      <c r="S51" s="1" t="s">
        <v>43</v>
      </c>
      <c r="T51" s="1" t="s">
        <v>43</v>
      </c>
      <c r="U51" s="9">
        <v>7.38</v>
      </c>
      <c r="V51" s="9">
        <v>559</v>
      </c>
      <c r="W51" s="9">
        <v>0.29599999999999999</v>
      </c>
      <c r="X51" s="10">
        <v>184486</v>
      </c>
      <c r="Y51" s="8" t="s">
        <v>152</v>
      </c>
      <c r="Z51" s="11" t="s">
        <v>153</v>
      </c>
      <c r="AA51" s="8" t="s">
        <v>154</v>
      </c>
      <c r="AB51" s="12">
        <v>43640</v>
      </c>
      <c r="AC51" s="10" t="s">
        <v>41</v>
      </c>
    </row>
    <row r="52" spans="1:29" x14ac:dyDescent="0.25">
      <c r="A52" s="1" t="s">
        <v>150</v>
      </c>
      <c r="B52" s="1" t="s">
        <v>124</v>
      </c>
      <c r="C52" s="1" t="s">
        <v>151</v>
      </c>
      <c r="D52" s="6" t="str">
        <f t="shared" si="0"/>
        <v>44.45069</v>
      </c>
      <c r="E52" s="3" t="str">
        <f t="shared" si="1"/>
        <v xml:space="preserve"> -103.86455</v>
      </c>
      <c r="F52" s="3">
        <v>14</v>
      </c>
      <c r="G52" s="22"/>
      <c r="H52" s="22">
        <v>43969</v>
      </c>
      <c r="I52" s="1">
        <v>5</v>
      </c>
      <c r="J52" s="1">
        <v>18</v>
      </c>
      <c r="K52" s="1">
        <f t="shared" si="14"/>
        <v>11.5</v>
      </c>
      <c r="L52" s="1">
        <v>36</v>
      </c>
      <c r="M52" s="1" t="s">
        <v>126</v>
      </c>
      <c r="N52" s="8" t="s">
        <v>33</v>
      </c>
      <c r="O52" s="25" t="s">
        <v>142</v>
      </c>
      <c r="P52" s="8" t="s">
        <v>54</v>
      </c>
      <c r="Q52" s="8" t="s">
        <v>90</v>
      </c>
      <c r="R52" s="9">
        <v>1306</v>
      </c>
      <c r="S52" s="1" t="s">
        <v>44</v>
      </c>
      <c r="T52" s="1" t="s">
        <v>44</v>
      </c>
      <c r="U52" s="9">
        <v>7.38</v>
      </c>
      <c r="V52" s="9">
        <v>559</v>
      </c>
      <c r="W52" s="9">
        <v>0.29599999999999999</v>
      </c>
      <c r="X52" s="10">
        <v>184486</v>
      </c>
      <c r="Y52" s="8" t="s">
        <v>152</v>
      </c>
      <c r="Z52" s="11" t="s">
        <v>153</v>
      </c>
      <c r="AA52" s="8" t="s">
        <v>154</v>
      </c>
      <c r="AB52" s="12">
        <v>43640</v>
      </c>
      <c r="AC52" s="10" t="s">
        <v>41</v>
      </c>
    </row>
    <row r="53" spans="1:29" x14ac:dyDescent="0.25">
      <c r="A53" s="1" t="s">
        <v>150</v>
      </c>
      <c r="B53" s="1" t="s">
        <v>124</v>
      </c>
      <c r="C53" s="1" t="s">
        <v>151</v>
      </c>
      <c r="D53" s="6" t="str">
        <f t="shared" si="0"/>
        <v>44.45069</v>
      </c>
      <c r="E53" s="3" t="str">
        <f t="shared" si="1"/>
        <v xml:space="preserve"> -103.86455</v>
      </c>
      <c r="F53" s="3">
        <v>14</v>
      </c>
      <c r="G53" s="3"/>
      <c r="H53" s="3" t="s">
        <v>156</v>
      </c>
      <c r="I53" s="1">
        <v>18</v>
      </c>
      <c r="J53" s="1">
        <v>36</v>
      </c>
      <c r="K53" s="1">
        <f t="shared" si="14"/>
        <v>27</v>
      </c>
      <c r="L53" s="1">
        <v>36</v>
      </c>
      <c r="M53" s="1" t="s">
        <v>126</v>
      </c>
      <c r="N53" s="8" t="s">
        <v>33</v>
      </c>
      <c r="O53" s="25" t="s">
        <v>142</v>
      </c>
      <c r="P53" s="8" t="s">
        <v>54</v>
      </c>
      <c r="Q53" s="8" t="s">
        <v>90</v>
      </c>
      <c r="R53" s="9">
        <v>1306</v>
      </c>
      <c r="S53" s="1" t="s">
        <v>46</v>
      </c>
      <c r="T53" s="1" t="s">
        <v>46</v>
      </c>
      <c r="U53" s="9">
        <v>7.38</v>
      </c>
      <c r="V53" s="9">
        <v>559</v>
      </c>
      <c r="W53" s="9">
        <v>0.29599999999999999</v>
      </c>
      <c r="X53" s="10">
        <v>184486</v>
      </c>
      <c r="Y53" s="8" t="s">
        <v>152</v>
      </c>
      <c r="Z53" s="11" t="s">
        <v>153</v>
      </c>
      <c r="AA53" s="8" t="s">
        <v>154</v>
      </c>
      <c r="AB53" s="12">
        <v>43640</v>
      </c>
      <c r="AC53" s="10" t="s">
        <v>41</v>
      </c>
    </row>
    <row r="54" spans="1:29" x14ac:dyDescent="0.25">
      <c r="A54" s="1" t="s">
        <v>157</v>
      </c>
      <c r="B54" s="1" t="s">
        <v>158</v>
      </c>
      <c r="C54" s="1" t="s">
        <v>159</v>
      </c>
      <c r="D54" s="6" t="str">
        <f t="shared" si="0"/>
        <v>44.13849</v>
      </c>
      <c r="E54" s="3" t="str">
        <f t="shared" si="1"/>
        <v xml:space="preserve"> -104.59112</v>
      </c>
      <c r="F54" s="3">
        <v>15</v>
      </c>
      <c r="G54" s="16"/>
      <c r="H54" s="16"/>
      <c r="I54" s="1"/>
      <c r="J54" s="1"/>
      <c r="K54" s="1"/>
      <c r="L54" s="1"/>
      <c r="M54" s="1" t="s">
        <v>160</v>
      </c>
      <c r="N54" s="8" t="s">
        <v>161</v>
      </c>
      <c r="O54" s="25" t="s">
        <v>142</v>
      </c>
      <c r="P54" s="8" t="s">
        <v>128</v>
      </c>
      <c r="Q54" s="8" t="s">
        <v>36</v>
      </c>
      <c r="R54" s="9">
        <v>1306</v>
      </c>
      <c r="S54" s="1" t="s">
        <v>37</v>
      </c>
      <c r="T54" s="1" t="s">
        <v>37</v>
      </c>
      <c r="U54" s="9">
        <v>6.93</v>
      </c>
      <c r="V54" s="9">
        <v>386</v>
      </c>
      <c r="W54" s="9">
        <v>0.2</v>
      </c>
      <c r="X54" s="10">
        <v>122218</v>
      </c>
      <c r="Y54" s="8" t="s">
        <v>162</v>
      </c>
      <c r="Z54" s="11" t="s">
        <v>163</v>
      </c>
      <c r="AA54" s="8" t="s">
        <v>164</v>
      </c>
      <c r="AB54" s="12">
        <v>43640</v>
      </c>
      <c r="AC54" s="10" t="s">
        <v>41</v>
      </c>
    </row>
    <row r="55" spans="1:29" x14ac:dyDescent="0.25">
      <c r="A55" s="1" t="s">
        <v>157</v>
      </c>
      <c r="B55" s="1" t="s">
        <v>158</v>
      </c>
      <c r="C55" s="1" t="s">
        <v>159</v>
      </c>
      <c r="D55" s="6" t="str">
        <f t="shared" si="0"/>
        <v>44.13849</v>
      </c>
      <c r="E55" s="3" t="str">
        <f t="shared" si="1"/>
        <v xml:space="preserve"> -104.59112</v>
      </c>
      <c r="F55" s="3">
        <v>15</v>
      </c>
      <c r="G55" s="3"/>
      <c r="H55" s="3" t="s">
        <v>165</v>
      </c>
      <c r="I55" s="1">
        <v>0</v>
      </c>
      <c r="J55" s="1">
        <v>4.5</v>
      </c>
      <c r="K55" s="1">
        <f t="shared" ref="K55:K57" si="15">((J55-I55)/2) + I55</f>
        <v>2.25</v>
      </c>
      <c r="L55" s="1">
        <v>18</v>
      </c>
      <c r="M55" s="1" t="s">
        <v>160</v>
      </c>
      <c r="N55" s="8" t="s">
        <v>161</v>
      </c>
      <c r="O55" s="25" t="s">
        <v>142</v>
      </c>
      <c r="P55" s="8" t="s">
        <v>128</v>
      </c>
      <c r="Q55" s="8" t="s">
        <v>36</v>
      </c>
      <c r="R55" s="9">
        <v>1306</v>
      </c>
      <c r="S55" s="1" t="s">
        <v>43</v>
      </c>
      <c r="T55" s="1" t="s">
        <v>43</v>
      </c>
      <c r="U55" s="9">
        <v>6.93</v>
      </c>
      <c r="V55" s="9">
        <v>386</v>
      </c>
      <c r="W55" s="9">
        <v>0.2</v>
      </c>
      <c r="X55" s="10">
        <v>122218</v>
      </c>
      <c r="Y55" s="8" t="s">
        <v>162</v>
      </c>
      <c r="Z55" s="11" t="s">
        <v>163</v>
      </c>
      <c r="AA55" s="8" t="s">
        <v>164</v>
      </c>
      <c r="AB55" s="12">
        <v>43640</v>
      </c>
      <c r="AC55" s="10" t="s">
        <v>41</v>
      </c>
    </row>
    <row r="56" spans="1:29" x14ac:dyDescent="0.25">
      <c r="A56" s="1" t="s">
        <v>157</v>
      </c>
      <c r="B56" s="1" t="s">
        <v>158</v>
      </c>
      <c r="C56" s="1" t="s">
        <v>159</v>
      </c>
      <c r="D56" s="6" t="str">
        <f t="shared" si="0"/>
        <v>44.13849</v>
      </c>
      <c r="E56" s="3" t="str">
        <f t="shared" si="1"/>
        <v xml:space="preserve"> -104.59112</v>
      </c>
      <c r="F56" s="3">
        <v>15</v>
      </c>
      <c r="G56" s="3"/>
      <c r="H56" s="3" t="s">
        <v>166</v>
      </c>
      <c r="I56" s="1">
        <v>4.5</v>
      </c>
      <c r="J56" s="1">
        <v>10</v>
      </c>
      <c r="K56" s="1">
        <f t="shared" si="15"/>
        <v>7.25</v>
      </c>
      <c r="L56" s="1">
        <v>18</v>
      </c>
      <c r="M56" s="1" t="s">
        <v>160</v>
      </c>
      <c r="N56" s="8" t="s">
        <v>161</v>
      </c>
      <c r="O56" s="25" t="s">
        <v>142</v>
      </c>
      <c r="P56" s="8" t="s">
        <v>128</v>
      </c>
      <c r="Q56" s="8" t="s">
        <v>36</v>
      </c>
      <c r="R56" s="9">
        <v>1306</v>
      </c>
      <c r="S56" s="1" t="s">
        <v>44</v>
      </c>
      <c r="T56" s="1" t="s">
        <v>44</v>
      </c>
      <c r="U56" s="9">
        <v>6.93</v>
      </c>
      <c r="V56" s="9">
        <v>386</v>
      </c>
      <c r="W56" s="9">
        <v>0.2</v>
      </c>
      <c r="X56" s="10">
        <v>122218</v>
      </c>
      <c r="Y56" s="8" t="s">
        <v>162</v>
      </c>
      <c r="Z56" s="11" t="s">
        <v>163</v>
      </c>
      <c r="AA56" s="8" t="s">
        <v>164</v>
      </c>
      <c r="AB56" s="12">
        <v>43640</v>
      </c>
      <c r="AC56" s="10" t="s">
        <v>41</v>
      </c>
    </row>
    <row r="57" spans="1:29" x14ac:dyDescent="0.25">
      <c r="A57" s="1" t="s">
        <v>157</v>
      </c>
      <c r="B57" s="1" t="s">
        <v>158</v>
      </c>
      <c r="C57" s="1" t="s">
        <v>159</v>
      </c>
      <c r="D57" s="6" t="str">
        <f t="shared" si="0"/>
        <v>44.13849</v>
      </c>
      <c r="E57" s="3" t="str">
        <f t="shared" si="1"/>
        <v xml:space="preserve"> -104.59112</v>
      </c>
      <c r="F57" s="3">
        <v>15</v>
      </c>
      <c r="G57" s="3"/>
      <c r="H57" s="3" t="s">
        <v>167</v>
      </c>
      <c r="I57" s="1">
        <v>10</v>
      </c>
      <c r="J57" s="1">
        <v>18</v>
      </c>
      <c r="K57" s="1">
        <f t="shared" si="15"/>
        <v>14</v>
      </c>
      <c r="L57" s="1">
        <v>18</v>
      </c>
      <c r="M57" s="1" t="s">
        <v>160</v>
      </c>
      <c r="N57" s="8" t="s">
        <v>161</v>
      </c>
      <c r="O57" s="25" t="s">
        <v>142</v>
      </c>
      <c r="P57" s="8" t="s">
        <v>128</v>
      </c>
      <c r="Q57" s="8" t="s">
        <v>36</v>
      </c>
      <c r="R57" s="9">
        <v>1306</v>
      </c>
      <c r="S57" s="1" t="s">
        <v>46</v>
      </c>
      <c r="T57" s="1" t="s">
        <v>46</v>
      </c>
      <c r="U57" s="9">
        <v>6.93</v>
      </c>
      <c r="V57" s="9">
        <v>386</v>
      </c>
      <c r="W57" s="9">
        <v>0.2</v>
      </c>
      <c r="X57" s="10">
        <v>122218</v>
      </c>
      <c r="Y57" s="8" t="s">
        <v>162</v>
      </c>
      <c r="Z57" s="11" t="s">
        <v>163</v>
      </c>
      <c r="AA57" s="8" t="s">
        <v>164</v>
      </c>
      <c r="AB57" s="12">
        <v>43640</v>
      </c>
      <c r="AC57" s="10" t="s">
        <v>41</v>
      </c>
    </row>
    <row r="58" spans="1:29" x14ac:dyDescent="0.25">
      <c r="A58" s="1" t="s">
        <v>168</v>
      </c>
      <c r="B58" s="1" t="s">
        <v>158</v>
      </c>
      <c r="C58" s="1" t="s">
        <v>169</v>
      </c>
      <c r="D58" s="6" t="str">
        <f t="shared" si="0"/>
        <v>44.05055</v>
      </c>
      <c r="E58" s="3" t="str">
        <f t="shared" si="1"/>
        <v xml:space="preserve"> -107.43088</v>
      </c>
      <c r="F58" s="3">
        <v>16</v>
      </c>
      <c r="G58" s="16"/>
      <c r="H58" s="16"/>
      <c r="I58" s="1"/>
      <c r="J58" s="1"/>
      <c r="K58" s="1"/>
      <c r="L58" s="1"/>
      <c r="M58" s="1" t="s">
        <v>160</v>
      </c>
      <c r="N58" s="8" t="s">
        <v>99</v>
      </c>
      <c r="O58" s="8" t="s">
        <v>142</v>
      </c>
      <c r="P58" s="8" t="s">
        <v>128</v>
      </c>
      <c r="Q58" s="8" t="s">
        <v>36</v>
      </c>
      <c r="R58" s="9">
        <v>1409</v>
      </c>
      <c r="S58" s="1" t="s">
        <v>37</v>
      </c>
      <c r="T58" s="1" t="s">
        <v>37</v>
      </c>
      <c r="U58" s="9">
        <v>7.24</v>
      </c>
      <c r="V58" s="9">
        <v>304</v>
      </c>
      <c r="W58" s="9">
        <v>0.151</v>
      </c>
      <c r="X58" s="10">
        <v>100947</v>
      </c>
      <c r="Y58" s="8" t="s">
        <v>170</v>
      </c>
      <c r="Z58" s="11" t="s">
        <v>171</v>
      </c>
      <c r="AA58" s="8" t="s">
        <v>172</v>
      </c>
      <c r="AB58" s="12">
        <v>43642</v>
      </c>
      <c r="AC58" s="10" t="s">
        <v>41</v>
      </c>
    </row>
    <row r="59" spans="1:29" x14ac:dyDescent="0.25">
      <c r="A59" s="1" t="s">
        <v>168</v>
      </c>
      <c r="B59" s="1" t="s">
        <v>158</v>
      </c>
      <c r="C59" s="1" t="s">
        <v>169</v>
      </c>
      <c r="D59" s="6" t="str">
        <f t="shared" si="0"/>
        <v>44.05055</v>
      </c>
      <c r="E59" s="3" t="str">
        <f t="shared" si="1"/>
        <v xml:space="preserve"> -107.43088</v>
      </c>
      <c r="F59" s="3">
        <v>16</v>
      </c>
      <c r="G59" s="3"/>
      <c r="H59" s="3" t="s">
        <v>173</v>
      </c>
      <c r="I59" s="1">
        <v>0</v>
      </c>
      <c r="J59" s="1">
        <v>3</v>
      </c>
      <c r="K59" s="1">
        <f t="shared" ref="K59:K60" si="16">((J59-I59)/2) + I59</f>
        <v>1.5</v>
      </c>
      <c r="L59" s="1">
        <v>20</v>
      </c>
      <c r="M59" s="1" t="s">
        <v>160</v>
      </c>
      <c r="N59" s="8" t="s">
        <v>99</v>
      </c>
      <c r="O59" s="8" t="s">
        <v>142</v>
      </c>
      <c r="P59" s="8" t="s">
        <v>128</v>
      </c>
      <c r="Q59" s="8" t="s">
        <v>36</v>
      </c>
      <c r="R59" s="9">
        <v>1409</v>
      </c>
      <c r="S59" s="1" t="s">
        <v>43</v>
      </c>
      <c r="T59" s="1" t="s">
        <v>43</v>
      </c>
      <c r="U59" s="9">
        <v>7.24</v>
      </c>
      <c r="V59" s="9">
        <v>304</v>
      </c>
      <c r="W59" s="9">
        <v>0.151</v>
      </c>
      <c r="X59" s="10">
        <v>100947</v>
      </c>
      <c r="Y59" s="8" t="s">
        <v>170</v>
      </c>
      <c r="Z59" s="11" t="s">
        <v>171</v>
      </c>
      <c r="AA59" s="8" t="s">
        <v>172</v>
      </c>
      <c r="AB59" s="12">
        <v>43642</v>
      </c>
      <c r="AC59" s="10" t="s">
        <v>41</v>
      </c>
    </row>
    <row r="60" spans="1:29" x14ac:dyDescent="0.25">
      <c r="A60" s="1" t="s">
        <v>168</v>
      </c>
      <c r="B60" s="1" t="s">
        <v>158</v>
      </c>
      <c r="C60" s="1" t="s">
        <v>169</v>
      </c>
      <c r="D60" s="6" t="str">
        <f t="shared" si="0"/>
        <v>44.05055</v>
      </c>
      <c r="E60" s="3" t="str">
        <f t="shared" si="1"/>
        <v xml:space="preserve"> -107.43088</v>
      </c>
      <c r="F60" s="3">
        <v>16</v>
      </c>
      <c r="G60" s="3"/>
      <c r="H60" s="3" t="s">
        <v>174</v>
      </c>
      <c r="I60" s="1">
        <v>3</v>
      </c>
      <c r="J60" s="1">
        <v>20</v>
      </c>
      <c r="K60" s="1">
        <f t="shared" si="16"/>
        <v>11.5</v>
      </c>
      <c r="L60" s="1">
        <v>20</v>
      </c>
      <c r="M60" s="1" t="s">
        <v>160</v>
      </c>
      <c r="N60" s="8" t="s">
        <v>99</v>
      </c>
      <c r="O60" s="8" t="s">
        <v>142</v>
      </c>
      <c r="P60" s="8" t="s">
        <v>128</v>
      </c>
      <c r="Q60" s="8" t="s">
        <v>36</v>
      </c>
      <c r="R60" s="9">
        <v>1409</v>
      </c>
      <c r="S60" s="1" t="s">
        <v>46</v>
      </c>
      <c r="T60" s="1" t="s">
        <v>46</v>
      </c>
      <c r="U60" s="9">
        <v>7.24</v>
      </c>
      <c r="V60" s="9">
        <v>304</v>
      </c>
      <c r="W60" s="9">
        <v>0.151</v>
      </c>
      <c r="X60" s="10">
        <v>100947</v>
      </c>
      <c r="Y60" s="8" t="s">
        <v>170</v>
      </c>
      <c r="Z60" s="11" t="s">
        <v>171</v>
      </c>
      <c r="AA60" s="8" t="s">
        <v>172</v>
      </c>
      <c r="AB60" s="12">
        <v>43642</v>
      </c>
      <c r="AC60" s="10" t="s">
        <v>41</v>
      </c>
    </row>
    <row r="61" spans="1:29" x14ac:dyDescent="0.25">
      <c r="A61" s="1" t="s">
        <v>175</v>
      </c>
      <c r="B61" s="1" t="s">
        <v>176</v>
      </c>
      <c r="C61" s="1" t="s">
        <v>177</v>
      </c>
      <c r="D61" s="6" t="str">
        <f t="shared" si="0"/>
        <v>45.55290</v>
      </c>
      <c r="E61" s="3" t="str">
        <f t="shared" si="1"/>
        <v xml:space="preserve"> -107.34871</v>
      </c>
      <c r="F61" s="3">
        <v>17</v>
      </c>
      <c r="G61" s="7"/>
      <c r="H61" s="7"/>
      <c r="I61" s="1"/>
      <c r="J61" s="1"/>
      <c r="K61" s="1"/>
      <c r="L61" s="1"/>
      <c r="M61" s="1" t="s">
        <v>160</v>
      </c>
      <c r="N61" s="8" t="s">
        <v>99</v>
      </c>
      <c r="O61" s="8" t="s">
        <v>67</v>
      </c>
      <c r="P61" s="8" t="s">
        <v>128</v>
      </c>
      <c r="Q61" s="8" t="s">
        <v>90</v>
      </c>
      <c r="R61" s="9">
        <v>972</v>
      </c>
      <c r="S61" s="1" t="s">
        <v>37</v>
      </c>
      <c r="T61" s="1" t="s">
        <v>37</v>
      </c>
      <c r="U61" s="9">
        <v>7.58</v>
      </c>
      <c r="V61" s="9">
        <v>411</v>
      </c>
      <c r="W61" s="9">
        <v>0.20799999999999999</v>
      </c>
      <c r="X61" s="10">
        <v>631352</v>
      </c>
      <c r="Y61" s="8" t="s">
        <v>178</v>
      </c>
      <c r="Z61" s="11" t="s">
        <v>179</v>
      </c>
      <c r="AA61" s="8" t="s">
        <v>180</v>
      </c>
      <c r="AB61" s="12">
        <v>43642</v>
      </c>
      <c r="AC61" s="10" t="s">
        <v>41</v>
      </c>
    </row>
    <row r="62" spans="1:29" x14ac:dyDescent="0.25">
      <c r="A62" s="1" t="s">
        <v>175</v>
      </c>
      <c r="B62" s="1" t="s">
        <v>176</v>
      </c>
      <c r="C62" s="1" t="s">
        <v>177</v>
      </c>
      <c r="D62" s="6" t="str">
        <f t="shared" si="0"/>
        <v>45.55290</v>
      </c>
      <c r="E62" s="3" t="str">
        <f t="shared" si="1"/>
        <v xml:space="preserve"> -107.34871</v>
      </c>
      <c r="F62" s="3">
        <v>17</v>
      </c>
      <c r="G62" s="26"/>
      <c r="H62" s="26" t="s">
        <v>181</v>
      </c>
      <c r="I62" s="1">
        <v>0</v>
      </c>
      <c r="J62" s="1">
        <v>13</v>
      </c>
      <c r="K62" s="1">
        <f t="shared" ref="K62:K64" si="17">((J62-I62)/2) + I62</f>
        <v>6.5</v>
      </c>
      <c r="L62" s="1">
        <v>45</v>
      </c>
      <c r="M62" s="1" t="s">
        <v>160</v>
      </c>
      <c r="N62" s="8" t="s">
        <v>99</v>
      </c>
      <c r="O62" s="8" t="s">
        <v>67</v>
      </c>
      <c r="P62" s="8" t="s">
        <v>128</v>
      </c>
      <c r="Q62" s="8" t="s">
        <v>90</v>
      </c>
      <c r="R62" s="9">
        <v>972</v>
      </c>
      <c r="S62" s="1" t="s">
        <v>43</v>
      </c>
      <c r="T62" s="1" t="s">
        <v>43</v>
      </c>
      <c r="U62" s="9">
        <v>7.58</v>
      </c>
      <c r="V62" s="9">
        <v>411</v>
      </c>
      <c r="W62" s="9">
        <v>0.20799999999999999</v>
      </c>
      <c r="X62" s="10">
        <v>631352</v>
      </c>
      <c r="Y62" s="8" t="s">
        <v>178</v>
      </c>
      <c r="Z62" s="11" t="s">
        <v>179</v>
      </c>
      <c r="AA62" s="8" t="s">
        <v>180</v>
      </c>
      <c r="AB62" s="12">
        <v>43642</v>
      </c>
      <c r="AC62" s="10" t="s">
        <v>41</v>
      </c>
    </row>
    <row r="63" spans="1:29" x14ac:dyDescent="0.25">
      <c r="A63" s="1" t="s">
        <v>175</v>
      </c>
      <c r="B63" s="1" t="s">
        <v>176</v>
      </c>
      <c r="C63" s="1" t="s">
        <v>177</v>
      </c>
      <c r="D63" s="6" t="str">
        <f t="shared" si="0"/>
        <v>45.55290</v>
      </c>
      <c r="E63" s="3" t="str">
        <f t="shared" si="1"/>
        <v xml:space="preserve"> -107.34871</v>
      </c>
      <c r="F63" s="3">
        <v>17</v>
      </c>
      <c r="G63" s="26"/>
      <c r="H63" s="26" t="s">
        <v>182</v>
      </c>
      <c r="I63" s="1">
        <v>13</v>
      </c>
      <c r="J63" s="1">
        <v>25</v>
      </c>
      <c r="K63" s="1">
        <f t="shared" si="17"/>
        <v>19</v>
      </c>
      <c r="L63" s="1">
        <v>45</v>
      </c>
      <c r="M63" s="1" t="s">
        <v>160</v>
      </c>
      <c r="N63" s="8" t="s">
        <v>99</v>
      </c>
      <c r="O63" s="8" t="s">
        <v>67</v>
      </c>
      <c r="P63" s="8" t="s">
        <v>128</v>
      </c>
      <c r="Q63" s="8" t="s">
        <v>90</v>
      </c>
      <c r="R63" s="9">
        <v>972</v>
      </c>
      <c r="S63" s="1" t="s">
        <v>44</v>
      </c>
      <c r="T63" s="1" t="s">
        <v>147</v>
      </c>
      <c r="U63" s="9">
        <v>7.58</v>
      </c>
      <c r="V63" s="9">
        <v>411</v>
      </c>
      <c r="W63" s="9">
        <v>0.20799999999999999</v>
      </c>
      <c r="X63" s="10">
        <v>631352</v>
      </c>
      <c r="Y63" s="8" t="s">
        <v>178</v>
      </c>
      <c r="Z63" s="11" t="s">
        <v>179</v>
      </c>
      <c r="AA63" s="8" t="s">
        <v>180</v>
      </c>
      <c r="AB63" s="12">
        <v>43642</v>
      </c>
      <c r="AC63" s="10" t="s">
        <v>41</v>
      </c>
    </row>
    <row r="64" spans="1:29" x14ac:dyDescent="0.25">
      <c r="A64" s="1" t="s">
        <v>175</v>
      </c>
      <c r="B64" s="1" t="s">
        <v>176</v>
      </c>
      <c r="C64" s="1" t="s">
        <v>177</v>
      </c>
      <c r="D64" s="6" t="str">
        <f t="shared" si="0"/>
        <v>45.55290</v>
      </c>
      <c r="E64" s="3" t="str">
        <f t="shared" si="1"/>
        <v xml:space="preserve"> -107.34871</v>
      </c>
      <c r="F64" s="3">
        <v>17</v>
      </c>
      <c r="G64" s="9"/>
      <c r="H64" s="9" t="s">
        <v>183</v>
      </c>
      <c r="I64" s="1">
        <v>25</v>
      </c>
      <c r="J64" s="1">
        <v>45</v>
      </c>
      <c r="K64" s="1">
        <f t="shared" si="17"/>
        <v>35</v>
      </c>
      <c r="L64" s="1">
        <v>45</v>
      </c>
      <c r="M64" s="1" t="s">
        <v>160</v>
      </c>
      <c r="N64" s="8" t="s">
        <v>99</v>
      </c>
      <c r="O64" s="8" t="s">
        <v>67</v>
      </c>
      <c r="P64" s="8" t="s">
        <v>128</v>
      </c>
      <c r="Q64" s="8" t="s">
        <v>90</v>
      </c>
      <c r="R64" s="9">
        <v>972</v>
      </c>
      <c r="S64" s="1" t="s">
        <v>46</v>
      </c>
      <c r="T64" s="1" t="s">
        <v>149</v>
      </c>
      <c r="U64" s="9">
        <v>7.58</v>
      </c>
      <c r="V64" s="9">
        <v>411</v>
      </c>
      <c r="W64" s="9">
        <v>0.20799999999999999</v>
      </c>
      <c r="X64" s="10">
        <v>631352</v>
      </c>
      <c r="Y64" s="8" t="s">
        <v>178</v>
      </c>
      <c r="Z64" s="11" t="s">
        <v>179</v>
      </c>
      <c r="AA64" s="8" t="s">
        <v>180</v>
      </c>
      <c r="AB64" s="12">
        <v>43642</v>
      </c>
      <c r="AC64" s="10" t="s">
        <v>41</v>
      </c>
    </row>
    <row r="65" spans="1:29" x14ac:dyDescent="0.25">
      <c r="A65" s="1" t="s">
        <v>184</v>
      </c>
      <c r="B65" s="1" t="s">
        <v>176</v>
      </c>
      <c r="C65" s="1" t="s">
        <v>185</v>
      </c>
      <c r="D65" s="6" t="str">
        <f t="shared" si="0"/>
        <v>45.57203</v>
      </c>
      <c r="E65" s="3" t="str">
        <f t="shared" si="1"/>
        <v xml:space="preserve"> -111.91427</v>
      </c>
      <c r="F65" s="3">
        <v>18</v>
      </c>
      <c r="G65" s="7"/>
      <c r="H65" s="7"/>
      <c r="I65" s="1"/>
      <c r="J65" s="1"/>
      <c r="K65" s="1"/>
      <c r="L65" s="1"/>
      <c r="M65" s="1" t="s">
        <v>160</v>
      </c>
      <c r="N65" s="8" t="s">
        <v>135</v>
      </c>
      <c r="O65" s="8" t="s">
        <v>186</v>
      </c>
      <c r="P65" s="8" t="s">
        <v>54</v>
      </c>
      <c r="Q65" s="25" t="s">
        <v>187</v>
      </c>
      <c r="R65" s="9">
        <v>1907</v>
      </c>
      <c r="S65" s="1" t="s">
        <v>37</v>
      </c>
      <c r="T65" s="1" t="s">
        <v>37</v>
      </c>
      <c r="U65" s="9">
        <v>3.44</v>
      </c>
      <c r="V65" s="9">
        <v>428</v>
      </c>
      <c r="W65" s="9">
        <v>0.27600000000000002</v>
      </c>
      <c r="X65" s="10">
        <v>512783</v>
      </c>
      <c r="Y65" s="8" t="s">
        <v>188</v>
      </c>
      <c r="Z65" s="11" t="s">
        <v>189</v>
      </c>
      <c r="AA65" s="8" t="s">
        <v>190</v>
      </c>
      <c r="AB65" s="12">
        <v>43643</v>
      </c>
      <c r="AC65" s="10" t="s">
        <v>41</v>
      </c>
    </row>
    <row r="66" spans="1:29" x14ac:dyDescent="0.25">
      <c r="A66" s="1" t="s">
        <v>184</v>
      </c>
      <c r="B66" s="1" t="s">
        <v>176</v>
      </c>
      <c r="C66" s="1" t="s">
        <v>185</v>
      </c>
      <c r="D66" s="6" t="str">
        <f t="shared" si="0"/>
        <v>45.57203</v>
      </c>
      <c r="E66" s="3" t="str">
        <f t="shared" si="1"/>
        <v xml:space="preserve"> -111.91427</v>
      </c>
      <c r="F66" s="3">
        <v>18</v>
      </c>
      <c r="G66" s="9"/>
      <c r="H66" s="9" t="s">
        <v>49</v>
      </c>
      <c r="I66" s="1">
        <v>0</v>
      </c>
      <c r="J66" s="1">
        <v>4</v>
      </c>
      <c r="K66" s="1">
        <f t="shared" ref="K66:K68" si="18">((J66-I66)/2) + I66</f>
        <v>2</v>
      </c>
      <c r="L66" s="1">
        <v>25</v>
      </c>
      <c r="M66" s="1" t="s">
        <v>160</v>
      </c>
      <c r="N66" s="8" t="s">
        <v>135</v>
      </c>
      <c r="O66" s="8" t="s">
        <v>186</v>
      </c>
      <c r="P66" s="8" t="s">
        <v>54</v>
      </c>
      <c r="Q66" s="25" t="s">
        <v>187</v>
      </c>
      <c r="R66" s="9">
        <v>1907</v>
      </c>
      <c r="S66" s="1" t="s">
        <v>43</v>
      </c>
      <c r="T66" s="1" t="s">
        <v>43</v>
      </c>
      <c r="U66" s="9">
        <v>3.44</v>
      </c>
      <c r="V66" s="9">
        <v>428</v>
      </c>
      <c r="W66" s="9">
        <v>0.27600000000000002</v>
      </c>
      <c r="X66" s="10">
        <v>512783</v>
      </c>
      <c r="Y66" s="8" t="s">
        <v>188</v>
      </c>
      <c r="Z66" s="11" t="s">
        <v>189</v>
      </c>
      <c r="AA66" s="8" t="s">
        <v>190</v>
      </c>
      <c r="AB66" s="12">
        <v>43643</v>
      </c>
      <c r="AC66" s="10" t="s">
        <v>41</v>
      </c>
    </row>
    <row r="67" spans="1:29" x14ac:dyDescent="0.25">
      <c r="A67" s="1" t="s">
        <v>184</v>
      </c>
      <c r="B67" s="1" t="s">
        <v>176</v>
      </c>
      <c r="C67" s="1" t="s">
        <v>185</v>
      </c>
      <c r="D67" s="6" t="str">
        <f t="shared" si="0"/>
        <v>45.57203</v>
      </c>
      <c r="E67" s="3" t="str">
        <f t="shared" si="1"/>
        <v xml:space="preserve"> -111.91427</v>
      </c>
      <c r="F67" s="3">
        <v>18</v>
      </c>
      <c r="G67" s="14"/>
      <c r="H67" s="14">
        <v>43572</v>
      </c>
      <c r="I67" s="1">
        <v>4</v>
      </c>
      <c r="J67" s="1">
        <v>17</v>
      </c>
      <c r="K67" s="1">
        <f t="shared" si="18"/>
        <v>10.5</v>
      </c>
      <c r="L67" s="1">
        <v>25</v>
      </c>
      <c r="M67" s="1" t="s">
        <v>160</v>
      </c>
      <c r="N67" s="8" t="s">
        <v>135</v>
      </c>
      <c r="O67" s="8" t="s">
        <v>186</v>
      </c>
      <c r="P67" s="8" t="s">
        <v>54</v>
      </c>
      <c r="Q67" s="25" t="s">
        <v>187</v>
      </c>
      <c r="R67" s="9">
        <v>1907</v>
      </c>
      <c r="S67" s="1" t="s">
        <v>44</v>
      </c>
      <c r="T67" s="1" t="s">
        <v>44</v>
      </c>
      <c r="U67" s="9">
        <v>3.44</v>
      </c>
      <c r="V67" s="9">
        <v>428</v>
      </c>
      <c r="W67" s="9">
        <v>0.27600000000000002</v>
      </c>
      <c r="X67" s="10">
        <v>512783</v>
      </c>
      <c r="Y67" s="8" t="s">
        <v>188</v>
      </c>
      <c r="Z67" s="11" t="s">
        <v>189</v>
      </c>
      <c r="AA67" s="8" t="s">
        <v>190</v>
      </c>
      <c r="AB67" s="12">
        <v>43643</v>
      </c>
      <c r="AC67" s="10" t="s">
        <v>41</v>
      </c>
    </row>
    <row r="68" spans="1:29" x14ac:dyDescent="0.25">
      <c r="A68" s="1" t="s">
        <v>184</v>
      </c>
      <c r="B68" s="1" t="s">
        <v>176</v>
      </c>
      <c r="C68" s="1" t="s">
        <v>185</v>
      </c>
      <c r="D68" s="6" t="str">
        <f t="shared" si="0"/>
        <v>45.57203</v>
      </c>
      <c r="E68" s="3" t="str">
        <f t="shared" si="1"/>
        <v xml:space="preserve"> -111.91427</v>
      </c>
      <c r="F68" s="3">
        <v>18</v>
      </c>
      <c r="G68" s="9"/>
      <c r="H68" s="9" t="s">
        <v>191</v>
      </c>
      <c r="I68" s="1">
        <v>17</v>
      </c>
      <c r="J68" s="1">
        <v>25</v>
      </c>
      <c r="K68" s="1">
        <f t="shared" si="18"/>
        <v>21</v>
      </c>
      <c r="L68" s="1">
        <v>25</v>
      </c>
      <c r="M68" s="1" t="s">
        <v>160</v>
      </c>
      <c r="N68" s="8" t="s">
        <v>135</v>
      </c>
      <c r="O68" s="8" t="s">
        <v>186</v>
      </c>
      <c r="P68" s="8" t="s">
        <v>54</v>
      </c>
      <c r="Q68" s="25" t="s">
        <v>187</v>
      </c>
      <c r="R68" s="9">
        <v>1907</v>
      </c>
      <c r="S68" s="1" t="s">
        <v>46</v>
      </c>
      <c r="T68" s="1" t="s">
        <v>46</v>
      </c>
      <c r="U68" s="9">
        <v>3.44</v>
      </c>
      <c r="V68" s="9">
        <v>428</v>
      </c>
      <c r="W68" s="9">
        <v>0.27600000000000002</v>
      </c>
      <c r="X68" s="10">
        <v>512783</v>
      </c>
      <c r="Y68" s="8" t="s">
        <v>188</v>
      </c>
      <c r="Z68" s="11" t="s">
        <v>189</v>
      </c>
      <c r="AA68" s="8" t="s">
        <v>190</v>
      </c>
      <c r="AB68" s="12">
        <v>43643</v>
      </c>
      <c r="AC68" s="10" t="s">
        <v>41</v>
      </c>
    </row>
    <row r="69" spans="1:29" x14ac:dyDescent="0.25">
      <c r="A69" s="1" t="s">
        <v>192</v>
      </c>
      <c r="B69" s="1" t="s">
        <v>176</v>
      </c>
      <c r="C69" s="1" t="s">
        <v>193</v>
      </c>
      <c r="D69" s="6" t="str">
        <f t="shared" si="0"/>
        <v>46.63344</v>
      </c>
      <c r="E69" s="3" t="str">
        <f t="shared" si="1"/>
        <v xml:space="preserve"> -114.58388</v>
      </c>
      <c r="F69" s="3">
        <v>19</v>
      </c>
      <c r="G69" s="7"/>
      <c r="H69" s="7"/>
      <c r="I69" s="1"/>
      <c r="J69" s="1"/>
      <c r="K69" s="1"/>
      <c r="L69" s="1"/>
      <c r="M69" s="1" t="s">
        <v>160</v>
      </c>
      <c r="N69" s="8" t="s">
        <v>135</v>
      </c>
      <c r="O69" s="8" t="s">
        <v>186</v>
      </c>
      <c r="P69" s="8" t="s">
        <v>54</v>
      </c>
      <c r="Q69" s="8" t="s">
        <v>187</v>
      </c>
      <c r="R69" s="9">
        <v>1632</v>
      </c>
      <c r="S69" s="1" t="s">
        <v>37</v>
      </c>
      <c r="T69" s="1" t="s">
        <v>37</v>
      </c>
      <c r="U69" s="9">
        <v>3.64</v>
      </c>
      <c r="V69" s="9">
        <v>388</v>
      </c>
      <c r="W69" s="9">
        <v>0.27300000000000002</v>
      </c>
      <c r="X69" s="10">
        <v>99463</v>
      </c>
      <c r="Y69" s="8" t="s">
        <v>194</v>
      </c>
      <c r="Z69" s="11" t="s">
        <v>195</v>
      </c>
      <c r="AA69" s="8" t="s">
        <v>196</v>
      </c>
      <c r="AB69" s="12">
        <v>43644</v>
      </c>
      <c r="AC69" s="10" t="s">
        <v>41</v>
      </c>
    </row>
    <row r="70" spans="1:29" x14ac:dyDescent="0.25">
      <c r="A70" s="1" t="s">
        <v>192</v>
      </c>
      <c r="B70" s="1" t="s">
        <v>176</v>
      </c>
      <c r="C70" s="1" t="s">
        <v>193</v>
      </c>
      <c r="D70" s="6" t="str">
        <f t="shared" si="0"/>
        <v>46.63344</v>
      </c>
      <c r="E70" s="3" t="str">
        <f t="shared" si="1"/>
        <v xml:space="preserve"> -114.58388</v>
      </c>
      <c r="F70" s="3">
        <v>19</v>
      </c>
      <c r="G70" s="9"/>
      <c r="H70" s="9" t="s">
        <v>146</v>
      </c>
      <c r="I70" s="1">
        <v>0</v>
      </c>
      <c r="J70" s="1">
        <v>6</v>
      </c>
      <c r="K70" s="1">
        <f t="shared" ref="K70:K72" si="19">((J70-I70)/2) + I70</f>
        <v>3</v>
      </c>
      <c r="L70" s="1">
        <v>35</v>
      </c>
      <c r="M70" s="1" t="s">
        <v>160</v>
      </c>
      <c r="N70" s="8" t="s">
        <v>135</v>
      </c>
      <c r="O70" s="8" t="s">
        <v>186</v>
      </c>
      <c r="P70" s="8" t="s">
        <v>54</v>
      </c>
      <c r="Q70" s="8" t="s">
        <v>187</v>
      </c>
      <c r="R70" s="9">
        <v>1632</v>
      </c>
      <c r="S70" s="1" t="s">
        <v>43</v>
      </c>
      <c r="T70" s="1" t="s">
        <v>43</v>
      </c>
      <c r="U70" s="9">
        <v>3.64</v>
      </c>
      <c r="V70" s="9">
        <v>388</v>
      </c>
      <c r="W70" s="9">
        <v>0.27300000000000002</v>
      </c>
      <c r="X70" s="10">
        <v>99463</v>
      </c>
      <c r="Y70" s="8" t="s">
        <v>194</v>
      </c>
      <c r="Z70" s="11" t="s">
        <v>195</v>
      </c>
      <c r="AA70" s="8" t="s">
        <v>196</v>
      </c>
      <c r="AB70" s="12">
        <v>43644</v>
      </c>
      <c r="AC70" s="10" t="s">
        <v>41</v>
      </c>
    </row>
    <row r="71" spans="1:29" x14ac:dyDescent="0.25">
      <c r="A71" s="1" t="s">
        <v>192</v>
      </c>
      <c r="B71" s="1" t="s">
        <v>176</v>
      </c>
      <c r="C71" s="1" t="s">
        <v>193</v>
      </c>
      <c r="D71" s="6" t="str">
        <f t="shared" si="0"/>
        <v>46.63344</v>
      </c>
      <c r="E71" s="3" t="str">
        <f t="shared" si="1"/>
        <v xml:space="preserve"> -114.58388</v>
      </c>
      <c r="F71" s="3">
        <v>19</v>
      </c>
      <c r="G71" s="14"/>
      <c r="H71" s="14">
        <v>43640</v>
      </c>
      <c r="I71" s="1">
        <v>6</v>
      </c>
      <c r="J71" s="1">
        <v>24</v>
      </c>
      <c r="K71" s="1">
        <f t="shared" si="19"/>
        <v>15</v>
      </c>
      <c r="L71" s="1">
        <v>35</v>
      </c>
      <c r="M71" s="1" t="s">
        <v>160</v>
      </c>
      <c r="N71" s="8" t="s">
        <v>135</v>
      </c>
      <c r="O71" s="8" t="s">
        <v>186</v>
      </c>
      <c r="P71" s="8" t="s">
        <v>54</v>
      </c>
      <c r="Q71" s="8" t="s">
        <v>187</v>
      </c>
      <c r="R71" s="9">
        <v>1632</v>
      </c>
      <c r="S71" s="1" t="s">
        <v>44</v>
      </c>
      <c r="T71" s="1" t="s">
        <v>44</v>
      </c>
      <c r="U71" s="9">
        <v>3.64</v>
      </c>
      <c r="V71" s="9">
        <v>388</v>
      </c>
      <c r="W71" s="9">
        <v>0.27300000000000002</v>
      </c>
      <c r="X71" s="10">
        <v>99463</v>
      </c>
      <c r="Y71" s="8" t="s">
        <v>194</v>
      </c>
      <c r="Z71" s="11" t="s">
        <v>195</v>
      </c>
      <c r="AA71" s="8" t="s">
        <v>196</v>
      </c>
      <c r="AB71" s="12">
        <v>43644</v>
      </c>
      <c r="AC71" s="10" t="s">
        <v>41</v>
      </c>
    </row>
    <row r="72" spans="1:29" x14ac:dyDescent="0.25">
      <c r="A72" s="1" t="s">
        <v>192</v>
      </c>
      <c r="B72" s="1" t="s">
        <v>176</v>
      </c>
      <c r="C72" s="1" t="s">
        <v>193</v>
      </c>
      <c r="D72" s="6" t="str">
        <f t="shared" si="0"/>
        <v>46.63344</v>
      </c>
      <c r="E72" s="3" t="str">
        <f t="shared" si="1"/>
        <v xml:space="preserve"> -114.58388</v>
      </c>
      <c r="F72" s="3">
        <v>19</v>
      </c>
      <c r="G72" s="9"/>
      <c r="H72" s="9" t="s">
        <v>197</v>
      </c>
      <c r="I72" s="1">
        <v>24</v>
      </c>
      <c r="J72" s="1">
        <v>35</v>
      </c>
      <c r="K72" s="1">
        <f t="shared" si="19"/>
        <v>29.5</v>
      </c>
      <c r="L72" s="1">
        <v>35</v>
      </c>
      <c r="M72" s="1" t="s">
        <v>160</v>
      </c>
      <c r="N72" s="8" t="s">
        <v>135</v>
      </c>
      <c r="O72" s="8" t="s">
        <v>186</v>
      </c>
      <c r="P72" s="8" t="s">
        <v>54</v>
      </c>
      <c r="Q72" s="8" t="s">
        <v>187</v>
      </c>
      <c r="R72" s="9">
        <v>1632</v>
      </c>
      <c r="S72" s="1" t="s">
        <v>46</v>
      </c>
      <c r="T72" s="1" t="s">
        <v>46</v>
      </c>
      <c r="U72" s="9">
        <v>3.64</v>
      </c>
      <c r="V72" s="9">
        <v>388</v>
      </c>
      <c r="W72" s="9">
        <v>0.27300000000000002</v>
      </c>
      <c r="X72" s="10">
        <v>99463</v>
      </c>
      <c r="Y72" s="8" t="s">
        <v>194</v>
      </c>
      <c r="Z72" s="11" t="s">
        <v>195</v>
      </c>
      <c r="AA72" s="8" t="s">
        <v>196</v>
      </c>
      <c r="AB72" s="12">
        <v>43644</v>
      </c>
      <c r="AC72" s="10" t="s">
        <v>41</v>
      </c>
    </row>
    <row r="73" spans="1:29" x14ac:dyDescent="0.25">
      <c r="A73" s="1" t="s">
        <v>198</v>
      </c>
      <c r="B73" s="1" t="s">
        <v>199</v>
      </c>
      <c r="C73" s="1" t="s">
        <v>200</v>
      </c>
      <c r="D73" s="6" t="str">
        <f t="shared" si="0"/>
        <v>46.51269</v>
      </c>
      <c r="E73" s="3" t="str">
        <f t="shared" si="1"/>
        <v xml:space="preserve"> -114.76499</v>
      </c>
      <c r="F73" s="3">
        <v>20</v>
      </c>
      <c r="G73" s="7"/>
      <c r="H73" s="7"/>
      <c r="I73" s="1"/>
      <c r="J73" s="1"/>
      <c r="K73" s="1"/>
      <c r="L73" s="1"/>
      <c r="M73" s="1" t="s">
        <v>160</v>
      </c>
      <c r="N73" s="8" t="s">
        <v>201</v>
      </c>
      <c r="O73" s="8" t="s">
        <v>186</v>
      </c>
      <c r="P73" s="8" t="s">
        <v>54</v>
      </c>
      <c r="Q73" s="8" t="s">
        <v>90</v>
      </c>
      <c r="R73" s="9">
        <v>1131</v>
      </c>
      <c r="S73" s="1" t="s">
        <v>37</v>
      </c>
      <c r="T73" s="1" t="s">
        <v>37</v>
      </c>
      <c r="U73" s="9">
        <v>6.25</v>
      </c>
      <c r="V73" s="9">
        <v>236</v>
      </c>
      <c r="W73" s="9">
        <v>0.157</v>
      </c>
      <c r="X73" s="27"/>
      <c r="Y73" s="27"/>
      <c r="Z73" s="11" t="s">
        <v>202</v>
      </c>
      <c r="AA73" s="8" t="s">
        <v>203</v>
      </c>
      <c r="AB73" s="12">
        <v>43644</v>
      </c>
      <c r="AC73" s="9" t="s">
        <v>41</v>
      </c>
    </row>
    <row r="74" spans="1:29" x14ac:dyDescent="0.25">
      <c r="A74" s="1" t="s">
        <v>198</v>
      </c>
      <c r="B74" s="1" t="s">
        <v>199</v>
      </c>
      <c r="C74" s="1" t="s">
        <v>200</v>
      </c>
      <c r="D74" s="6" t="str">
        <f t="shared" si="0"/>
        <v>46.51269</v>
      </c>
      <c r="E74" s="3" t="str">
        <f t="shared" si="1"/>
        <v xml:space="preserve"> -114.76499</v>
      </c>
      <c r="F74" s="3">
        <v>20</v>
      </c>
      <c r="G74" s="9"/>
      <c r="H74" s="9" t="s">
        <v>146</v>
      </c>
      <c r="I74" s="1">
        <v>0</v>
      </c>
      <c r="J74" s="1">
        <v>6</v>
      </c>
      <c r="K74" s="1">
        <f t="shared" ref="K74:K76" si="20">((J74-I74)/2) + I74</f>
        <v>3</v>
      </c>
      <c r="L74" s="1">
        <v>16</v>
      </c>
      <c r="M74" s="1" t="s">
        <v>160</v>
      </c>
      <c r="N74" s="8" t="s">
        <v>201</v>
      </c>
      <c r="O74" s="8" t="s">
        <v>186</v>
      </c>
      <c r="P74" s="8" t="s">
        <v>54</v>
      </c>
      <c r="Q74" s="8" t="s">
        <v>90</v>
      </c>
      <c r="R74" s="9">
        <v>1131</v>
      </c>
      <c r="S74" s="1" t="s">
        <v>43</v>
      </c>
      <c r="T74" s="1" t="s">
        <v>43</v>
      </c>
      <c r="U74" s="9">
        <v>6.25</v>
      </c>
      <c r="V74" s="9">
        <v>236</v>
      </c>
      <c r="W74" s="9">
        <v>0.157</v>
      </c>
      <c r="X74" s="27"/>
      <c r="Y74" s="27"/>
      <c r="Z74" s="11" t="s">
        <v>202</v>
      </c>
      <c r="AA74" s="8" t="s">
        <v>203</v>
      </c>
      <c r="AB74" s="12">
        <v>43644</v>
      </c>
      <c r="AC74" s="9" t="s">
        <v>41</v>
      </c>
    </row>
    <row r="75" spans="1:29" x14ac:dyDescent="0.25">
      <c r="A75" s="1" t="s">
        <v>198</v>
      </c>
      <c r="B75" s="1" t="s">
        <v>199</v>
      </c>
      <c r="C75" s="1" t="s">
        <v>200</v>
      </c>
      <c r="D75" s="6" t="str">
        <f t="shared" si="0"/>
        <v>46.51269</v>
      </c>
      <c r="E75" s="3" t="str">
        <f t="shared" si="1"/>
        <v xml:space="preserve"> -114.76499</v>
      </c>
      <c r="F75" s="3">
        <v>20</v>
      </c>
      <c r="G75" s="14"/>
      <c r="H75" s="14">
        <v>43626</v>
      </c>
      <c r="I75" s="1">
        <v>6</v>
      </c>
      <c r="J75" s="1">
        <v>10</v>
      </c>
      <c r="K75" s="1">
        <f t="shared" si="20"/>
        <v>8</v>
      </c>
      <c r="L75" s="1">
        <v>16</v>
      </c>
      <c r="M75" s="1" t="s">
        <v>160</v>
      </c>
      <c r="N75" s="8" t="s">
        <v>201</v>
      </c>
      <c r="O75" s="8" t="s">
        <v>186</v>
      </c>
      <c r="P75" s="8" t="s">
        <v>54</v>
      </c>
      <c r="Q75" s="8" t="s">
        <v>90</v>
      </c>
      <c r="R75" s="9">
        <v>1131</v>
      </c>
      <c r="S75" s="1" t="s">
        <v>44</v>
      </c>
      <c r="T75" s="1" t="s">
        <v>44</v>
      </c>
      <c r="U75" s="9">
        <v>6.25</v>
      </c>
      <c r="V75" s="9">
        <v>236</v>
      </c>
      <c r="W75" s="9">
        <v>0.157</v>
      </c>
      <c r="X75" s="27"/>
      <c r="Y75" s="27"/>
      <c r="Z75" s="11" t="s">
        <v>202</v>
      </c>
      <c r="AA75" s="8" t="s">
        <v>203</v>
      </c>
      <c r="AB75" s="12">
        <v>43644</v>
      </c>
      <c r="AC75" s="9" t="s">
        <v>41</v>
      </c>
    </row>
    <row r="76" spans="1:29" x14ac:dyDescent="0.25">
      <c r="A76" s="1" t="s">
        <v>198</v>
      </c>
      <c r="B76" s="1" t="s">
        <v>199</v>
      </c>
      <c r="C76" s="1" t="s">
        <v>200</v>
      </c>
      <c r="D76" s="6" t="str">
        <f t="shared" si="0"/>
        <v>46.51269</v>
      </c>
      <c r="E76" s="3" t="str">
        <f t="shared" si="1"/>
        <v xml:space="preserve"> -114.76499</v>
      </c>
      <c r="F76" s="3">
        <v>20</v>
      </c>
      <c r="G76" s="9"/>
      <c r="H76" s="9" t="s">
        <v>204</v>
      </c>
      <c r="I76" s="1">
        <v>10</v>
      </c>
      <c r="J76" s="1">
        <v>16</v>
      </c>
      <c r="K76" s="1">
        <f t="shared" si="20"/>
        <v>13</v>
      </c>
      <c r="L76" s="1">
        <v>16</v>
      </c>
      <c r="M76" s="1" t="s">
        <v>160</v>
      </c>
      <c r="N76" s="8" t="s">
        <v>201</v>
      </c>
      <c r="O76" s="8" t="s">
        <v>186</v>
      </c>
      <c r="P76" s="8" t="s">
        <v>54</v>
      </c>
      <c r="Q76" s="8" t="s">
        <v>90</v>
      </c>
      <c r="R76" s="9">
        <v>1131</v>
      </c>
      <c r="S76" s="1" t="s">
        <v>46</v>
      </c>
      <c r="T76" s="1" t="s">
        <v>46</v>
      </c>
      <c r="U76" s="9">
        <v>6.25</v>
      </c>
      <c r="V76" s="9">
        <v>236</v>
      </c>
      <c r="W76" s="9">
        <v>0.157</v>
      </c>
      <c r="X76" s="27"/>
      <c r="Y76" s="27"/>
      <c r="Z76" s="11" t="s">
        <v>202</v>
      </c>
      <c r="AA76" s="8" t="s">
        <v>203</v>
      </c>
      <c r="AB76" s="12">
        <v>43644</v>
      </c>
      <c r="AC76" s="9" t="s">
        <v>41</v>
      </c>
    </row>
    <row r="77" spans="1:29" x14ac:dyDescent="0.25">
      <c r="A77" s="1" t="s">
        <v>205</v>
      </c>
      <c r="B77" s="1" t="s">
        <v>206</v>
      </c>
      <c r="C77" s="1" t="s">
        <v>207</v>
      </c>
      <c r="D77" s="6" t="str">
        <f t="shared" si="0"/>
        <v>47.35765</v>
      </c>
      <c r="E77" s="3" t="str">
        <f t="shared" si="1"/>
        <v xml:space="preserve"> -123.88751</v>
      </c>
      <c r="F77" s="3">
        <v>21</v>
      </c>
      <c r="G77" s="16"/>
      <c r="H77" s="16"/>
      <c r="I77" s="1"/>
      <c r="J77" s="1"/>
      <c r="K77" s="1"/>
      <c r="L77" s="1"/>
      <c r="M77" s="1" t="s">
        <v>208</v>
      </c>
      <c r="N77" s="8" t="s">
        <v>201</v>
      </c>
      <c r="O77" s="8" t="s">
        <v>186</v>
      </c>
      <c r="P77" s="8" t="s">
        <v>54</v>
      </c>
      <c r="Q77" s="8" t="s">
        <v>36</v>
      </c>
      <c r="R77" s="9">
        <v>287</v>
      </c>
      <c r="S77" s="1" t="s">
        <v>37</v>
      </c>
      <c r="T77" s="1" t="s">
        <v>37</v>
      </c>
      <c r="U77" s="9">
        <v>9.18</v>
      </c>
      <c r="V77" s="9">
        <v>3205</v>
      </c>
      <c r="W77" s="9">
        <v>2.8250000000000002</v>
      </c>
      <c r="X77" s="10">
        <v>61240</v>
      </c>
      <c r="Y77" s="8" t="s">
        <v>209</v>
      </c>
      <c r="Z77" s="11" t="s">
        <v>210</v>
      </c>
      <c r="AA77" s="8" t="s">
        <v>211</v>
      </c>
      <c r="AB77" s="12">
        <v>43646</v>
      </c>
      <c r="AC77" s="10" t="s">
        <v>212</v>
      </c>
    </row>
    <row r="78" spans="1:29" x14ac:dyDescent="0.25">
      <c r="A78" s="1" t="s">
        <v>205</v>
      </c>
      <c r="B78" s="1" t="s">
        <v>206</v>
      </c>
      <c r="C78" s="1" t="s">
        <v>207</v>
      </c>
      <c r="D78" s="6" t="str">
        <f t="shared" si="0"/>
        <v>47.35765</v>
      </c>
      <c r="E78" s="3" t="str">
        <f t="shared" si="1"/>
        <v xml:space="preserve"> -123.88751</v>
      </c>
      <c r="F78" s="3">
        <v>21</v>
      </c>
      <c r="G78" s="3"/>
      <c r="H78" s="3" t="s">
        <v>49</v>
      </c>
      <c r="I78" s="1">
        <v>0</v>
      </c>
      <c r="J78" s="1">
        <v>4</v>
      </c>
      <c r="K78" s="1">
        <f t="shared" ref="K78:K80" si="21">((J78-I78)/2) + I78</f>
        <v>2</v>
      </c>
      <c r="L78" s="1">
        <v>29</v>
      </c>
      <c r="M78" s="1" t="s">
        <v>208</v>
      </c>
      <c r="N78" s="8" t="s">
        <v>201</v>
      </c>
      <c r="O78" s="8" t="s">
        <v>186</v>
      </c>
      <c r="P78" s="8" t="s">
        <v>54</v>
      </c>
      <c r="Q78" s="8" t="s">
        <v>36</v>
      </c>
      <c r="R78" s="9">
        <v>287</v>
      </c>
      <c r="S78" s="1" t="s">
        <v>43</v>
      </c>
      <c r="T78" s="1" t="s">
        <v>43</v>
      </c>
      <c r="U78" s="9">
        <v>9.18</v>
      </c>
      <c r="V78" s="9">
        <v>3205</v>
      </c>
      <c r="W78" s="9">
        <v>2.8250000000000002</v>
      </c>
      <c r="X78" s="10">
        <v>61240</v>
      </c>
      <c r="Y78" s="8" t="s">
        <v>209</v>
      </c>
      <c r="Z78" s="11" t="s">
        <v>210</v>
      </c>
      <c r="AA78" s="8" t="s">
        <v>211</v>
      </c>
      <c r="AB78" s="12">
        <v>43646</v>
      </c>
      <c r="AC78" s="10" t="s">
        <v>212</v>
      </c>
    </row>
    <row r="79" spans="1:29" x14ac:dyDescent="0.25">
      <c r="A79" s="1" t="s">
        <v>205</v>
      </c>
      <c r="B79" s="1" t="s">
        <v>206</v>
      </c>
      <c r="C79" s="1" t="s">
        <v>207</v>
      </c>
      <c r="D79" s="6" t="str">
        <f t="shared" si="0"/>
        <v>47.35765</v>
      </c>
      <c r="E79" s="3" t="str">
        <f t="shared" si="1"/>
        <v xml:space="preserve"> -123.88751</v>
      </c>
      <c r="F79" s="3">
        <v>21</v>
      </c>
      <c r="G79" s="22"/>
      <c r="H79" s="22">
        <v>43941</v>
      </c>
      <c r="I79" s="1">
        <v>4</v>
      </c>
      <c r="J79" s="1">
        <v>20</v>
      </c>
      <c r="K79" s="1">
        <f t="shared" si="21"/>
        <v>12</v>
      </c>
      <c r="L79" s="1">
        <v>29</v>
      </c>
      <c r="M79" s="1" t="s">
        <v>208</v>
      </c>
      <c r="N79" s="8" t="s">
        <v>201</v>
      </c>
      <c r="O79" s="8" t="s">
        <v>186</v>
      </c>
      <c r="P79" s="8" t="s">
        <v>54</v>
      </c>
      <c r="Q79" s="8" t="s">
        <v>36</v>
      </c>
      <c r="R79" s="9">
        <v>287</v>
      </c>
      <c r="S79" s="1" t="s">
        <v>44</v>
      </c>
      <c r="T79" s="1" t="s">
        <v>44</v>
      </c>
      <c r="U79" s="9">
        <v>9.18</v>
      </c>
      <c r="V79" s="9">
        <v>3205</v>
      </c>
      <c r="W79" s="9">
        <v>2.8250000000000002</v>
      </c>
      <c r="X79" s="10">
        <v>61240</v>
      </c>
      <c r="Y79" s="8" t="s">
        <v>209</v>
      </c>
      <c r="Z79" s="11" t="s">
        <v>210</v>
      </c>
      <c r="AA79" s="8" t="s">
        <v>211</v>
      </c>
      <c r="AB79" s="12">
        <v>43646</v>
      </c>
      <c r="AC79" s="10" t="s">
        <v>212</v>
      </c>
    </row>
    <row r="80" spans="1:29" x14ac:dyDescent="0.25">
      <c r="A80" s="1" t="s">
        <v>205</v>
      </c>
      <c r="B80" s="1" t="s">
        <v>206</v>
      </c>
      <c r="C80" s="1" t="s">
        <v>207</v>
      </c>
      <c r="D80" s="6" t="str">
        <f t="shared" si="0"/>
        <v>47.35765</v>
      </c>
      <c r="E80" s="3" t="str">
        <f t="shared" si="1"/>
        <v xml:space="preserve"> -123.88751</v>
      </c>
      <c r="F80" s="3">
        <v>21</v>
      </c>
      <c r="G80" s="3"/>
      <c r="H80" s="3" t="s">
        <v>213</v>
      </c>
      <c r="I80" s="1">
        <v>20</v>
      </c>
      <c r="J80" s="1">
        <v>29</v>
      </c>
      <c r="K80" s="1">
        <f t="shared" si="21"/>
        <v>24.5</v>
      </c>
      <c r="L80" s="1">
        <v>29</v>
      </c>
      <c r="M80" s="1" t="s">
        <v>208</v>
      </c>
      <c r="N80" s="8" t="s">
        <v>201</v>
      </c>
      <c r="O80" s="8" t="s">
        <v>186</v>
      </c>
      <c r="P80" s="8" t="s">
        <v>54</v>
      </c>
      <c r="Q80" s="8" t="s">
        <v>36</v>
      </c>
      <c r="R80" s="9">
        <v>287</v>
      </c>
      <c r="S80" s="1" t="s">
        <v>46</v>
      </c>
      <c r="T80" s="1" t="s">
        <v>46</v>
      </c>
      <c r="U80" s="9">
        <v>9.18</v>
      </c>
      <c r="V80" s="9">
        <v>3205</v>
      </c>
      <c r="W80" s="9">
        <v>2.8250000000000002</v>
      </c>
      <c r="X80" s="10">
        <v>61240</v>
      </c>
      <c r="Y80" s="8" t="s">
        <v>209</v>
      </c>
      <c r="Z80" s="11" t="s">
        <v>210</v>
      </c>
      <c r="AA80" s="8" t="s">
        <v>211</v>
      </c>
      <c r="AB80" s="12">
        <v>43646</v>
      </c>
      <c r="AC80" s="10" t="s">
        <v>212</v>
      </c>
    </row>
    <row r="81" spans="1:29" x14ac:dyDescent="0.25">
      <c r="A81" s="1" t="s">
        <v>214</v>
      </c>
      <c r="B81" s="1" t="s">
        <v>206</v>
      </c>
      <c r="C81" s="1" t="s">
        <v>215</v>
      </c>
      <c r="D81" s="6" t="str">
        <f t="shared" si="0"/>
        <v>46.30717</v>
      </c>
      <c r="E81" s="3" t="str">
        <f t="shared" si="1"/>
        <v xml:space="preserve"> -124.06658</v>
      </c>
      <c r="F81" s="3">
        <v>22</v>
      </c>
      <c r="G81" s="16"/>
      <c r="H81" s="16"/>
      <c r="I81" s="1"/>
      <c r="J81" s="1"/>
      <c r="K81" s="1"/>
      <c r="L81" s="1"/>
      <c r="M81" s="1" t="s">
        <v>208</v>
      </c>
      <c r="N81" s="8" t="s">
        <v>201</v>
      </c>
      <c r="O81" s="8" t="s">
        <v>186</v>
      </c>
      <c r="P81" s="8" t="s">
        <v>54</v>
      </c>
      <c r="Q81" s="8" t="s">
        <v>36</v>
      </c>
      <c r="R81" s="9">
        <v>30</v>
      </c>
      <c r="S81" s="1" t="s">
        <v>37</v>
      </c>
      <c r="T81" s="1" t="s">
        <v>37</v>
      </c>
      <c r="U81" s="9">
        <v>10.38</v>
      </c>
      <c r="V81" s="9">
        <v>2082</v>
      </c>
      <c r="W81" s="9">
        <v>1.8260000000000001</v>
      </c>
      <c r="X81" s="10">
        <v>20567</v>
      </c>
      <c r="Y81" s="8" t="s">
        <v>216</v>
      </c>
      <c r="Z81" s="11" t="s">
        <v>210</v>
      </c>
      <c r="AA81" s="8" t="s">
        <v>217</v>
      </c>
      <c r="AB81" s="12">
        <v>43646</v>
      </c>
      <c r="AC81" s="10" t="s">
        <v>41</v>
      </c>
    </row>
    <row r="82" spans="1:29" x14ac:dyDescent="0.25">
      <c r="A82" s="1" t="s">
        <v>214</v>
      </c>
      <c r="B82" s="1" t="s">
        <v>206</v>
      </c>
      <c r="C82" s="1" t="s">
        <v>215</v>
      </c>
      <c r="D82" s="6" t="str">
        <f t="shared" si="0"/>
        <v>46.30717</v>
      </c>
      <c r="E82" s="3" t="str">
        <f t="shared" si="1"/>
        <v xml:space="preserve"> -124.06658</v>
      </c>
      <c r="F82" s="3">
        <v>22</v>
      </c>
      <c r="G82" s="3"/>
      <c r="H82" s="3" t="s">
        <v>218</v>
      </c>
      <c r="I82" s="1">
        <v>0</v>
      </c>
      <c r="J82" s="1">
        <v>5.5</v>
      </c>
      <c r="K82" s="1">
        <f t="shared" ref="K82:K84" si="22">((J82-I82)/2) + I82</f>
        <v>2.75</v>
      </c>
      <c r="L82" s="1">
        <v>40</v>
      </c>
      <c r="M82" s="1" t="s">
        <v>208</v>
      </c>
      <c r="N82" s="8" t="s">
        <v>201</v>
      </c>
      <c r="O82" s="8" t="s">
        <v>186</v>
      </c>
      <c r="P82" s="8" t="s">
        <v>54</v>
      </c>
      <c r="Q82" s="8" t="s">
        <v>36</v>
      </c>
      <c r="R82" s="9">
        <v>30</v>
      </c>
      <c r="S82" s="1" t="s">
        <v>43</v>
      </c>
      <c r="T82" s="1" t="s">
        <v>43</v>
      </c>
      <c r="U82" s="9">
        <v>10.38</v>
      </c>
      <c r="V82" s="9">
        <v>2082</v>
      </c>
      <c r="W82" s="9">
        <v>1.8260000000000001</v>
      </c>
      <c r="X82" s="10">
        <v>20567</v>
      </c>
      <c r="Y82" s="8" t="s">
        <v>216</v>
      </c>
      <c r="Z82" s="11" t="s">
        <v>210</v>
      </c>
      <c r="AA82" s="8" t="s">
        <v>217</v>
      </c>
      <c r="AB82" s="12">
        <v>43646</v>
      </c>
      <c r="AC82" s="10" t="s">
        <v>41</v>
      </c>
    </row>
    <row r="83" spans="1:29" x14ac:dyDescent="0.25">
      <c r="A83" s="1" t="s">
        <v>214</v>
      </c>
      <c r="B83" s="1" t="s">
        <v>206</v>
      </c>
      <c r="C83" s="1" t="s">
        <v>215</v>
      </c>
      <c r="D83" s="6" t="str">
        <f t="shared" si="0"/>
        <v>46.30717</v>
      </c>
      <c r="E83" s="3" t="str">
        <f t="shared" si="1"/>
        <v xml:space="preserve"> -124.06658</v>
      </c>
      <c r="F83" s="3">
        <v>22</v>
      </c>
      <c r="G83" s="3"/>
      <c r="H83" s="3" t="s">
        <v>219</v>
      </c>
      <c r="I83" s="1">
        <v>5.5</v>
      </c>
      <c r="J83" s="1">
        <v>21</v>
      </c>
      <c r="K83" s="1">
        <f t="shared" si="22"/>
        <v>13.25</v>
      </c>
      <c r="L83" s="1">
        <v>40</v>
      </c>
      <c r="M83" s="1" t="s">
        <v>208</v>
      </c>
      <c r="N83" s="8" t="s">
        <v>201</v>
      </c>
      <c r="O83" s="8" t="s">
        <v>186</v>
      </c>
      <c r="P83" s="8" t="s">
        <v>54</v>
      </c>
      <c r="Q83" s="8" t="s">
        <v>36</v>
      </c>
      <c r="R83" s="9">
        <v>30</v>
      </c>
      <c r="S83" s="1" t="s">
        <v>44</v>
      </c>
      <c r="T83" s="1" t="s">
        <v>44</v>
      </c>
      <c r="U83" s="9">
        <v>10.38</v>
      </c>
      <c r="V83" s="9">
        <v>2082</v>
      </c>
      <c r="W83" s="9">
        <v>1.8260000000000001</v>
      </c>
      <c r="X83" s="10">
        <v>20567</v>
      </c>
      <c r="Y83" s="8" t="s">
        <v>216</v>
      </c>
      <c r="Z83" s="11" t="s">
        <v>210</v>
      </c>
      <c r="AA83" s="8" t="s">
        <v>217</v>
      </c>
      <c r="AB83" s="12">
        <v>43646</v>
      </c>
      <c r="AC83" s="10" t="s">
        <v>41</v>
      </c>
    </row>
    <row r="84" spans="1:29" x14ac:dyDescent="0.25">
      <c r="A84" s="1" t="s">
        <v>214</v>
      </c>
      <c r="B84" s="1" t="s">
        <v>206</v>
      </c>
      <c r="C84" s="1" t="s">
        <v>215</v>
      </c>
      <c r="D84" s="6" t="str">
        <f t="shared" si="0"/>
        <v>46.30717</v>
      </c>
      <c r="E84" s="3" t="str">
        <f t="shared" si="1"/>
        <v xml:space="preserve"> -124.06658</v>
      </c>
      <c r="F84" s="3">
        <v>22</v>
      </c>
      <c r="G84" s="3"/>
      <c r="H84" s="3" t="s">
        <v>220</v>
      </c>
      <c r="I84" s="1">
        <v>21</v>
      </c>
      <c r="J84" s="1">
        <v>40</v>
      </c>
      <c r="K84" s="1">
        <f t="shared" si="22"/>
        <v>30.5</v>
      </c>
      <c r="L84" s="1">
        <v>40</v>
      </c>
      <c r="M84" s="1" t="s">
        <v>208</v>
      </c>
      <c r="N84" s="8" t="s">
        <v>201</v>
      </c>
      <c r="O84" s="8" t="s">
        <v>186</v>
      </c>
      <c r="P84" s="8" t="s">
        <v>54</v>
      </c>
      <c r="Q84" s="8" t="s">
        <v>36</v>
      </c>
      <c r="R84" s="9">
        <v>30</v>
      </c>
      <c r="S84" s="1" t="s">
        <v>46</v>
      </c>
      <c r="T84" s="1" t="s">
        <v>46</v>
      </c>
      <c r="U84" s="9">
        <v>10.38</v>
      </c>
      <c r="V84" s="9">
        <v>2082</v>
      </c>
      <c r="W84" s="9">
        <v>1.8260000000000001</v>
      </c>
      <c r="X84" s="10">
        <v>20567</v>
      </c>
      <c r="Y84" s="8" t="s">
        <v>216</v>
      </c>
      <c r="Z84" s="11" t="s">
        <v>210</v>
      </c>
      <c r="AA84" s="8" t="s">
        <v>217</v>
      </c>
      <c r="AB84" s="12">
        <v>43646</v>
      </c>
      <c r="AC84" s="10" t="s">
        <v>41</v>
      </c>
    </row>
    <row r="85" spans="1:29" x14ac:dyDescent="0.25">
      <c r="A85" s="1" t="s">
        <v>221</v>
      </c>
      <c r="B85" s="1" t="s">
        <v>222</v>
      </c>
      <c r="C85" s="1" t="s">
        <v>223</v>
      </c>
      <c r="D85" s="6" t="str">
        <f t="shared" si="0"/>
        <v>46.06560</v>
      </c>
      <c r="E85" s="3" t="str">
        <f t="shared" si="1"/>
        <v xml:space="preserve"> -123.65753</v>
      </c>
      <c r="F85" s="3">
        <v>23</v>
      </c>
      <c r="G85" s="16"/>
      <c r="H85" s="16"/>
      <c r="I85" s="1"/>
      <c r="J85" s="1"/>
      <c r="K85" s="1"/>
      <c r="L85" s="1"/>
      <c r="M85" s="1" t="s">
        <v>208</v>
      </c>
      <c r="N85" s="1" t="s">
        <v>135</v>
      </c>
      <c r="O85" s="8" t="s">
        <v>186</v>
      </c>
      <c r="P85" s="17" t="s">
        <v>54</v>
      </c>
      <c r="Q85" s="17" t="s">
        <v>36</v>
      </c>
      <c r="R85" s="3">
        <v>260</v>
      </c>
      <c r="S85" s="1" t="s">
        <v>37</v>
      </c>
      <c r="T85" s="1" t="s">
        <v>37</v>
      </c>
      <c r="U85" s="3">
        <v>9.48</v>
      </c>
      <c r="V85" s="3">
        <v>2274</v>
      </c>
      <c r="W85" s="3">
        <v>1.972</v>
      </c>
      <c r="X85" s="18">
        <v>30881</v>
      </c>
      <c r="Y85" s="19" t="s">
        <v>224</v>
      </c>
      <c r="Z85" s="19" t="s">
        <v>225</v>
      </c>
      <c r="AA85" s="1" t="s">
        <v>226</v>
      </c>
      <c r="AB85" s="12">
        <v>43646</v>
      </c>
      <c r="AC85" s="20"/>
    </row>
    <row r="86" spans="1:29" x14ac:dyDescent="0.25">
      <c r="A86" s="1" t="s">
        <v>221</v>
      </c>
      <c r="B86" s="1" t="s">
        <v>222</v>
      </c>
      <c r="C86" s="1" t="s">
        <v>223</v>
      </c>
      <c r="D86" s="6" t="str">
        <f t="shared" si="0"/>
        <v>46.06560</v>
      </c>
      <c r="E86" s="3" t="str">
        <f t="shared" si="1"/>
        <v xml:space="preserve"> -123.65753</v>
      </c>
      <c r="F86" s="3">
        <v>23</v>
      </c>
      <c r="G86" s="3"/>
      <c r="H86" s="3" t="s">
        <v>227</v>
      </c>
      <c r="I86" s="1">
        <v>0</v>
      </c>
      <c r="J86" s="1">
        <v>7.5</v>
      </c>
      <c r="K86" s="1">
        <f t="shared" ref="K86:K88" si="23">((J86-I86)/2) + I86</f>
        <v>3.75</v>
      </c>
      <c r="L86" s="1">
        <v>29</v>
      </c>
      <c r="M86" s="1" t="s">
        <v>208</v>
      </c>
      <c r="N86" s="1" t="s">
        <v>135</v>
      </c>
      <c r="O86" s="8" t="s">
        <v>186</v>
      </c>
      <c r="P86" s="17" t="s">
        <v>54</v>
      </c>
      <c r="Q86" s="17" t="s">
        <v>36</v>
      </c>
      <c r="R86" s="3">
        <v>260</v>
      </c>
      <c r="S86" s="1" t="s">
        <v>43</v>
      </c>
      <c r="T86" s="1" t="s">
        <v>43</v>
      </c>
      <c r="U86" s="3">
        <v>9.48</v>
      </c>
      <c r="V86" s="3">
        <v>2274</v>
      </c>
      <c r="W86" s="3">
        <v>1.972</v>
      </c>
      <c r="X86" s="18">
        <v>30881</v>
      </c>
      <c r="Y86" s="19" t="s">
        <v>224</v>
      </c>
      <c r="Z86" s="19" t="s">
        <v>225</v>
      </c>
      <c r="AA86" s="1" t="s">
        <v>226</v>
      </c>
      <c r="AB86" s="12">
        <v>43646</v>
      </c>
      <c r="AC86" s="20"/>
    </row>
    <row r="87" spans="1:29" x14ac:dyDescent="0.25">
      <c r="A87" s="1" t="s">
        <v>221</v>
      </c>
      <c r="B87" s="1" t="s">
        <v>222</v>
      </c>
      <c r="C87" s="1" t="s">
        <v>223</v>
      </c>
      <c r="D87" s="6" t="str">
        <f t="shared" si="0"/>
        <v>46.06560</v>
      </c>
      <c r="E87" s="3" t="str">
        <f t="shared" si="1"/>
        <v xml:space="preserve"> -123.65753</v>
      </c>
      <c r="F87" s="3">
        <v>23</v>
      </c>
      <c r="G87" s="3"/>
      <c r="H87" s="3" t="s">
        <v>228</v>
      </c>
      <c r="I87" s="1">
        <v>7.5</v>
      </c>
      <c r="J87" s="1">
        <v>14</v>
      </c>
      <c r="K87" s="1">
        <f t="shared" si="23"/>
        <v>10.75</v>
      </c>
      <c r="L87" s="1">
        <v>29</v>
      </c>
      <c r="M87" s="1" t="s">
        <v>208</v>
      </c>
      <c r="N87" s="1" t="s">
        <v>135</v>
      </c>
      <c r="O87" s="8" t="s">
        <v>186</v>
      </c>
      <c r="P87" s="17" t="s">
        <v>54</v>
      </c>
      <c r="Q87" s="17" t="s">
        <v>36</v>
      </c>
      <c r="R87" s="3">
        <v>260</v>
      </c>
      <c r="S87" s="1" t="s">
        <v>44</v>
      </c>
      <c r="T87" s="1" t="s">
        <v>44</v>
      </c>
      <c r="U87" s="3">
        <v>9.48</v>
      </c>
      <c r="V87" s="3">
        <v>2274</v>
      </c>
      <c r="W87" s="3">
        <v>1.972</v>
      </c>
      <c r="X87" s="18">
        <v>30881</v>
      </c>
      <c r="Y87" s="19" t="s">
        <v>224</v>
      </c>
      <c r="Z87" s="19" t="s">
        <v>225</v>
      </c>
      <c r="AA87" s="1" t="s">
        <v>226</v>
      </c>
      <c r="AB87" s="12">
        <v>43646</v>
      </c>
      <c r="AC87" s="20"/>
    </row>
    <row r="88" spans="1:29" x14ac:dyDescent="0.25">
      <c r="A88" s="1" t="s">
        <v>221</v>
      </c>
      <c r="B88" s="1" t="s">
        <v>222</v>
      </c>
      <c r="C88" s="1" t="s">
        <v>223</v>
      </c>
      <c r="D88" s="6" t="str">
        <f t="shared" si="0"/>
        <v>46.06560</v>
      </c>
      <c r="E88" s="3" t="str">
        <f t="shared" si="1"/>
        <v xml:space="preserve"> -123.65753</v>
      </c>
      <c r="F88" s="3">
        <v>23</v>
      </c>
      <c r="G88" s="3"/>
      <c r="H88" s="3" t="s">
        <v>229</v>
      </c>
      <c r="I88" s="1">
        <v>14</v>
      </c>
      <c r="J88" s="1">
        <v>29</v>
      </c>
      <c r="K88" s="1">
        <f t="shared" si="23"/>
        <v>21.5</v>
      </c>
      <c r="L88" s="1">
        <v>29</v>
      </c>
      <c r="M88" s="1" t="s">
        <v>208</v>
      </c>
      <c r="N88" s="1" t="s">
        <v>135</v>
      </c>
      <c r="O88" s="8" t="s">
        <v>186</v>
      </c>
      <c r="P88" s="17" t="s">
        <v>54</v>
      </c>
      <c r="Q88" s="17" t="s">
        <v>36</v>
      </c>
      <c r="R88" s="3">
        <v>260</v>
      </c>
      <c r="S88" s="1" t="s">
        <v>46</v>
      </c>
      <c r="T88" s="1" t="s">
        <v>46</v>
      </c>
      <c r="U88" s="3">
        <v>9.48</v>
      </c>
      <c r="V88" s="3">
        <v>2274</v>
      </c>
      <c r="W88" s="3">
        <v>1.972</v>
      </c>
      <c r="X88" s="18">
        <v>30881</v>
      </c>
      <c r="Y88" s="19" t="s">
        <v>224</v>
      </c>
      <c r="Z88" s="19" t="s">
        <v>225</v>
      </c>
      <c r="AA88" s="1" t="s">
        <v>226</v>
      </c>
      <c r="AB88" s="12">
        <v>43646</v>
      </c>
      <c r="AC88" s="20"/>
    </row>
    <row r="89" spans="1:29" x14ac:dyDescent="0.25">
      <c r="A89" s="1" t="s">
        <v>230</v>
      </c>
      <c r="B89" s="1" t="s">
        <v>222</v>
      </c>
      <c r="C89" s="1" t="s">
        <v>231</v>
      </c>
      <c r="D89" s="6" t="str">
        <f t="shared" si="0"/>
        <v>44.48822</v>
      </c>
      <c r="E89" s="3" t="str">
        <f t="shared" si="1"/>
        <v xml:space="preserve"> -123.53664</v>
      </c>
      <c r="F89" s="3">
        <v>24</v>
      </c>
      <c r="G89" s="16"/>
      <c r="H89" s="16"/>
      <c r="I89" s="1"/>
      <c r="J89" s="1"/>
      <c r="K89" s="1"/>
      <c r="L89" s="1"/>
      <c r="M89" s="1" t="s">
        <v>208</v>
      </c>
      <c r="N89" s="8" t="s">
        <v>201</v>
      </c>
      <c r="O89" s="8" t="s">
        <v>186</v>
      </c>
      <c r="P89" s="8" t="s">
        <v>54</v>
      </c>
      <c r="Q89" s="8" t="s">
        <v>90</v>
      </c>
      <c r="R89" s="9">
        <v>733</v>
      </c>
      <c r="S89" s="1" t="s">
        <v>37</v>
      </c>
      <c r="T89" s="1" t="s">
        <v>37</v>
      </c>
      <c r="U89" s="9">
        <v>8.7200000000000006</v>
      </c>
      <c r="V89" s="9">
        <v>2757</v>
      </c>
      <c r="W89" s="9">
        <v>2.101</v>
      </c>
      <c r="X89" s="10">
        <v>62971</v>
      </c>
      <c r="Y89" s="8" t="s">
        <v>232</v>
      </c>
      <c r="Z89" s="11" t="s">
        <v>233</v>
      </c>
      <c r="AA89" s="8" t="s">
        <v>234</v>
      </c>
      <c r="AB89" s="12">
        <v>43647</v>
      </c>
      <c r="AC89" s="10" t="s">
        <v>41</v>
      </c>
    </row>
    <row r="90" spans="1:29" x14ac:dyDescent="0.25">
      <c r="A90" s="1" t="s">
        <v>230</v>
      </c>
      <c r="B90" s="1" t="s">
        <v>222</v>
      </c>
      <c r="C90" s="1" t="s">
        <v>231</v>
      </c>
      <c r="D90" s="6" t="str">
        <f t="shared" si="0"/>
        <v>44.48822</v>
      </c>
      <c r="E90" s="3" t="str">
        <f t="shared" si="1"/>
        <v xml:space="preserve"> -123.53664</v>
      </c>
      <c r="F90" s="3">
        <v>24</v>
      </c>
      <c r="G90" s="3"/>
      <c r="H90" s="3" t="s">
        <v>173</v>
      </c>
      <c r="I90" s="1">
        <v>0</v>
      </c>
      <c r="J90" s="1">
        <v>3</v>
      </c>
      <c r="K90" s="1">
        <f t="shared" ref="K90:K92" si="24">((J90-I90)/2) + I90</f>
        <v>1.5</v>
      </c>
      <c r="L90" s="1">
        <v>15</v>
      </c>
      <c r="M90" s="1" t="s">
        <v>208</v>
      </c>
      <c r="N90" s="8" t="s">
        <v>201</v>
      </c>
      <c r="O90" s="8" t="s">
        <v>186</v>
      </c>
      <c r="P90" s="8" t="s">
        <v>54</v>
      </c>
      <c r="Q90" s="8" t="s">
        <v>90</v>
      </c>
      <c r="R90" s="9">
        <v>733</v>
      </c>
      <c r="S90" s="1" t="s">
        <v>43</v>
      </c>
      <c r="T90" s="1" t="s">
        <v>43</v>
      </c>
      <c r="U90" s="9">
        <v>8.7200000000000006</v>
      </c>
      <c r="V90" s="9">
        <v>2757</v>
      </c>
      <c r="W90" s="9">
        <v>2.101</v>
      </c>
      <c r="X90" s="10">
        <v>62971</v>
      </c>
      <c r="Y90" s="8" t="s">
        <v>232</v>
      </c>
      <c r="Z90" s="11" t="s">
        <v>233</v>
      </c>
      <c r="AA90" s="8" t="s">
        <v>234</v>
      </c>
      <c r="AB90" s="12">
        <v>43647</v>
      </c>
      <c r="AC90" s="10" t="s">
        <v>41</v>
      </c>
    </row>
    <row r="91" spans="1:29" x14ac:dyDescent="0.25">
      <c r="A91" s="1" t="s">
        <v>230</v>
      </c>
      <c r="B91" s="1" t="s">
        <v>222</v>
      </c>
      <c r="C91" s="1" t="s">
        <v>231</v>
      </c>
      <c r="D91" s="6" t="str">
        <f t="shared" si="0"/>
        <v>44.48822</v>
      </c>
      <c r="E91" s="3" t="str">
        <f t="shared" si="1"/>
        <v xml:space="preserve"> -123.53664</v>
      </c>
      <c r="F91" s="3">
        <v>24</v>
      </c>
      <c r="G91" s="22"/>
      <c r="H91" s="22">
        <v>43898</v>
      </c>
      <c r="I91" s="1">
        <v>3</v>
      </c>
      <c r="J91" s="1">
        <v>8</v>
      </c>
      <c r="K91" s="1">
        <f t="shared" si="24"/>
        <v>5.5</v>
      </c>
      <c r="L91" s="1">
        <v>15</v>
      </c>
      <c r="M91" s="1" t="s">
        <v>208</v>
      </c>
      <c r="N91" s="8" t="s">
        <v>201</v>
      </c>
      <c r="O91" s="8" t="s">
        <v>186</v>
      </c>
      <c r="P91" s="8" t="s">
        <v>54</v>
      </c>
      <c r="Q91" s="8" t="s">
        <v>90</v>
      </c>
      <c r="R91" s="9">
        <v>733</v>
      </c>
      <c r="S91" s="1" t="s">
        <v>44</v>
      </c>
      <c r="T91" s="1" t="s">
        <v>44</v>
      </c>
      <c r="U91" s="9">
        <v>8.7200000000000006</v>
      </c>
      <c r="V91" s="9">
        <v>2757</v>
      </c>
      <c r="W91" s="9">
        <v>2.101</v>
      </c>
      <c r="X91" s="10">
        <v>62971</v>
      </c>
      <c r="Y91" s="8" t="s">
        <v>232</v>
      </c>
      <c r="Z91" s="11" t="s">
        <v>233</v>
      </c>
      <c r="AA91" s="8" t="s">
        <v>234</v>
      </c>
      <c r="AB91" s="12">
        <v>43647</v>
      </c>
      <c r="AC91" s="10" t="s">
        <v>41</v>
      </c>
    </row>
    <row r="92" spans="1:29" x14ac:dyDescent="0.25">
      <c r="A92" s="1" t="s">
        <v>230</v>
      </c>
      <c r="B92" s="1" t="s">
        <v>222</v>
      </c>
      <c r="C92" s="1" t="s">
        <v>231</v>
      </c>
      <c r="D92" s="6" t="str">
        <f t="shared" si="0"/>
        <v>44.48822</v>
      </c>
      <c r="E92" s="3" t="str">
        <f t="shared" si="1"/>
        <v xml:space="preserve"> -123.53664</v>
      </c>
      <c r="F92" s="3">
        <v>24</v>
      </c>
      <c r="G92" s="3"/>
      <c r="H92" s="3" t="s">
        <v>235</v>
      </c>
      <c r="I92" s="1">
        <v>8</v>
      </c>
      <c r="J92" s="1">
        <v>15</v>
      </c>
      <c r="K92" s="1">
        <f t="shared" si="24"/>
        <v>11.5</v>
      </c>
      <c r="L92" s="1">
        <v>15</v>
      </c>
      <c r="M92" s="1" t="s">
        <v>208</v>
      </c>
      <c r="N92" s="8" t="s">
        <v>201</v>
      </c>
      <c r="O92" s="8" t="s">
        <v>186</v>
      </c>
      <c r="P92" s="8" t="s">
        <v>54</v>
      </c>
      <c r="Q92" s="8" t="s">
        <v>90</v>
      </c>
      <c r="R92" s="9">
        <v>733</v>
      </c>
      <c r="S92" s="1" t="s">
        <v>46</v>
      </c>
      <c r="T92" s="1" t="s">
        <v>46</v>
      </c>
      <c r="U92" s="9">
        <v>8.7200000000000006</v>
      </c>
      <c r="V92" s="9">
        <v>2757</v>
      </c>
      <c r="W92" s="9">
        <v>2.101</v>
      </c>
      <c r="X92" s="10">
        <v>62971</v>
      </c>
      <c r="Y92" s="8" t="s">
        <v>232</v>
      </c>
      <c r="Z92" s="11" t="s">
        <v>233</v>
      </c>
      <c r="AA92" s="8" t="s">
        <v>234</v>
      </c>
      <c r="AB92" s="12">
        <v>43647</v>
      </c>
      <c r="AC92" s="10" t="s">
        <v>41</v>
      </c>
    </row>
    <row r="93" spans="1:29" x14ac:dyDescent="0.25">
      <c r="A93" s="1" t="s">
        <v>236</v>
      </c>
      <c r="B93" s="1" t="s">
        <v>222</v>
      </c>
      <c r="C93" s="1" t="s">
        <v>237</v>
      </c>
      <c r="D93" s="6" t="str">
        <f t="shared" si="0"/>
        <v>44.47251</v>
      </c>
      <c r="E93" s="3" t="str">
        <f t="shared" si="1"/>
        <v xml:space="preserve"> -123.50966</v>
      </c>
      <c r="F93" s="3">
        <v>25</v>
      </c>
      <c r="G93" s="16"/>
      <c r="H93" s="16"/>
      <c r="I93" s="1"/>
      <c r="J93" s="1"/>
      <c r="K93" s="1"/>
      <c r="L93" s="1"/>
      <c r="M93" s="1" t="s">
        <v>208</v>
      </c>
      <c r="N93" s="8" t="s">
        <v>238</v>
      </c>
      <c r="O93" s="8" t="s">
        <v>186</v>
      </c>
      <c r="P93" s="8" t="s">
        <v>54</v>
      </c>
      <c r="Q93" s="8" t="s">
        <v>36</v>
      </c>
      <c r="R93" s="9">
        <v>502</v>
      </c>
      <c r="S93" s="1" t="s">
        <v>37</v>
      </c>
      <c r="T93" s="1" t="s">
        <v>37</v>
      </c>
      <c r="U93" s="9">
        <v>9.49</v>
      </c>
      <c r="V93" s="9">
        <v>2456</v>
      </c>
      <c r="W93" s="9">
        <v>1.8460000000000001</v>
      </c>
      <c r="X93" s="10">
        <v>172500</v>
      </c>
      <c r="Y93" s="8" t="s">
        <v>239</v>
      </c>
      <c r="Z93" s="11" t="s">
        <v>240</v>
      </c>
      <c r="AA93" s="8" t="s">
        <v>241</v>
      </c>
      <c r="AB93" s="12">
        <v>43647</v>
      </c>
      <c r="AC93" s="10" t="s">
        <v>41</v>
      </c>
    </row>
    <row r="94" spans="1:29" x14ac:dyDescent="0.25">
      <c r="A94" s="1" t="s">
        <v>236</v>
      </c>
      <c r="B94" s="1" t="s">
        <v>222</v>
      </c>
      <c r="C94" s="1" t="s">
        <v>237</v>
      </c>
      <c r="D94" s="6" t="str">
        <f t="shared" si="0"/>
        <v>44.47251</v>
      </c>
      <c r="E94" s="3" t="str">
        <f t="shared" si="1"/>
        <v xml:space="preserve"> -123.50966</v>
      </c>
      <c r="F94" s="3">
        <v>25</v>
      </c>
      <c r="G94" s="3"/>
      <c r="H94" s="3" t="s">
        <v>242</v>
      </c>
      <c r="I94" s="1">
        <v>0</v>
      </c>
      <c r="J94" s="1">
        <v>3.5</v>
      </c>
      <c r="K94" s="1">
        <f t="shared" ref="K94:K96" si="25">((J94-I94)/2) + I94</f>
        <v>1.75</v>
      </c>
      <c r="L94" s="1">
        <v>24</v>
      </c>
      <c r="M94" s="1" t="s">
        <v>208</v>
      </c>
      <c r="N94" s="8" t="s">
        <v>238</v>
      </c>
      <c r="O94" s="8" t="s">
        <v>186</v>
      </c>
      <c r="P94" s="8" t="s">
        <v>54</v>
      </c>
      <c r="Q94" s="8" t="s">
        <v>36</v>
      </c>
      <c r="R94" s="9">
        <v>502</v>
      </c>
      <c r="S94" s="1" t="s">
        <v>43</v>
      </c>
      <c r="T94" s="1" t="s">
        <v>43</v>
      </c>
      <c r="U94" s="9">
        <v>9.49</v>
      </c>
      <c r="V94" s="9">
        <v>2456</v>
      </c>
      <c r="W94" s="9">
        <v>1.8460000000000001</v>
      </c>
      <c r="X94" s="10">
        <v>172500</v>
      </c>
      <c r="Y94" s="8" t="s">
        <v>239</v>
      </c>
      <c r="Z94" s="11" t="s">
        <v>240</v>
      </c>
      <c r="AA94" s="8" t="s">
        <v>241</v>
      </c>
      <c r="AB94" s="12">
        <v>43647</v>
      </c>
      <c r="AC94" s="10" t="s">
        <v>41</v>
      </c>
    </row>
    <row r="95" spans="1:29" x14ac:dyDescent="0.25">
      <c r="A95" s="1" t="s">
        <v>236</v>
      </c>
      <c r="B95" s="1" t="s">
        <v>222</v>
      </c>
      <c r="C95" s="1" t="s">
        <v>237</v>
      </c>
      <c r="D95" s="6" t="str">
        <f t="shared" si="0"/>
        <v>44.47251</v>
      </c>
      <c r="E95" s="3" t="str">
        <f t="shared" si="1"/>
        <v xml:space="preserve"> -123.50966</v>
      </c>
      <c r="F95" s="3">
        <v>25</v>
      </c>
      <c r="G95" s="3"/>
      <c r="H95" s="3" t="s">
        <v>243</v>
      </c>
      <c r="I95" s="1">
        <v>3.5</v>
      </c>
      <c r="J95" s="1">
        <v>13</v>
      </c>
      <c r="K95" s="1">
        <f t="shared" si="25"/>
        <v>8.25</v>
      </c>
      <c r="L95" s="1">
        <v>24</v>
      </c>
      <c r="M95" s="1" t="s">
        <v>208</v>
      </c>
      <c r="N95" s="8" t="s">
        <v>238</v>
      </c>
      <c r="O95" s="8" t="s">
        <v>186</v>
      </c>
      <c r="P95" s="8" t="s">
        <v>54</v>
      </c>
      <c r="Q95" s="8" t="s">
        <v>36</v>
      </c>
      <c r="R95" s="9">
        <v>502</v>
      </c>
      <c r="S95" s="1" t="s">
        <v>44</v>
      </c>
      <c r="T95" s="1" t="s">
        <v>44</v>
      </c>
      <c r="U95" s="9">
        <v>9.49</v>
      </c>
      <c r="V95" s="9">
        <v>2456</v>
      </c>
      <c r="W95" s="9">
        <v>1.8460000000000001</v>
      </c>
      <c r="X95" s="10">
        <v>172500</v>
      </c>
      <c r="Y95" s="8" t="s">
        <v>239</v>
      </c>
      <c r="Z95" s="11" t="s">
        <v>240</v>
      </c>
      <c r="AA95" s="8" t="s">
        <v>241</v>
      </c>
      <c r="AB95" s="12">
        <v>43647</v>
      </c>
      <c r="AC95" s="10" t="s">
        <v>41</v>
      </c>
    </row>
    <row r="96" spans="1:29" x14ac:dyDescent="0.25">
      <c r="A96" s="1" t="s">
        <v>236</v>
      </c>
      <c r="B96" s="1" t="s">
        <v>222</v>
      </c>
      <c r="C96" s="1" t="s">
        <v>237</v>
      </c>
      <c r="D96" s="6" t="str">
        <f t="shared" si="0"/>
        <v>44.47251</v>
      </c>
      <c r="E96" s="3" t="str">
        <f t="shared" si="1"/>
        <v xml:space="preserve"> -123.50966</v>
      </c>
      <c r="F96" s="3">
        <v>25</v>
      </c>
      <c r="G96" s="3"/>
      <c r="H96" s="3" t="s">
        <v>244</v>
      </c>
      <c r="I96" s="1">
        <v>13</v>
      </c>
      <c r="J96" s="1">
        <v>24</v>
      </c>
      <c r="K96" s="1">
        <f t="shared" si="25"/>
        <v>18.5</v>
      </c>
      <c r="L96" s="1">
        <v>24</v>
      </c>
      <c r="M96" s="1" t="s">
        <v>208</v>
      </c>
      <c r="N96" s="8" t="s">
        <v>238</v>
      </c>
      <c r="O96" s="8" t="s">
        <v>186</v>
      </c>
      <c r="P96" s="8" t="s">
        <v>54</v>
      </c>
      <c r="Q96" s="8" t="s">
        <v>36</v>
      </c>
      <c r="R96" s="9">
        <v>502</v>
      </c>
      <c r="S96" s="1" t="s">
        <v>46</v>
      </c>
      <c r="T96" s="1" t="s">
        <v>46</v>
      </c>
      <c r="U96" s="9">
        <v>9.49</v>
      </c>
      <c r="V96" s="9">
        <v>2456</v>
      </c>
      <c r="W96" s="9">
        <v>1.8460000000000001</v>
      </c>
      <c r="X96" s="10">
        <v>172500</v>
      </c>
      <c r="Y96" s="8" t="s">
        <v>239</v>
      </c>
      <c r="Z96" s="11" t="s">
        <v>240</v>
      </c>
      <c r="AA96" s="8" t="s">
        <v>241</v>
      </c>
      <c r="AB96" s="12">
        <v>43647</v>
      </c>
      <c r="AC96" s="10" t="s">
        <v>41</v>
      </c>
    </row>
    <row r="97" spans="1:29" x14ac:dyDescent="0.25">
      <c r="A97" s="1" t="s">
        <v>245</v>
      </c>
      <c r="B97" s="1" t="s">
        <v>222</v>
      </c>
      <c r="C97" s="1" t="s">
        <v>246</v>
      </c>
      <c r="D97" s="6" t="str">
        <f t="shared" si="0"/>
        <v>42.40148</v>
      </c>
      <c r="E97" s="3" t="str">
        <f t="shared" si="1"/>
        <v xml:space="preserve"> -121.79940</v>
      </c>
      <c r="F97" s="3">
        <v>26</v>
      </c>
      <c r="G97" s="16"/>
      <c r="H97" s="16"/>
      <c r="I97" s="1"/>
      <c r="J97" s="1"/>
      <c r="K97" s="1"/>
      <c r="L97" s="1"/>
      <c r="M97" s="1" t="s">
        <v>208</v>
      </c>
      <c r="N97" s="1" t="s">
        <v>201</v>
      </c>
      <c r="O97" s="8" t="s">
        <v>186</v>
      </c>
      <c r="P97" s="17" t="s">
        <v>247</v>
      </c>
      <c r="Q97" s="17" t="s">
        <v>90</v>
      </c>
      <c r="R97" s="3">
        <v>1526</v>
      </c>
      <c r="S97" s="1" t="s">
        <v>37</v>
      </c>
      <c r="T97" s="1" t="s">
        <v>37</v>
      </c>
      <c r="U97" s="3">
        <v>6.67</v>
      </c>
      <c r="V97" s="3">
        <v>533</v>
      </c>
      <c r="W97" s="3">
        <v>0.30299999999999999</v>
      </c>
      <c r="X97" s="18">
        <v>144185</v>
      </c>
      <c r="Y97" s="19" t="s">
        <v>248</v>
      </c>
      <c r="Z97" s="19" t="s">
        <v>249</v>
      </c>
      <c r="AA97" s="1" t="s">
        <v>250</v>
      </c>
      <c r="AB97" s="12">
        <v>43648</v>
      </c>
      <c r="AC97" s="20"/>
    </row>
    <row r="98" spans="1:29" x14ac:dyDescent="0.25">
      <c r="A98" s="1" t="s">
        <v>245</v>
      </c>
      <c r="B98" s="1" t="s">
        <v>222</v>
      </c>
      <c r="C98" s="1" t="s">
        <v>246</v>
      </c>
      <c r="D98" s="6" t="str">
        <f t="shared" si="0"/>
        <v>42.40148</v>
      </c>
      <c r="E98" s="3" t="str">
        <f t="shared" si="1"/>
        <v xml:space="preserve"> -121.79940</v>
      </c>
      <c r="F98" s="3">
        <v>26</v>
      </c>
      <c r="G98" s="3"/>
      <c r="H98" s="3" t="s">
        <v>251</v>
      </c>
      <c r="I98" s="1">
        <v>0</v>
      </c>
      <c r="J98" s="1">
        <v>12</v>
      </c>
      <c r="K98" s="1">
        <f t="shared" ref="K98:K99" si="26">((J98-I98)/2) + I98</f>
        <v>6</v>
      </c>
      <c r="L98" s="1">
        <v>22</v>
      </c>
      <c r="M98" s="1" t="s">
        <v>208</v>
      </c>
      <c r="N98" s="1" t="s">
        <v>201</v>
      </c>
      <c r="O98" s="8" t="s">
        <v>186</v>
      </c>
      <c r="P98" s="17" t="s">
        <v>247</v>
      </c>
      <c r="Q98" s="17" t="s">
        <v>90</v>
      </c>
      <c r="R98" s="3">
        <v>1526</v>
      </c>
      <c r="S98" s="1" t="s">
        <v>43</v>
      </c>
      <c r="T98" s="1" t="s">
        <v>43</v>
      </c>
      <c r="U98" s="3">
        <v>6.67</v>
      </c>
      <c r="V98" s="3">
        <v>533</v>
      </c>
      <c r="W98" s="3">
        <v>0.30299999999999999</v>
      </c>
      <c r="X98" s="18">
        <v>144185</v>
      </c>
      <c r="Y98" s="19" t="s">
        <v>248</v>
      </c>
      <c r="Z98" s="19" t="s">
        <v>249</v>
      </c>
      <c r="AA98" s="1" t="s">
        <v>250</v>
      </c>
      <c r="AB98" s="12">
        <v>43648</v>
      </c>
      <c r="AC98" s="20"/>
    </row>
    <row r="99" spans="1:29" x14ac:dyDescent="0.25">
      <c r="A99" s="1" t="s">
        <v>245</v>
      </c>
      <c r="B99" s="1" t="s">
        <v>222</v>
      </c>
      <c r="C99" s="1" t="s">
        <v>246</v>
      </c>
      <c r="D99" s="6" t="str">
        <f t="shared" si="0"/>
        <v>42.40148</v>
      </c>
      <c r="E99" s="3" t="str">
        <f t="shared" si="1"/>
        <v xml:space="preserve"> -121.79940</v>
      </c>
      <c r="F99" s="3">
        <v>26</v>
      </c>
      <c r="G99" s="3"/>
      <c r="H99" s="3" t="s">
        <v>252</v>
      </c>
      <c r="I99" s="1">
        <v>12</v>
      </c>
      <c r="J99" s="1">
        <v>22</v>
      </c>
      <c r="K99" s="1">
        <f t="shared" si="26"/>
        <v>17</v>
      </c>
      <c r="L99" s="1">
        <v>22</v>
      </c>
      <c r="M99" s="1" t="s">
        <v>208</v>
      </c>
      <c r="N99" s="1" t="s">
        <v>201</v>
      </c>
      <c r="O99" s="8" t="s">
        <v>186</v>
      </c>
      <c r="P99" s="17" t="s">
        <v>247</v>
      </c>
      <c r="Q99" s="17" t="s">
        <v>90</v>
      </c>
      <c r="R99" s="3">
        <v>1526</v>
      </c>
      <c r="S99" s="1" t="s">
        <v>44</v>
      </c>
      <c r="T99" s="1" t="s">
        <v>253</v>
      </c>
      <c r="U99" s="3">
        <v>6.67</v>
      </c>
      <c r="V99" s="3">
        <v>533</v>
      </c>
      <c r="W99" s="3">
        <v>0.30299999999999999</v>
      </c>
      <c r="X99" s="18">
        <v>144185</v>
      </c>
      <c r="Y99" s="19" t="s">
        <v>248</v>
      </c>
      <c r="Z99" s="19" t="s">
        <v>249</v>
      </c>
      <c r="AA99" s="1" t="s">
        <v>250</v>
      </c>
      <c r="AB99" s="12">
        <v>43648</v>
      </c>
      <c r="AC99" s="20"/>
    </row>
    <row r="100" spans="1:29" x14ac:dyDescent="0.25">
      <c r="A100" s="1" t="s">
        <v>254</v>
      </c>
      <c r="B100" s="1" t="s">
        <v>255</v>
      </c>
      <c r="C100" s="1" t="s">
        <v>256</v>
      </c>
      <c r="D100" s="6" t="str">
        <f t="shared" si="0"/>
        <v>40.17399</v>
      </c>
      <c r="E100" s="3" t="str">
        <f t="shared" si="1"/>
        <v xml:space="preserve"> -121.03988</v>
      </c>
      <c r="F100" s="3">
        <v>27</v>
      </c>
      <c r="G100" s="16"/>
      <c r="H100" s="16"/>
      <c r="I100" s="1"/>
      <c r="J100" s="1"/>
      <c r="K100" s="1"/>
      <c r="L100" s="1"/>
      <c r="M100" s="1" t="s">
        <v>257</v>
      </c>
      <c r="N100" s="1" t="s">
        <v>33</v>
      </c>
      <c r="O100" s="8" t="s">
        <v>186</v>
      </c>
      <c r="P100" s="17" t="s">
        <v>247</v>
      </c>
      <c r="Q100" s="17" t="s">
        <v>90</v>
      </c>
      <c r="R100" s="3">
        <v>1292</v>
      </c>
      <c r="S100" s="1" t="s">
        <v>37</v>
      </c>
      <c r="T100" s="1" t="s">
        <v>37</v>
      </c>
      <c r="U100" s="3">
        <v>8.73</v>
      </c>
      <c r="V100" s="3">
        <v>921</v>
      </c>
      <c r="W100" s="3">
        <v>0.45500000000000002</v>
      </c>
      <c r="X100" s="18">
        <v>13565</v>
      </c>
      <c r="Y100" s="19" t="s">
        <v>258</v>
      </c>
      <c r="Z100" s="19" t="s">
        <v>259</v>
      </c>
      <c r="AA100" s="1" t="s">
        <v>260</v>
      </c>
      <c r="AB100" s="12">
        <v>43648</v>
      </c>
      <c r="AC100" s="20"/>
    </row>
    <row r="101" spans="1:29" x14ac:dyDescent="0.25">
      <c r="A101" s="1" t="s">
        <v>254</v>
      </c>
      <c r="B101" s="1" t="s">
        <v>255</v>
      </c>
      <c r="C101" s="1" t="s">
        <v>256</v>
      </c>
      <c r="D101" s="6" t="str">
        <f t="shared" si="0"/>
        <v>40.17399</v>
      </c>
      <c r="E101" s="3" t="str">
        <f t="shared" si="1"/>
        <v xml:space="preserve"> -121.03988</v>
      </c>
      <c r="F101" s="3">
        <v>27</v>
      </c>
      <c r="G101" s="3"/>
      <c r="H101" s="3" t="s">
        <v>112</v>
      </c>
      <c r="I101" s="1">
        <v>0</v>
      </c>
      <c r="J101" s="1">
        <v>9</v>
      </c>
      <c r="K101" s="1">
        <f t="shared" ref="K101:K103" si="27">((J101-I101)/2) + I101</f>
        <v>4.5</v>
      </c>
      <c r="L101" s="1">
        <v>32</v>
      </c>
      <c r="M101" s="1" t="s">
        <v>257</v>
      </c>
      <c r="N101" s="1" t="s">
        <v>33</v>
      </c>
      <c r="O101" s="8" t="s">
        <v>186</v>
      </c>
      <c r="P101" s="17" t="s">
        <v>247</v>
      </c>
      <c r="Q101" s="17" t="s">
        <v>90</v>
      </c>
      <c r="R101" s="3">
        <v>1292</v>
      </c>
      <c r="S101" s="1" t="s">
        <v>43</v>
      </c>
      <c r="T101" s="1" t="s">
        <v>43</v>
      </c>
      <c r="U101" s="3">
        <v>8.73</v>
      </c>
      <c r="V101" s="3">
        <v>921</v>
      </c>
      <c r="W101" s="3">
        <v>0.45500000000000002</v>
      </c>
      <c r="X101" s="18">
        <v>13565</v>
      </c>
      <c r="Y101" s="19" t="s">
        <v>258</v>
      </c>
      <c r="Z101" s="19" t="s">
        <v>259</v>
      </c>
      <c r="AA101" s="1" t="s">
        <v>260</v>
      </c>
      <c r="AB101" s="12">
        <v>43648</v>
      </c>
      <c r="AC101" s="20"/>
    </row>
    <row r="102" spans="1:29" x14ac:dyDescent="0.25">
      <c r="A102" s="1" t="s">
        <v>254</v>
      </c>
      <c r="B102" s="1" t="s">
        <v>255</v>
      </c>
      <c r="C102" s="1" t="s">
        <v>256</v>
      </c>
      <c r="D102" s="6" t="str">
        <f t="shared" si="0"/>
        <v>40.17399</v>
      </c>
      <c r="E102" s="3" t="str">
        <f t="shared" si="1"/>
        <v xml:space="preserve"> -121.03988</v>
      </c>
      <c r="F102" s="3">
        <v>27</v>
      </c>
      <c r="G102" s="22"/>
      <c r="H102" s="22">
        <v>44092</v>
      </c>
      <c r="I102" s="1">
        <v>9</v>
      </c>
      <c r="J102" s="1">
        <v>18</v>
      </c>
      <c r="K102" s="1">
        <f t="shared" si="27"/>
        <v>13.5</v>
      </c>
      <c r="L102" s="1">
        <v>32</v>
      </c>
      <c r="M102" s="1" t="s">
        <v>257</v>
      </c>
      <c r="N102" s="1" t="s">
        <v>33</v>
      </c>
      <c r="O102" s="8" t="s">
        <v>186</v>
      </c>
      <c r="P102" s="17" t="s">
        <v>247</v>
      </c>
      <c r="Q102" s="17" t="s">
        <v>90</v>
      </c>
      <c r="R102" s="3">
        <v>1292</v>
      </c>
      <c r="S102" s="1" t="s">
        <v>44</v>
      </c>
      <c r="T102" s="1" t="s">
        <v>44</v>
      </c>
      <c r="U102" s="3">
        <v>8.73</v>
      </c>
      <c r="V102" s="3">
        <v>921</v>
      </c>
      <c r="W102" s="3">
        <v>0.45500000000000002</v>
      </c>
      <c r="X102" s="18">
        <v>13565</v>
      </c>
      <c r="Y102" s="19" t="s">
        <v>258</v>
      </c>
      <c r="Z102" s="19" t="s">
        <v>259</v>
      </c>
      <c r="AA102" s="1" t="s">
        <v>260</v>
      </c>
      <c r="AB102" s="12">
        <v>43648</v>
      </c>
      <c r="AC102" s="20"/>
    </row>
    <row r="103" spans="1:29" x14ac:dyDescent="0.25">
      <c r="A103" s="1" t="s">
        <v>254</v>
      </c>
      <c r="B103" s="1" t="s">
        <v>255</v>
      </c>
      <c r="C103" s="1" t="s">
        <v>256</v>
      </c>
      <c r="D103" s="6" t="str">
        <f t="shared" si="0"/>
        <v>40.17399</v>
      </c>
      <c r="E103" s="3" t="str">
        <f t="shared" si="1"/>
        <v xml:space="preserve"> -121.03988</v>
      </c>
      <c r="F103" s="3">
        <v>27</v>
      </c>
      <c r="G103" s="3"/>
      <c r="H103" s="3" t="s">
        <v>261</v>
      </c>
      <c r="I103" s="1">
        <v>18</v>
      </c>
      <c r="J103" s="1">
        <v>32</v>
      </c>
      <c r="K103" s="1">
        <f t="shared" si="27"/>
        <v>25</v>
      </c>
      <c r="L103" s="1">
        <v>32</v>
      </c>
      <c r="M103" s="1" t="s">
        <v>257</v>
      </c>
      <c r="N103" s="1" t="s">
        <v>33</v>
      </c>
      <c r="O103" s="8" t="s">
        <v>186</v>
      </c>
      <c r="P103" s="17" t="s">
        <v>247</v>
      </c>
      <c r="Q103" s="17" t="s">
        <v>90</v>
      </c>
      <c r="R103" s="3">
        <v>1292</v>
      </c>
      <c r="S103" s="1" t="s">
        <v>46</v>
      </c>
      <c r="T103" s="1" t="s">
        <v>46</v>
      </c>
      <c r="U103" s="3">
        <v>8.73</v>
      </c>
      <c r="V103" s="3">
        <v>921</v>
      </c>
      <c r="W103" s="3">
        <v>0.45500000000000002</v>
      </c>
      <c r="X103" s="18">
        <v>13565</v>
      </c>
      <c r="Y103" s="19" t="s">
        <v>258</v>
      </c>
      <c r="Z103" s="19" t="s">
        <v>259</v>
      </c>
      <c r="AA103" s="1" t="s">
        <v>260</v>
      </c>
      <c r="AB103" s="12">
        <v>43648</v>
      </c>
      <c r="AC103" s="20"/>
    </row>
    <row r="104" spans="1:29" x14ac:dyDescent="0.25">
      <c r="A104" s="1" t="s">
        <v>262</v>
      </c>
      <c r="B104" s="1" t="s">
        <v>255</v>
      </c>
      <c r="C104" s="1" t="s">
        <v>263</v>
      </c>
      <c r="D104" s="6" t="str">
        <f t="shared" si="0"/>
        <v>38.80521</v>
      </c>
      <c r="E104" s="3" t="str">
        <f t="shared" si="1"/>
        <v xml:space="preserve"> -120.10219</v>
      </c>
      <c r="F104" s="3">
        <v>28</v>
      </c>
      <c r="G104" s="16"/>
      <c r="H104" s="16"/>
      <c r="I104" s="1"/>
      <c r="J104" s="1"/>
      <c r="K104" s="1"/>
      <c r="L104" s="1"/>
      <c r="M104" s="1" t="s">
        <v>257</v>
      </c>
      <c r="N104" s="8" t="s">
        <v>135</v>
      </c>
      <c r="O104" s="8" t="s">
        <v>186</v>
      </c>
      <c r="P104" s="25" t="s">
        <v>247</v>
      </c>
      <c r="Q104" s="8" t="s">
        <v>90</v>
      </c>
      <c r="R104" s="9">
        <v>1997</v>
      </c>
      <c r="S104" s="1" t="s">
        <v>37</v>
      </c>
      <c r="T104" s="1" t="s">
        <v>37</v>
      </c>
      <c r="U104" s="9">
        <v>5.8</v>
      </c>
      <c r="V104" s="9">
        <v>911</v>
      </c>
      <c r="W104" s="9">
        <v>0.46400000000000002</v>
      </c>
      <c r="X104" s="10">
        <v>187468</v>
      </c>
      <c r="Y104" s="8" t="s">
        <v>264</v>
      </c>
      <c r="Z104" s="11" t="s">
        <v>265</v>
      </c>
      <c r="AA104" s="8" t="s">
        <v>266</v>
      </c>
      <c r="AB104" s="12">
        <v>43649</v>
      </c>
      <c r="AC104" s="10" t="s">
        <v>41</v>
      </c>
    </row>
    <row r="105" spans="1:29" x14ac:dyDescent="0.25">
      <c r="A105" s="1" t="s">
        <v>262</v>
      </c>
      <c r="B105" s="1" t="s">
        <v>255</v>
      </c>
      <c r="C105" s="1" t="s">
        <v>263</v>
      </c>
      <c r="D105" s="6" t="str">
        <f t="shared" si="0"/>
        <v>38.80521</v>
      </c>
      <c r="E105" s="3" t="str">
        <f t="shared" si="1"/>
        <v xml:space="preserve"> -120.10219</v>
      </c>
      <c r="F105" s="3">
        <v>28</v>
      </c>
      <c r="G105" s="3"/>
      <c r="H105" s="3" t="s">
        <v>181</v>
      </c>
      <c r="I105" s="1">
        <v>0</v>
      </c>
      <c r="J105" s="1">
        <v>13</v>
      </c>
      <c r="K105" s="1">
        <f t="shared" ref="K105:K107" si="28">((J105-I105)/2) + I105</f>
        <v>6.5</v>
      </c>
      <c r="L105" s="1">
        <v>40</v>
      </c>
      <c r="M105" s="1" t="s">
        <v>257</v>
      </c>
      <c r="N105" s="8" t="s">
        <v>135</v>
      </c>
      <c r="O105" s="8" t="s">
        <v>186</v>
      </c>
      <c r="P105" s="25" t="s">
        <v>247</v>
      </c>
      <c r="Q105" s="8" t="s">
        <v>90</v>
      </c>
      <c r="R105" s="9">
        <v>1997</v>
      </c>
      <c r="S105" s="1" t="s">
        <v>43</v>
      </c>
      <c r="T105" s="1" t="s">
        <v>43</v>
      </c>
      <c r="U105" s="9">
        <v>5.8</v>
      </c>
      <c r="V105" s="9">
        <v>911</v>
      </c>
      <c r="W105" s="9">
        <v>0.46400000000000002</v>
      </c>
      <c r="X105" s="10">
        <v>187468</v>
      </c>
      <c r="Y105" s="8" t="s">
        <v>264</v>
      </c>
      <c r="Z105" s="11" t="s">
        <v>265</v>
      </c>
      <c r="AA105" s="8" t="s">
        <v>266</v>
      </c>
      <c r="AB105" s="12">
        <v>43649</v>
      </c>
      <c r="AC105" s="10" t="s">
        <v>41</v>
      </c>
    </row>
    <row r="106" spans="1:29" x14ac:dyDescent="0.25">
      <c r="A106" s="1" t="s">
        <v>262</v>
      </c>
      <c r="B106" s="1" t="s">
        <v>255</v>
      </c>
      <c r="C106" s="1" t="s">
        <v>263</v>
      </c>
      <c r="D106" s="6" t="str">
        <f t="shared" si="0"/>
        <v>38.80521</v>
      </c>
      <c r="E106" s="3" t="str">
        <f t="shared" si="1"/>
        <v xml:space="preserve"> -120.10219</v>
      </c>
      <c r="F106" s="3">
        <v>28</v>
      </c>
      <c r="G106" s="3"/>
      <c r="H106" s="3" t="s">
        <v>267</v>
      </c>
      <c r="I106" s="1">
        <v>13</v>
      </c>
      <c r="J106" s="1">
        <v>28</v>
      </c>
      <c r="K106" s="1">
        <f t="shared" si="28"/>
        <v>20.5</v>
      </c>
      <c r="L106" s="1">
        <v>40</v>
      </c>
      <c r="M106" s="1" t="s">
        <v>257</v>
      </c>
      <c r="N106" s="8" t="s">
        <v>135</v>
      </c>
      <c r="O106" s="8" t="s">
        <v>186</v>
      </c>
      <c r="P106" s="25" t="s">
        <v>247</v>
      </c>
      <c r="Q106" s="8" t="s">
        <v>90</v>
      </c>
      <c r="R106" s="9">
        <v>1997</v>
      </c>
      <c r="S106" s="1" t="s">
        <v>44</v>
      </c>
      <c r="T106" s="1" t="s">
        <v>44</v>
      </c>
      <c r="U106" s="9">
        <v>5.8</v>
      </c>
      <c r="V106" s="9">
        <v>911</v>
      </c>
      <c r="W106" s="9">
        <v>0.46400000000000002</v>
      </c>
      <c r="X106" s="10">
        <v>187468</v>
      </c>
      <c r="Y106" s="8" t="s">
        <v>264</v>
      </c>
      <c r="Z106" s="11" t="s">
        <v>265</v>
      </c>
      <c r="AA106" s="8" t="s">
        <v>266</v>
      </c>
      <c r="AB106" s="12">
        <v>43649</v>
      </c>
      <c r="AC106" s="10" t="s">
        <v>41</v>
      </c>
    </row>
    <row r="107" spans="1:29" x14ac:dyDescent="0.25">
      <c r="A107" s="1" t="s">
        <v>262</v>
      </c>
      <c r="B107" s="1" t="s">
        <v>255</v>
      </c>
      <c r="C107" s="1" t="s">
        <v>263</v>
      </c>
      <c r="D107" s="6" t="str">
        <f t="shared" si="0"/>
        <v>38.80521</v>
      </c>
      <c r="E107" s="3" t="str">
        <f t="shared" si="1"/>
        <v xml:space="preserve"> -120.10219</v>
      </c>
      <c r="F107" s="3">
        <v>28</v>
      </c>
      <c r="G107" s="3"/>
      <c r="H107" s="3" t="s">
        <v>268</v>
      </c>
      <c r="I107" s="1">
        <v>28</v>
      </c>
      <c r="J107" s="1">
        <v>40</v>
      </c>
      <c r="K107" s="1">
        <f t="shared" si="28"/>
        <v>34</v>
      </c>
      <c r="L107" s="1">
        <v>40</v>
      </c>
      <c r="M107" s="1" t="s">
        <v>257</v>
      </c>
      <c r="N107" s="8" t="s">
        <v>135</v>
      </c>
      <c r="O107" s="8" t="s">
        <v>186</v>
      </c>
      <c r="P107" s="25" t="s">
        <v>247</v>
      </c>
      <c r="Q107" s="8" t="s">
        <v>90</v>
      </c>
      <c r="R107" s="9">
        <v>1997</v>
      </c>
      <c r="S107" s="1" t="s">
        <v>46</v>
      </c>
      <c r="T107" s="1" t="s">
        <v>46</v>
      </c>
      <c r="U107" s="9">
        <v>5.8</v>
      </c>
      <c r="V107" s="9">
        <v>911</v>
      </c>
      <c r="W107" s="9">
        <v>0.46400000000000002</v>
      </c>
      <c r="X107" s="10">
        <v>187468</v>
      </c>
      <c r="Y107" s="8" t="s">
        <v>264</v>
      </c>
      <c r="Z107" s="11" t="s">
        <v>265</v>
      </c>
      <c r="AA107" s="8" t="s">
        <v>266</v>
      </c>
      <c r="AB107" s="12">
        <v>43649</v>
      </c>
      <c r="AC107" s="10" t="s">
        <v>41</v>
      </c>
    </row>
    <row r="108" spans="1:29" x14ac:dyDescent="0.25">
      <c r="A108" s="1" t="s">
        <v>269</v>
      </c>
      <c r="B108" s="1" t="s">
        <v>255</v>
      </c>
      <c r="C108" s="1" t="s">
        <v>270</v>
      </c>
      <c r="D108" s="6" t="str">
        <f t="shared" si="0"/>
        <v>38.66673</v>
      </c>
      <c r="E108" s="3" t="str">
        <f t="shared" si="1"/>
        <v xml:space="preserve"> -119.66681</v>
      </c>
      <c r="F108" s="3">
        <v>29</v>
      </c>
      <c r="G108" s="16"/>
      <c r="H108" s="16"/>
      <c r="I108" s="1"/>
      <c r="J108" s="1"/>
      <c r="K108" s="1"/>
      <c r="L108" s="1"/>
      <c r="M108" s="1" t="s">
        <v>257</v>
      </c>
      <c r="N108" s="8" t="s">
        <v>66</v>
      </c>
      <c r="O108" s="25" t="s">
        <v>142</v>
      </c>
      <c r="P108" s="25" t="s">
        <v>247</v>
      </c>
      <c r="Q108" s="8" t="s">
        <v>90</v>
      </c>
      <c r="R108" s="9">
        <v>2202</v>
      </c>
      <c r="S108" s="1" t="s">
        <v>37</v>
      </c>
      <c r="T108" s="1" t="s">
        <v>37</v>
      </c>
      <c r="U108" s="9">
        <v>5.86</v>
      </c>
      <c r="V108" s="9">
        <v>561</v>
      </c>
      <c r="W108" s="9">
        <v>0.26500000000000001</v>
      </c>
      <c r="X108" s="10">
        <v>20459</v>
      </c>
      <c r="Y108" s="8" t="s">
        <v>271</v>
      </c>
      <c r="Z108" s="11" t="s">
        <v>272</v>
      </c>
      <c r="AA108" s="8" t="s">
        <v>273</v>
      </c>
      <c r="AB108" s="12">
        <v>43649</v>
      </c>
      <c r="AC108" s="10" t="s">
        <v>41</v>
      </c>
    </row>
    <row r="109" spans="1:29" x14ac:dyDescent="0.25">
      <c r="A109" s="1" t="s">
        <v>269</v>
      </c>
      <c r="B109" s="1" t="s">
        <v>255</v>
      </c>
      <c r="C109" s="1" t="s">
        <v>270</v>
      </c>
      <c r="D109" s="6" t="str">
        <f t="shared" si="0"/>
        <v>38.66673</v>
      </c>
      <c r="E109" s="3" t="str">
        <f t="shared" si="1"/>
        <v xml:space="preserve"> -119.66681</v>
      </c>
      <c r="F109" s="3">
        <v>29</v>
      </c>
      <c r="G109" s="3"/>
      <c r="H109" s="3" t="s">
        <v>155</v>
      </c>
      <c r="I109" s="1">
        <v>0</v>
      </c>
      <c r="J109" s="1">
        <v>5</v>
      </c>
      <c r="K109" s="1">
        <f t="shared" ref="K109:K111" si="29">((J109-I109)/2) + I109</f>
        <v>2.5</v>
      </c>
      <c r="L109" s="1">
        <v>46</v>
      </c>
      <c r="M109" s="1" t="s">
        <v>257</v>
      </c>
      <c r="N109" s="8" t="s">
        <v>66</v>
      </c>
      <c r="O109" s="25" t="s">
        <v>142</v>
      </c>
      <c r="P109" s="25" t="s">
        <v>247</v>
      </c>
      <c r="Q109" s="8" t="s">
        <v>90</v>
      </c>
      <c r="R109" s="9">
        <v>2202</v>
      </c>
      <c r="S109" s="1" t="s">
        <v>43</v>
      </c>
      <c r="T109" s="1" t="s">
        <v>43</v>
      </c>
      <c r="U109" s="9">
        <v>5.86</v>
      </c>
      <c r="V109" s="9">
        <v>561</v>
      </c>
      <c r="W109" s="9">
        <v>0.26500000000000001</v>
      </c>
      <c r="X109" s="10">
        <v>20459</v>
      </c>
      <c r="Y109" s="8" t="s">
        <v>271</v>
      </c>
      <c r="Z109" s="11" t="s">
        <v>272</v>
      </c>
      <c r="AA109" s="8" t="s">
        <v>273</v>
      </c>
      <c r="AB109" s="12">
        <v>43649</v>
      </c>
      <c r="AC109" s="10" t="s">
        <v>41</v>
      </c>
    </row>
    <row r="110" spans="1:29" x14ac:dyDescent="0.25">
      <c r="A110" s="1" t="s">
        <v>269</v>
      </c>
      <c r="B110" s="1" t="s">
        <v>255</v>
      </c>
      <c r="C110" s="1" t="s">
        <v>270</v>
      </c>
      <c r="D110" s="6" t="str">
        <f t="shared" si="0"/>
        <v>38.66673</v>
      </c>
      <c r="E110" s="3" t="str">
        <f t="shared" si="1"/>
        <v xml:space="preserve"> -119.66681</v>
      </c>
      <c r="F110" s="3">
        <v>29</v>
      </c>
      <c r="G110" s="22"/>
      <c r="H110" s="22">
        <v>43973</v>
      </c>
      <c r="I110" s="1">
        <v>5</v>
      </c>
      <c r="J110" s="1">
        <v>22</v>
      </c>
      <c r="K110" s="1">
        <f t="shared" si="29"/>
        <v>13.5</v>
      </c>
      <c r="L110" s="1">
        <v>46</v>
      </c>
      <c r="M110" s="1" t="s">
        <v>257</v>
      </c>
      <c r="N110" s="8" t="s">
        <v>66</v>
      </c>
      <c r="O110" s="25" t="s">
        <v>142</v>
      </c>
      <c r="P110" s="25" t="s">
        <v>247</v>
      </c>
      <c r="Q110" s="8" t="s">
        <v>90</v>
      </c>
      <c r="R110" s="9">
        <v>2202</v>
      </c>
      <c r="S110" s="1" t="s">
        <v>44</v>
      </c>
      <c r="T110" s="1" t="s">
        <v>44</v>
      </c>
      <c r="U110" s="9">
        <v>5.86</v>
      </c>
      <c r="V110" s="9">
        <v>561</v>
      </c>
      <c r="W110" s="9">
        <v>0.26500000000000001</v>
      </c>
      <c r="X110" s="10">
        <v>20459</v>
      </c>
      <c r="Y110" s="8" t="s">
        <v>271</v>
      </c>
      <c r="Z110" s="11" t="s">
        <v>272</v>
      </c>
      <c r="AA110" s="8" t="s">
        <v>273</v>
      </c>
      <c r="AB110" s="12">
        <v>43649</v>
      </c>
      <c r="AC110" s="10" t="s">
        <v>41</v>
      </c>
    </row>
    <row r="111" spans="1:29" x14ac:dyDescent="0.25">
      <c r="A111" s="1" t="s">
        <v>269</v>
      </c>
      <c r="B111" s="1" t="s">
        <v>255</v>
      </c>
      <c r="C111" s="1" t="s">
        <v>270</v>
      </c>
      <c r="D111" s="6" t="str">
        <f t="shared" si="0"/>
        <v>38.66673</v>
      </c>
      <c r="E111" s="3" t="str">
        <f t="shared" si="1"/>
        <v xml:space="preserve"> -119.66681</v>
      </c>
      <c r="F111" s="3">
        <v>29</v>
      </c>
      <c r="G111" s="3"/>
      <c r="H111" s="3" t="s">
        <v>274</v>
      </c>
      <c r="I111" s="1">
        <v>22</v>
      </c>
      <c r="J111" s="1">
        <v>46</v>
      </c>
      <c r="K111" s="1">
        <f t="shared" si="29"/>
        <v>34</v>
      </c>
      <c r="L111" s="1">
        <v>46</v>
      </c>
      <c r="M111" s="1" t="s">
        <v>257</v>
      </c>
      <c r="N111" s="8" t="s">
        <v>66</v>
      </c>
      <c r="O111" s="25" t="s">
        <v>142</v>
      </c>
      <c r="P111" s="25" t="s">
        <v>247</v>
      </c>
      <c r="Q111" s="8" t="s">
        <v>90</v>
      </c>
      <c r="R111" s="9">
        <v>2202</v>
      </c>
      <c r="S111" s="1" t="s">
        <v>46</v>
      </c>
      <c r="T111" s="1" t="s">
        <v>46</v>
      </c>
      <c r="U111" s="9">
        <v>5.86</v>
      </c>
      <c r="V111" s="9">
        <v>561</v>
      </c>
      <c r="W111" s="9">
        <v>0.26500000000000001</v>
      </c>
      <c r="X111" s="10">
        <v>20459</v>
      </c>
      <c r="Y111" s="8" t="s">
        <v>271</v>
      </c>
      <c r="Z111" s="11" t="s">
        <v>272</v>
      </c>
      <c r="AA111" s="8" t="s">
        <v>273</v>
      </c>
      <c r="AB111" s="12">
        <v>43649</v>
      </c>
      <c r="AC111" s="10" t="s">
        <v>41</v>
      </c>
    </row>
    <row r="112" spans="1:29" x14ac:dyDescent="0.25">
      <c r="A112" s="1" t="s">
        <v>275</v>
      </c>
      <c r="B112" s="1" t="s">
        <v>255</v>
      </c>
      <c r="C112" s="1" t="s">
        <v>276</v>
      </c>
      <c r="D112" s="6" t="str">
        <f t="shared" si="0"/>
        <v>37.33582</v>
      </c>
      <c r="E112" s="3" t="str">
        <f t="shared" si="1"/>
        <v xml:space="preserve"> -118.48594</v>
      </c>
      <c r="F112" s="3">
        <v>30</v>
      </c>
      <c r="G112" s="16"/>
      <c r="H112" s="16"/>
      <c r="I112" s="1"/>
      <c r="J112" s="1"/>
      <c r="K112" s="1"/>
      <c r="L112" s="1"/>
      <c r="M112" s="1" t="s">
        <v>257</v>
      </c>
      <c r="N112" s="1" t="s">
        <v>99</v>
      </c>
      <c r="O112" s="25" t="s">
        <v>142</v>
      </c>
      <c r="P112" s="17" t="s">
        <v>277</v>
      </c>
      <c r="Q112" s="17" t="s">
        <v>278</v>
      </c>
      <c r="R112" s="3">
        <v>1492</v>
      </c>
      <c r="S112" s="1" t="s">
        <v>37</v>
      </c>
      <c r="T112" s="1" t="s">
        <v>37</v>
      </c>
      <c r="U112" s="3">
        <v>12.27</v>
      </c>
      <c r="V112" s="3">
        <v>228</v>
      </c>
      <c r="W112" s="3">
        <v>7.6999999999999999E-2</v>
      </c>
      <c r="X112" s="18">
        <v>27751</v>
      </c>
      <c r="Y112" s="19" t="s">
        <v>279</v>
      </c>
      <c r="Z112" s="19" t="s">
        <v>280</v>
      </c>
      <c r="AA112" s="1" t="s">
        <v>281</v>
      </c>
      <c r="AB112" s="12">
        <v>43650</v>
      </c>
      <c r="AC112" s="20"/>
    </row>
    <row r="113" spans="1:29" x14ac:dyDescent="0.25">
      <c r="A113" s="1" t="s">
        <v>275</v>
      </c>
      <c r="B113" s="1" t="s">
        <v>255</v>
      </c>
      <c r="C113" s="1" t="s">
        <v>276</v>
      </c>
      <c r="D113" s="6" t="str">
        <f t="shared" si="0"/>
        <v>37.33582</v>
      </c>
      <c r="E113" s="3" t="str">
        <f t="shared" si="1"/>
        <v xml:space="preserve"> -118.48594</v>
      </c>
      <c r="F113" s="3">
        <v>30</v>
      </c>
      <c r="G113" s="3"/>
      <c r="H113" s="3" t="s">
        <v>173</v>
      </c>
      <c r="I113" s="1">
        <v>0</v>
      </c>
      <c r="J113" s="1">
        <v>3</v>
      </c>
      <c r="K113" s="1">
        <f t="shared" ref="K113:K114" si="30">((J113-I113)/2) + I113</f>
        <v>1.5</v>
      </c>
      <c r="L113" s="1">
        <v>10</v>
      </c>
      <c r="M113" s="1" t="s">
        <v>257</v>
      </c>
      <c r="N113" s="1" t="s">
        <v>99</v>
      </c>
      <c r="O113" s="25" t="s">
        <v>142</v>
      </c>
      <c r="P113" s="17" t="s">
        <v>277</v>
      </c>
      <c r="Q113" s="17" t="s">
        <v>278</v>
      </c>
      <c r="R113" s="3">
        <v>1492</v>
      </c>
      <c r="S113" s="1" t="s">
        <v>43</v>
      </c>
      <c r="T113" s="1" t="s">
        <v>43</v>
      </c>
      <c r="U113" s="3">
        <v>12.27</v>
      </c>
      <c r="V113" s="3">
        <v>228</v>
      </c>
      <c r="W113" s="3">
        <v>7.6999999999999999E-2</v>
      </c>
      <c r="X113" s="18">
        <v>27751</v>
      </c>
      <c r="Y113" s="19" t="s">
        <v>279</v>
      </c>
      <c r="Z113" s="19" t="s">
        <v>280</v>
      </c>
      <c r="AA113" s="1" t="s">
        <v>281</v>
      </c>
      <c r="AB113" s="12">
        <v>43650</v>
      </c>
      <c r="AC113" s="20"/>
    </row>
    <row r="114" spans="1:29" x14ac:dyDescent="0.25">
      <c r="A114" s="1" t="s">
        <v>275</v>
      </c>
      <c r="B114" s="1" t="s">
        <v>255</v>
      </c>
      <c r="C114" s="1" t="s">
        <v>276</v>
      </c>
      <c r="D114" s="6" t="str">
        <f t="shared" si="0"/>
        <v>37.33582</v>
      </c>
      <c r="E114" s="3" t="str">
        <f t="shared" si="1"/>
        <v xml:space="preserve"> -118.48594</v>
      </c>
      <c r="F114" s="3">
        <v>30</v>
      </c>
      <c r="G114" s="3"/>
      <c r="H114" s="3" t="s">
        <v>282</v>
      </c>
      <c r="I114" s="1">
        <v>3</v>
      </c>
      <c r="J114" s="1">
        <v>10</v>
      </c>
      <c r="K114" s="1">
        <f t="shared" si="30"/>
        <v>6.5</v>
      </c>
      <c r="L114" s="1">
        <v>10</v>
      </c>
      <c r="M114" s="1" t="s">
        <v>257</v>
      </c>
      <c r="N114" s="1" t="s">
        <v>99</v>
      </c>
      <c r="O114" s="25" t="s">
        <v>142</v>
      </c>
      <c r="P114" s="17" t="s">
        <v>277</v>
      </c>
      <c r="Q114" s="17" t="s">
        <v>278</v>
      </c>
      <c r="R114" s="3">
        <v>1492</v>
      </c>
      <c r="S114" s="1" t="s">
        <v>46</v>
      </c>
      <c r="T114" s="1" t="s">
        <v>46</v>
      </c>
      <c r="U114" s="3">
        <v>12.27</v>
      </c>
      <c r="V114" s="3">
        <v>228</v>
      </c>
      <c r="W114" s="3">
        <v>7.6999999999999999E-2</v>
      </c>
      <c r="X114" s="18">
        <v>27751</v>
      </c>
      <c r="Y114" s="19" t="s">
        <v>279</v>
      </c>
      <c r="Z114" s="19" t="s">
        <v>280</v>
      </c>
      <c r="AA114" s="1" t="s">
        <v>281</v>
      </c>
      <c r="AB114" s="12">
        <v>43650</v>
      </c>
      <c r="AC114" s="20"/>
    </row>
    <row r="115" spans="1:29" x14ac:dyDescent="0.25">
      <c r="A115" s="1" t="s">
        <v>283</v>
      </c>
      <c r="B115" s="1" t="s">
        <v>255</v>
      </c>
      <c r="C115" s="1" t="s">
        <v>284</v>
      </c>
      <c r="D115" s="6" t="str">
        <f t="shared" si="0"/>
        <v>36.86487</v>
      </c>
      <c r="E115" s="3" t="str">
        <f t="shared" si="1"/>
        <v xml:space="preserve"> -116.77128</v>
      </c>
      <c r="F115" s="3">
        <v>31</v>
      </c>
      <c r="G115" s="16"/>
      <c r="H115" s="16"/>
      <c r="I115" s="1"/>
      <c r="J115" s="1"/>
      <c r="K115" s="1"/>
      <c r="L115" s="1"/>
      <c r="M115" s="1" t="s">
        <v>257</v>
      </c>
      <c r="N115" s="8" t="s">
        <v>161</v>
      </c>
      <c r="O115" s="25" t="s">
        <v>142</v>
      </c>
      <c r="P115" s="8" t="s">
        <v>277</v>
      </c>
      <c r="Q115" s="8" t="s">
        <v>278</v>
      </c>
      <c r="R115" s="9">
        <v>952</v>
      </c>
      <c r="S115" s="1" t="s">
        <v>37</v>
      </c>
      <c r="T115" s="1" t="s">
        <v>37</v>
      </c>
      <c r="U115" s="9">
        <v>16.12</v>
      </c>
      <c r="V115" s="9">
        <v>105</v>
      </c>
      <c r="W115" s="9">
        <v>0.03</v>
      </c>
      <c r="X115" s="10">
        <v>269786</v>
      </c>
      <c r="Y115" s="8" t="s">
        <v>285</v>
      </c>
      <c r="Z115" s="11" t="s">
        <v>286</v>
      </c>
      <c r="AA115" s="8" t="s">
        <v>287</v>
      </c>
      <c r="AB115" s="12">
        <v>43650</v>
      </c>
      <c r="AC115" s="10" t="s">
        <v>288</v>
      </c>
    </row>
    <row r="116" spans="1:29" x14ac:dyDescent="0.25">
      <c r="A116" s="1" t="s">
        <v>283</v>
      </c>
      <c r="B116" s="1" t="s">
        <v>255</v>
      </c>
      <c r="C116" s="1" t="s">
        <v>284</v>
      </c>
      <c r="D116" s="6" t="str">
        <f t="shared" si="0"/>
        <v>36.86487</v>
      </c>
      <c r="E116" s="3" t="str">
        <f t="shared" si="1"/>
        <v xml:space="preserve"> -116.77128</v>
      </c>
      <c r="F116" s="3">
        <v>31</v>
      </c>
      <c r="G116" s="3"/>
      <c r="H116" s="3" t="s">
        <v>289</v>
      </c>
      <c r="I116" s="1">
        <v>0</v>
      </c>
      <c r="J116" s="1">
        <v>2</v>
      </c>
      <c r="K116" s="1">
        <f t="shared" ref="K116:K118" si="31">((J116-I116)/2) + I116</f>
        <v>1</v>
      </c>
      <c r="L116" s="1">
        <v>14</v>
      </c>
      <c r="M116" s="1" t="s">
        <v>257</v>
      </c>
      <c r="N116" s="8" t="s">
        <v>161</v>
      </c>
      <c r="O116" s="25" t="s">
        <v>142</v>
      </c>
      <c r="P116" s="8" t="s">
        <v>277</v>
      </c>
      <c r="Q116" s="8" t="s">
        <v>278</v>
      </c>
      <c r="R116" s="9">
        <v>952</v>
      </c>
      <c r="S116" s="1" t="s">
        <v>43</v>
      </c>
      <c r="T116" s="1" t="s">
        <v>43</v>
      </c>
      <c r="U116" s="9">
        <v>16.12</v>
      </c>
      <c r="V116" s="9">
        <v>105</v>
      </c>
      <c r="W116" s="9">
        <v>0.03</v>
      </c>
      <c r="X116" s="10">
        <v>269786</v>
      </c>
      <c r="Y116" s="8" t="s">
        <v>285</v>
      </c>
      <c r="Z116" s="11" t="s">
        <v>286</v>
      </c>
      <c r="AA116" s="8" t="s">
        <v>287</v>
      </c>
      <c r="AB116" s="12">
        <v>43650</v>
      </c>
      <c r="AC116" s="10" t="s">
        <v>288</v>
      </c>
    </row>
    <row r="117" spans="1:29" x14ac:dyDescent="0.25">
      <c r="A117" s="1" t="s">
        <v>283</v>
      </c>
      <c r="B117" s="1" t="s">
        <v>255</v>
      </c>
      <c r="C117" s="1" t="s">
        <v>284</v>
      </c>
      <c r="D117" s="6" t="str">
        <f t="shared" si="0"/>
        <v>36.86487</v>
      </c>
      <c r="E117" s="3" t="str">
        <f t="shared" si="1"/>
        <v xml:space="preserve"> -116.77128</v>
      </c>
      <c r="F117" s="3">
        <v>31</v>
      </c>
      <c r="G117" s="22"/>
      <c r="H117" s="22">
        <v>43872</v>
      </c>
      <c r="I117" s="1">
        <v>2</v>
      </c>
      <c r="J117" s="1">
        <v>11</v>
      </c>
      <c r="K117" s="1">
        <f t="shared" si="31"/>
        <v>6.5</v>
      </c>
      <c r="L117" s="1">
        <v>14</v>
      </c>
      <c r="M117" s="1" t="s">
        <v>257</v>
      </c>
      <c r="N117" s="8" t="s">
        <v>161</v>
      </c>
      <c r="O117" s="25" t="s">
        <v>142</v>
      </c>
      <c r="P117" s="8" t="s">
        <v>277</v>
      </c>
      <c r="Q117" s="8" t="s">
        <v>278</v>
      </c>
      <c r="R117" s="9">
        <v>952</v>
      </c>
      <c r="S117" s="1" t="s">
        <v>44</v>
      </c>
      <c r="T117" s="1" t="s">
        <v>44</v>
      </c>
      <c r="U117" s="9">
        <v>16.12</v>
      </c>
      <c r="V117" s="9">
        <v>105</v>
      </c>
      <c r="W117" s="9">
        <v>0.03</v>
      </c>
      <c r="X117" s="10">
        <v>269786</v>
      </c>
      <c r="Y117" s="8" t="s">
        <v>285</v>
      </c>
      <c r="Z117" s="11" t="s">
        <v>286</v>
      </c>
      <c r="AA117" s="8" t="s">
        <v>287</v>
      </c>
      <c r="AB117" s="12">
        <v>43650</v>
      </c>
      <c r="AC117" s="10" t="s">
        <v>288</v>
      </c>
    </row>
    <row r="118" spans="1:29" x14ac:dyDescent="0.25">
      <c r="A118" s="1" t="s">
        <v>283</v>
      </c>
      <c r="B118" s="1" t="s">
        <v>255</v>
      </c>
      <c r="C118" s="1" t="s">
        <v>284</v>
      </c>
      <c r="D118" s="6" t="str">
        <f t="shared" si="0"/>
        <v>36.86487</v>
      </c>
      <c r="E118" s="3" t="str">
        <f t="shared" si="1"/>
        <v xml:space="preserve"> -116.77128</v>
      </c>
      <c r="F118" s="3">
        <v>31</v>
      </c>
      <c r="G118" s="3"/>
      <c r="H118" s="3" t="s">
        <v>290</v>
      </c>
      <c r="I118" s="1">
        <v>11</v>
      </c>
      <c r="J118" s="1">
        <v>14</v>
      </c>
      <c r="K118" s="1">
        <f t="shared" si="31"/>
        <v>12.5</v>
      </c>
      <c r="L118" s="1">
        <v>14</v>
      </c>
      <c r="M118" s="1" t="s">
        <v>257</v>
      </c>
      <c r="N118" s="8" t="s">
        <v>161</v>
      </c>
      <c r="O118" s="25" t="s">
        <v>142</v>
      </c>
      <c r="P118" s="8" t="s">
        <v>277</v>
      </c>
      <c r="Q118" s="8" t="s">
        <v>278</v>
      </c>
      <c r="R118" s="9">
        <v>952</v>
      </c>
      <c r="S118" s="1" t="s">
        <v>46</v>
      </c>
      <c r="T118" s="1" t="s">
        <v>46</v>
      </c>
      <c r="U118" s="9">
        <v>16.12</v>
      </c>
      <c r="V118" s="9">
        <v>105</v>
      </c>
      <c r="W118" s="9">
        <v>0.03</v>
      </c>
      <c r="X118" s="10">
        <v>269786</v>
      </c>
      <c r="Y118" s="8" t="s">
        <v>285</v>
      </c>
      <c r="Z118" s="11" t="s">
        <v>286</v>
      </c>
      <c r="AA118" s="8" t="s">
        <v>287</v>
      </c>
      <c r="AB118" s="12">
        <v>43650</v>
      </c>
      <c r="AC118" s="10" t="s">
        <v>288</v>
      </c>
    </row>
    <row r="119" spans="1:29" x14ac:dyDescent="0.25">
      <c r="A119" s="1" t="s">
        <v>291</v>
      </c>
      <c r="B119" s="1" t="s">
        <v>292</v>
      </c>
      <c r="C119" s="1" t="s">
        <v>293</v>
      </c>
      <c r="D119" s="6" t="str">
        <f t="shared" si="0"/>
        <v>35.21865</v>
      </c>
      <c r="E119" s="3" t="str">
        <f t="shared" si="1"/>
        <v xml:space="preserve"> -111.52502</v>
      </c>
      <c r="F119" s="3">
        <v>32</v>
      </c>
      <c r="G119" s="16"/>
      <c r="H119" s="16"/>
      <c r="I119" s="1"/>
      <c r="J119" s="1"/>
      <c r="K119" s="1"/>
      <c r="L119" s="1"/>
      <c r="M119" s="1" t="s">
        <v>294</v>
      </c>
      <c r="N119" s="8" t="s">
        <v>66</v>
      </c>
      <c r="O119" s="25" t="s">
        <v>142</v>
      </c>
      <c r="P119" s="8" t="s">
        <v>277</v>
      </c>
      <c r="Q119" s="8" t="s">
        <v>187</v>
      </c>
      <c r="R119" s="9">
        <v>1915</v>
      </c>
      <c r="S119" s="1" t="s">
        <v>37</v>
      </c>
      <c r="T119" s="1" t="s">
        <v>37</v>
      </c>
      <c r="U119" s="9">
        <v>8.75</v>
      </c>
      <c r="V119" s="9">
        <v>486</v>
      </c>
      <c r="W119" s="9">
        <v>0.19500000000000001</v>
      </c>
      <c r="X119" s="10">
        <v>13909</v>
      </c>
      <c r="Y119" s="8" t="s">
        <v>295</v>
      </c>
      <c r="Z119" s="11" t="s">
        <v>296</v>
      </c>
      <c r="AA119" s="8" t="s">
        <v>297</v>
      </c>
      <c r="AB119" s="12">
        <v>43652</v>
      </c>
      <c r="AC119" s="10" t="s">
        <v>41</v>
      </c>
    </row>
    <row r="120" spans="1:29" x14ac:dyDescent="0.25">
      <c r="A120" s="1" t="s">
        <v>291</v>
      </c>
      <c r="B120" s="1" t="s">
        <v>292</v>
      </c>
      <c r="C120" s="1" t="s">
        <v>293</v>
      </c>
      <c r="D120" s="6" t="str">
        <f t="shared" si="0"/>
        <v>35.21865</v>
      </c>
      <c r="E120" s="3" t="str">
        <f t="shared" si="1"/>
        <v xml:space="preserve"> -111.52502</v>
      </c>
      <c r="F120" s="3">
        <v>32</v>
      </c>
      <c r="G120" s="3"/>
      <c r="H120" s="3" t="s">
        <v>242</v>
      </c>
      <c r="I120" s="1">
        <v>0</v>
      </c>
      <c r="J120" s="1">
        <v>3.5</v>
      </c>
      <c r="K120" s="1">
        <f t="shared" ref="K120:K122" si="32">((J120-I120)/2) + I120</f>
        <v>1.75</v>
      </c>
      <c r="L120" s="1">
        <v>15</v>
      </c>
      <c r="M120" s="1" t="s">
        <v>294</v>
      </c>
      <c r="N120" s="8" t="s">
        <v>66</v>
      </c>
      <c r="O120" s="25" t="s">
        <v>142</v>
      </c>
      <c r="P120" s="8" t="s">
        <v>277</v>
      </c>
      <c r="Q120" s="8" t="s">
        <v>187</v>
      </c>
      <c r="R120" s="9">
        <v>1915</v>
      </c>
      <c r="S120" s="1" t="s">
        <v>43</v>
      </c>
      <c r="T120" s="1" t="s">
        <v>43</v>
      </c>
      <c r="U120" s="9">
        <v>8.75</v>
      </c>
      <c r="V120" s="9">
        <v>486</v>
      </c>
      <c r="W120" s="9">
        <v>0.19500000000000001</v>
      </c>
      <c r="X120" s="10">
        <v>13909</v>
      </c>
      <c r="Y120" s="8" t="s">
        <v>295</v>
      </c>
      <c r="Z120" s="11" t="s">
        <v>296</v>
      </c>
      <c r="AA120" s="8" t="s">
        <v>297</v>
      </c>
      <c r="AB120" s="12">
        <v>43652</v>
      </c>
      <c r="AC120" s="10" t="s">
        <v>41</v>
      </c>
    </row>
    <row r="121" spans="1:29" x14ac:dyDescent="0.25">
      <c r="A121" s="1" t="s">
        <v>291</v>
      </c>
      <c r="B121" s="1" t="s">
        <v>292</v>
      </c>
      <c r="C121" s="1" t="s">
        <v>293</v>
      </c>
      <c r="D121" s="6" t="str">
        <f t="shared" si="0"/>
        <v>35.21865</v>
      </c>
      <c r="E121" s="3" t="str">
        <f t="shared" si="1"/>
        <v xml:space="preserve"> -111.52502</v>
      </c>
      <c r="F121" s="3">
        <v>32</v>
      </c>
      <c r="G121" s="3"/>
      <c r="H121" s="3" t="s">
        <v>298</v>
      </c>
      <c r="I121" s="1">
        <v>3.5</v>
      </c>
      <c r="J121" s="1">
        <v>9</v>
      </c>
      <c r="K121" s="1">
        <f t="shared" si="32"/>
        <v>6.25</v>
      </c>
      <c r="L121" s="1">
        <v>15</v>
      </c>
      <c r="M121" s="1" t="s">
        <v>294</v>
      </c>
      <c r="N121" s="8" t="s">
        <v>66</v>
      </c>
      <c r="O121" s="25" t="s">
        <v>142</v>
      </c>
      <c r="P121" s="8" t="s">
        <v>277</v>
      </c>
      <c r="Q121" s="8" t="s">
        <v>187</v>
      </c>
      <c r="R121" s="9">
        <v>1915</v>
      </c>
      <c r="S121" s="1" t="s">
        <v>44</v>
      </c>
      <c r="T121" s="1" t="s">
        <v>44</v>
      </c>
      <c r="U121" s="9">
        <v>8.75</v>
      </c>
      <c r="V121" s="9">
        <v>486</v>
      </c>
      <c r="W121" s="9">
        <v>0.19500000000000001</v>
      </c>
      <c r="X121" s="10">
        <v>13909</v>
      </c>
      <c r="Y121" s="8" t="s">
        <v>295</v>
      </c>
      <c r="Z121" s="11" t="s">
        <v>296</v>
      </c>
      <c r="AA121" s="8" t="s">
        <v>297</v>
      </c>
      <c r="AB121" s="12">
        <v>43652</v>
      </c>
      <c r="AC121" s="10" t="s">
        <v>41</v>
      </c>
    </row>
    <row r="122" spans="1:29" x14ac:dyDescent="0.25">
      <c r="A122" s="1" t="s">
        <v>291</v>
      </c>
      <c r="B122" s="1" t="s">
        <v>292</v>
      </c>
      <c r="C122" s="1" t="s">
        <v>293</v>
      </c>
      <c r="D122" s="6" t="str">
        <f t="shared" si="0"/>
        <v>35.21865</v>
      </c>
      <c r="E122" s="3" t="str">
        <f t="shared" si="1"/>
        <v xml:space="preserve"> -111.52502</v>
      </c>
      <c r="F122" s="3">
        <v>32</v>
      </c>
      <c r="G122" s="3"/>
      <c r="H122" s="3" t="s">
        <v>299</v>
      </c>
      <c r="I122" s="1">
        <v>9</v>
      </c>
      <c r="J122" s="1">
        <v>15</v>
      </c>
      <c r="K122" s="1">
        <f t="shared" si="32"/>
        <v>12</v>
      </c>
      <c r="L122" s="1">
        <v>15</v>
      </c>
      <c r="M122" s="1" t="s">
        <v>294</v>
      </c>
      <c r="N122" s="8" t="s">
        <v>66</v>
      </c>
      <c r="O122" s="25" t="s">
        <v>142</v>
      </c>
      <c r="P122" s="8" t="s">
        <v>277</v>
      </c>
      <c r="Q122" s="8" t="s">
        <v>187</v>
      </c>
      <c r="R122" s="9">
        <v>1915</v>
      </c>
      <c r="S122" s="1" t="s">
        <v>46</v>
      </c>
      <c r="T122" s="1" t="s">
        <v>46</v>
      </c>
      <c r="U122" s="9">
        <v>8.75</v>
      </c>
      <c r="V122" s="9">
        <v>486</v>
      </c>
      <c r="W122" s="9">
        <v>0.19500000000000001</v>
      </c>
      <c r="X122" s="10">
        <v>13909</v>
      </c>
      <c r="Y122" s="8" t="s">
        <v>295</v>
      </c>
      <c r="Z122" s="11" t="s">
        <v>296</v>
      </c>
      <c r="AA122" s="8" t="s">
        <v>297</v>
      </c>
      <c r="AB122" s="12">
        <v>43652</v>
      </c>
      <c r="AC122" s="10" t="s">
        <v>41</v>
      </c>
    </row>
    <row r="123" spans="1:29" x14ac:dyDescent="0.25">
      <c r="A123" s="1" t="s">
        <v>300</v>
      </c>
      <c r="B123" s="1" t="s">
        <v>292</v>
      </c>
      <c r="C123" s="1" t="s">
        <v>301</v>
      </c>
      <c r="D123" s="6" t="str">
        <f t="shared" si="0"/>
        <v>34.55027</v>
      </c>
      <c r="E123" s="3" t="str">
        <f t="shared" si="1"/>
        <v xml:space="preserve"> -111.87759</v>
      </c>
      <c r="F123" s="3">
        <v>33</v>
      </c>
      <c r="G123" s="16"/>
      <c r="H123" s="16"/>
      <c r="I123" s="1"/>
      <c r="J123" s="1"/>
      <c r="K123" s="1"/>
      <c r="L123" s="1"/>
      <c r="M123" s="1" t="s">
        <v>294</v>
      </c>
      <c r="N123" s="8" t="s">
        <v>161</v>
      </c>
      <c r="O123" s="25" t="s">
        <v>142</v>
      </c>
      <c r="P123" s="8" t="s">
        <v>128</v>
      </c>
      <c r="Q123" s="8" t="s">
        <v>278</v>
      </c>
      <c r="R123" s="9">
        <v>993</v>
      </c>
      <c r="S123" s="1" t="s">
        <v>37</v>
      </c>
      <c r="T123" s="1" t="s">
        <v>37</v>
      </c>
      <c r="U123" s="9">
        <v>16.91</v>
      </c>
      <c r="V123" s="9">
        <v>392</v>
      </c>
      <c r="W123" s="9">
        <v>0.121</v>
      </c>
      <c r="X123" s="9">
        <v>176</v>
      </c>
      <c r="Y123" s="8" t="s">
        <v>302</v>
      </c>
      <c r="Z123" s="11" t="s">
        <v>303</v>
      </c>
      <c r="AA123" s="8" t="s">
        <v>304</v>
      </c>
      <c r="AB123" s="12">
        <v>43652</v>
      </c>
      <c r="AC123" s="9" t="s">
        <v>305</v>
      </c>
    </row>
    <row r="124" spans="1:29" x14ac:dyDescent="0.25">
      <c r="A124" s="1" t="s">
        <v>300</v>
      </c>
      <c r="B124" s="1" t="s">
        <v>292</v>
      </c>
      <c r="C124" s="1" t="s">
        <v>301</v>
      </c>
      <c r="D124" s="6" t="str">
        <f t="shared" si="0"/>
        <v>34.55027</v>
      </c>
      <c r="E124" s="3" t="str">
        <f t="shared" si="1"/>
        <v xml:space="preserve"> -111.87759</v>
      </c>
      <c r="F124" s="3">
        <v>33</v>
      </c>
      <c r="G124" s="3"/>
      <c r="H124" s="3" t="s">
        <v>218</v>
      </c>
      <c r="I124" s="1">
        <v>0</v>
      </c>
      <c r="J124" s="1">
        <v>5.5</v>
      </c>
      <c r="K124" s="1">
        <f t="shared" ref="K124:K126" si="33">((J124-I124)/2) + I124</f>
        <v>2.75</v>
      </c>
      <c r="L124" s="1">
        <v>38</v>
      </c>
      <c r="M124" s="1" t="s">
        <v>294</v>
      </c>
      <c r="N124" s="8" t="s">
        <v>161</v>
      </c>
      <c r="O124" s="25" t="s">
        <v>142</v>
      </c>
      <c r="P124" s="8" t="s">
        <v>128</v>
      </c>
      <c r="Q124" s="8" t="s">
        <v>278</v>
      </c>
      <c r="R124" s="9">
        <v>993</v>
      </c>
      <c r="S124" s="1" t="s">
        <v>43</v>
      </c>
      <c r="T124" s="1" t="s">
        <v>43</v>
      </c>
      <c r="U124" s="9">
        <v>16.91</v>
      </c>
      <c r="V124" s="9">
        <v>392</v>
      </c>
      <c r="W124" s="9">
        <v>0.121</v>
      </c>
      <c r="X124" s="9">
        <v>176</v>
      </c>
      <c r="Y124" s="8" t="s">
        <v>302</v>
      </c>
      <c r="Z124" s="11" t="s">
        <v>303</v>
      </c>
      <c r="AA124" s="8" t="s">
        <v>304</v>
      </c>
      <c r="AB124" s="12">
        <v>43652</v>
      </c>
      <c r="AC124" s="9" t="s">
        <v>305</v>
      </c>
    </row>
    <row r="125" spans="1:29" x14ac:dyDescent="0.25">
      <c r="A125" s="1" t="s">
        <v>300</v>
      </c>
      <c r="B125" s="1" t="s">
        <v>292</v>
      </c>
      <c r="C125" s="1" t="s">
        <v>301</v>
      </c>
      <c r="D125" s="6" t="str">
        <f t="shared" si="0"/>
        <v>34.55027</v>
      </c>
      <c r="E125" s="3" t="str">
        <f t="shared" si="1"/>
        <v xml:space="preserve"> -111.87759</v>
      </c>
      <c r="F125" s="3">
        <v>33</v>
      </c>
      <c r="G125" s="3"/>
      <c r="H125" s="3" t="s">
        <v>306</v>
      </c>
      <c r="I125" s="1">
        <v>5.5</v>
      </c>
      <c r="J125" s="1">
        <v>19</v>
      </c>
      <c r="K125" s="1">
        <f t="shared" si="33"/>
        <v>12.25</v>
      </c>
      <c r="L125" s="1">
        <v>38</v>
      </c>
      <c r="M125" s="1" t="s">
        <v>294</v>
      </c>
      <c r="N125" s="8" t="s">
        <v>161</v>
      </c>
      <c r="O125" s="25" t="s">
        <v>142</v>
      </c>
      <c r="P125" s="8" t="s">
        <v>128</v>
      </c>
      <c r="Q125" s="8" t="s">
        <v>278</v>
      </c>
      <c r="R125" s="9">
        <v>993</v>
      </c>
      <c r="S125" s="1" t="s">
        <v>44</v>
      </c>
      <c r="T125" s="1" t="s">
        <v>44</v>
      </c>
      <c r="U125" s="9">
        <v>16.91</v>
      </c>
      <c r="V125" s="9">
        <v>392</v>
      </c>
      <c r="W125" s="9">
        <v>0.121</v>
      </c>
      <c r="X125" s="9">
        <v>176</v>
      </c>
      <c r="Y125" s="8" t="s">
        <v>302</v>
      </c>
      <c r="Z125" s="11" t="s">
        <v>303</v>
      </c>
      <c r="AA125" s="8" t="s">
        <v>304</v>
      </c>
      <c r="AB125" s="12">
        <v>43652</v>
      </c>
      <c r="AC125" s="9" t="s">
        <v>305</v>
      </c>
    </row>
    <row r="126" spans="1:29" x14ac:dyDescent="0.25">
      <c r="A126" s="1" t="s">
        <v>300</v>
      </c>
      <c r="B126" s="1" t="s">
        <v>292</v>
      </c>
      <c r="C126" s="1" t="s">
        <v>301</v>
      </c>
      <c r="D126" s="6" t="str">
        <f t="shared" si="0"/>
        <v>34.55027</v>
      </c>
      <c r="E126" s="3" t="str">
        <f t="shared" si="1"/>
        <v xml:space="preserve"> -111.87759</v>
      </c>
      <c r="F126" s="3">
        <v>33</v>
      </c>
      <c r="G126" s="3"/>
      <c r="H126" s="3" t="s">
        <v>307</v>
      </c>
      <c r="I126" s="1">
        <v>19</v>
      </c>
      <c r="J126" s="1">
        <v>38</v>
      </c>
      <c r="K126" s="1">
        <f t="shared" si="33"/>
        <v>28.5</v>
      </c>
      <c r="L126" s="1">
        <v>38</v>
      </c>
      <c r="M126" s="1" t="s">
        <v>294</v>
      </c>
      <c r="N126" s="8" t="s">
        <v>161</v>
      </c>
      <c r="O126" s="25" t="s">
        <v>142</v>
      </c>
      <c r="P126" s="8" t="s">
        <v>128</v>
      </c>
      <c r="Q126" s="8" t="s">
        <v>278</v>
      </c>
      <c r="R126" s="9">
        <v>993</v>
      </c>
      <c r="S126" s="1" t="s">
        <v>46</v>
      </c>
      <c r="T126" s="1" t="s">
        <v>46</v>
      </c>
      <c r="U126" s="9">
        <v>16.91</v>
      </c>
      <c r="V126" s="9">
        <v>392</v>
      </c>
      <c r="W126" s="9">
        <v>0.121</v>
      </c>
      <c r="X126" s="9">
        <v>176</v>
      </c>
      <c r="Y126" s="8" t="s">
        <v>302</v>
      </c>
      <c r="Z126" s="11" t="s">
        <v>303</v>
      </c>
      <c r="AA126" s="8" t="s">
        <v>304</v>
      </c>
      <c r="AB126" s="12">
        <v>43652</v>
      </c>
      <c r="AC126" s="9" t="s">
        <v>305</v>
      </c>
    </row>
    <row r="127" spans="1:29" x14ac:dyDescent="0.25">
      <c r="A127" s="1" t="s">
        <v>308</v>
      </c>
      <c r="B127" s="1" t="s">
        <v>292</v>
      </c>
      <c r="C127" s="1" t="s">
        <v>309</v>
      </c>
      <c r="D127" s="6" t="str">
        <f t="shared" si="0"/>
        <v>34.31288</v>
      </c>
      <c r="E127" s="3" t="str">
        <f t="shared" si="1"/>
        <v xml:space="preserve"> -111.03776</v>
      </c>
      <c r="F127" s="3">
        <v>34</v>
      </c>
      <c r="G127" s="16"/>
      <c r="H127" s="16"/>
      <c r="I127" s="1"/>
      <c r="J127" s="1"/>
      <c r="K127" s="1"/>
      <c r="L127" s="1"/>
      <c r="M127" s="1" t="s">
        <v>294</v>
      </c>
      <c r="N127" s="8" t="s">
        <v>33</v>
      </c>
      <c r="O127" s="25" t="s">
        <v>142</v>
      </c>
      <c r="P127" s="8" t="s">
        <v>128</v>
      </c>
      <c r="Q127" s="8" t="s">
        <v>90</v>
      </c>
      <c r="R127" s="9">
        <v>1741</v>
      </c>
      <c r="S127" s="1" t="s">
        <v>37</v>
      </c>
      <c r="T127" s="1" t="s">
        <v>37</v>
      </c>
      <c r="U127" s="9">
        <v>10.74</v>
      </c>
      <c r="V127" s="9">
        <v>579</v>
      </c>
      <c r="W127" s="9">
        <v>0.22600000000000001</v>
      </c>
      <c r="X127" s="10">
        <v>27977</v>
      </c>
      <c r="Y127" s="8" t="s">
        <v>310</v>
      </c>
      <c r="Z127" s="8" t="s">
        <v>311</v>
      </c>
      <c r="AA127" s="8" t="s">
        <v>312</v>
      </c>
      <c r="AB127" s="12">
        <v>43652</v>
      </c>
      <c r="AC127" s="9" t="s">
        <v>305</v>
      </c>
    </row>
    <row r="128" spans="1:29" x14ac:dyDescent="0.25">
      <c r="A128" s="1" t="s">
        <v>308</v>
      </c>
      <c r="B128" s="1" t="s">
        <v>292</v>
      </c>
      <c r="C128" s="1" t="s">
        <v>309</v>
      </c>
      <c r="D128" s="6" t="str">
        <f t="shared" si="0"/>
        <v>34.31288</v>
      </c>
      <c r="E128" s="3" t="str">
        <f t="shared" si="1"/>
        <v xml:space="preserve"> -111.03776</v>
      </c>
      <c r="F128" s="3">
        <v>34</v>
      </c>
      <c r="G128" s="3"/>
      <c r="H128" s="3" t="s">
        <v>313</v>
      </c>
      <c r="I128" s="1">
        <v>0</v>
      </c>
      <c r="J128" s="1">
        <v>2.5</v>
      </c>
      <c r="K128" s="1">
        <f t="shared" ref="K128:K130" si="34">((J128-I128)/2) + I128</f>
        <v>1.25</v>
      </c>
      <c r="L128" s="1">
        <v>15</v>
      </c>
      <c r="M128" s="1" t="s">
        <v>294</v>
      </c>
      <c r="N128" s="8" t="s">
        <v>33</v>
      </c>
      <c r="O128" s="25" t="s">
        <v>142</v>
      </c>
      <c r="P128" s="8" t="s">
        <v>128</v>
      </c>
      <c r="Q128" s="8" t="s">
        <v>90</v>
      </c>
      <c r="R128" s="9">
        <v>1741</v>
      </c>
      <c r="S128" s="1" t="s">
        <v>43</v>
      </c>
      <c r="T128" s="1" t="s">
        <v>43</v>
      </c>
      <c r="U128" s="9">
        <v>10.74</v>
      </c>
      <c r="V128" s="9">
        <v>579</v>
      </c>
      <c r="W128" s="9">
        <v>0.22600000000000001</v>
      </c>
      <c r="X128" s="10">
        <v>27977</v>
      </c>
      <c r="Y128" s="8" t="s">
        <v>310</v>
      </c>
      <c r="Z128" s="8" t="s">
        <v>311</v>
      </c>
      <c r="AA128" s="8" t="s">
        <v>312</v>
      </c>
      <c r="AB128" s="12">
        <v>43652</v>
      </c>
      <c r="AC128" s="9" t="s">
        <v>305</v>
      </c>
    </row>
    <row r="129" spans="1:29" x14ac:dyDescent="0.25">
      <c r="A129" s="1" t="s">
        <v>308</v>
      </c>
      <c r="B129" s="1" t="s">
        <v>292</v>
      </c>
      <c r="C129" s="1" t="s">
        <v>309</v>
      </c>
      <c r="D129" s="6" t="str">
        <f t="shared" si="0"/>
        <v>34.31288</v>
      </c>
      <c r="E129" s="3" t="str">
        <f t="shared" si="1"/>
        <v xml:space="preserve"> -111.03776</v>
      </c>
      <c r="F129" s="3">
        <v>34</v>
      </c>
      <c r="G129" s="3"/>
      <c r="H129" s="3" t="s">
        <v>314</v>
      </c>
      <c r="I129" s="1">
        <v>2.5</v>
      </c>
      <c r="J129" s="1">
        <v>10</v>
      </c>
      <c r="K129" s="1">
        <f t="shared" si="34"/>
        <v>6.25</v>
      </c>
      <c r="L129" s="1">
        <v>15</v>
      </c>
      <c r="M129" s="1" t="s">
        <v>294</v>
      </c>
      <c r="N129" s="8" t="s">
        <v>33</v>
      </c>
      <c r="O129" s="25" t="s">
        <v>142</v>
      </c>
      <c r="P129" s="8" t="s">
        <v>128</v>
      </c>
      <c r="Q129" s="8" t="s">
        <v>90</v>
      </c>
      <c r="R129" s="9">
        <v>1741</v>
      </c>
      <c r="S129" s="1" t="s">
        <v>44</v>
      </c>
      <c r="T129" s="1" t="s">
        <v>44</v>
      </c>
      <c r="U129" s="9">
        <v>10.74</v>
      </c>
      <c r="V129" s="9">
        <v>579</v>
      </c>
      <c r="W129" s="9">
        <v>0.22600000000000001</v>
      </c>
      <c r="X129" s="10">
        <v>27977</v>
      </c>
      <c r="Y129" s="8" t="s">
        <v>310</v>
      </c>
      <c r="Z129" s="8" t="s">
        <v>311</v>
      </c>
      <c r="AA129" s="8" t="s">
        <v>312</v>
      </c>
      <c r="AB129" s="12">
        <v>43652</v>
      </c>
      <c r="AC129" s="9" t="s">
        <v>305</v>
      </c>
    </row>
    <row r="130" spans="1:29" x14ac:dyDescent="0.25">
      <c r="A130" s="1" t="s">
        <v>308</v>
      </c>
      <c r="B130" s="1" t="s">
        <v>292</v>
      </c>
      <c r="C130" s="1" t="s">
        <v>309</v>
      </c>
      <c r="D130" s="6" t="str">
        <f t="shared" si="0"/>
        <v>34.31288</v>
      </c>
      <c r="E130" s="3" t="str">
        <f t="shared" si="1"/>
        <v xml:space="preserve"> -111.03776</v>
      </c>
      <c r="F130" s="3">
        <v>34</v>
      </c>
      <c r="G130" s="3"/>
      <c r="H130" s="3" t="s">
        <v>148</v>
      </c>
      <c r="I130" s="1">
        <v>10</v>
      </c>
      <c r="J130" s="1">
        <v>15</v>
      </c>
      <c r="K130" s="1">
        <f t="shared" si="34"/>
        <v>12.5</v>
      </c>
      <c r="L130" s="1">
        <v>15</v>
      </c>
      <c r="M130" s="1" t="s">
        <v>294</v>
      </c>
      <c r="N130" s="8" t="s">
        <v>33</v>
      </c>
      <c r="O130" s="25" t="s">
        <v>142</v>
      </c>
      <c r="P130" s="8" t="s">
        <v>128</v>
      </c>
      <c r="Q130" s="8" t="s">
        <v>90</v>
      </c>
      <c r="R130" s="9">
        <v>1741</v>
      </c>
      <c r="S130" s="1" t="s">
        <v>46</v>
      </c>
      <c r="T130" s="1" t="s">
        <v>46</v>
      </c>
      <c r="U130" s="9">
        <v>10.74</v>
      </c>
      <c r="V130" s="9">
        <v>579</v>
      </c>
      <c r="W130" s="9">
        <v>0.22600000000000001</v>
      </c>
      <c r="X130" s="10">
        <v>27977</v>
      </c>
      <c r="Y130" s="8" t="s">
        <v>310</v>
      </c>
      <c r="Z130" s="8" t="s">
        <v>311</v>
      </c>
      <c r="AA130" s="8" t="s">
        <v>312</v>
      </c>
      <c r="AB130" s="12">
        <v>43652</v>
      </c>
      <c r="AC130" s="9" t="s">
        <v>305</v>
      </c>
    </row>
    <row r="131" spans="1:29" x14ac:dyDescent="0.25">
      <c r="A131" s="1" t="s">
        <v>315</v>
      </c>
      <c r="B131" s="1" t="s">
        <v>316</v>
      </c>
      <c r="C131" s="1" t="s">
        <v>317</v>
      </c>
      <c r="D131" s="6" t="str">
        <f t="shared" si="0"/>
        <v>35.50491</v>
      </c>
      <c r="E131" s="3" t="str">
        <f t="shared" si="1"/>
        <v xml:space="preserve"> -108.50939</v>
      </c>
      <c r="F131" s="3">
        <v>35</v>
      </c>
      <c r="G131" s="16"/>
      <c r="H131" s="16"/>
      <c r="I131" s="1"/>
      <c r="J131" s="1"/>
      <c r="K131" s="1"/>
      <c r="L131" s="1"/>
      <c r="M131" s="1" t="s">
        <v>294</v>
      </c>
      <c r="N131" s="1" t="s">
        <v>161</v>
      </c>
      <c r="O131" s="25" t="s">
        <v>142</v>
      </c>
      <c r="P131" s="8" t="s">
        <v>128</v>
      </c>
      <c r="Q131" s="17" t="s">
        <v>36</v>
      </c>
      <c r="R131" s="3">
        <v>2079</v>
      </c>
      <c r="S131" s="1" t="s">
        <v>37</v>
      </c>
      <c r="T131" s="1" t="s">
        <v>37</v>
      </c>
      <c r="U131" s="3">
        <v>9.08</v>
      </c>
      <c r="V131" s="3">
        <v>310</v>
      </c>
      <c r="W131" s="3">
        <v>0.125</v>
      </c>
      <c r="X131" s="18">
        <v>39242</v>
      </c>
      <c r="Y131" s="19" t="s">
        <v>318</v>
      </c>
      <c r="Z131" s="19" t="s">
        <v>319</v>
      </c>
      <c r="AA131" s="1" t="s">
        <v>320</v>
      </c>
      <c r="AB131" s="12">
        <v>43653</v>
      </c>
      <c r="AC131" s="20"/>
    </row>
    <row r="132" spans="1:29" x14ac:dyDescent="0.25">
      <c r="A132" s="1" t="s">
        <v>315</v>
      </c>
      <c r="B132" s="1" t="s">
        <v>316</v>
      </c>
      <c r="C132" s="1" t="s">
        <v>317</v>
      </c>
      <c r="D132" s="6" t="str">
        <f t="shared" si="0"/>
        <v>35.50491</v>
      </c>
      <c r="E132" s="3" t="str">
        <f t="shared" si="1"/>
        <v xml:space="preserve"> -108.50939</v>
      </c>
      <c r="F132" s="3">
        <v>35</v>
      </c>
      <c r="G132" s="3"/>
      <c r="H132" s="3" t="s">
        <v>49</v>
      </c>
      <c r="I132" s="1">
        <v>0</v>
      </c>
      <c r="J132" s="1">
        <v>4</v>
      </c>
      <c r="K132" s="1">
        <f t="shared" ref="K132:K133" si="35">((J132-I132)/2) + I132</f>
        <v>2</v>
      </c>
      <c r="L132" s="1">
        <v>9</v>
      </c>
      <c r="M132" s="1" t="s">
        <v>294</v>
      </c>
      <c r="N132" s="1" t="s">
        <v>161</v>
      </c>
      <c r="O132" s="25" t="s">
        <v>142</v>
      </c>
      <c r="P132" s="8" t="s">
        <v>128</v>
      </c>
      <c r="Q132" s="17" t="s">
        <v>36</v>
      </c>
      <c r="R132" s="3">
        <v>2079</v>
      </c>
      <c r="S132" s="1" t="s">
        <v>43</v>
      </c>
      <c r="T132" s="1" t="s">
        <v>43</v>
      </c>
      <c r="U132" s="3">
        <v>9.08</v>
      </c>
      <c r="V132" s="3">
        <v>310</v>
      </c>
      <c r="W132" s="3">
        <v>0.125</v>
      </c>
      <c r="X132" s="18">
        <v>39242</v>
      </c>
      <c r="Y132" s="19" t="s">
        <v>318</v>
      </c>
      <c r="Z132" s="19" t="s">
        <v>319</v>
      </c>
      <c r="AA132" s="1" t="s">
        <v>320</v>
      </c>
      <c r="AB132" s="12">
        <v>43653</v>
      </c>
      <c r="AC132" s="20"/>
    </row>
    <row r="133" spans="1:29" x14ac:dyDescent="0.25">
      <c r="A133" s="1" t="s">
        <v>315</v>
      </c>
      <c r="B133" s="1" t="s">
        <v>316</v>
      </c>
      <c r="C133" s="1" t="s">
        <v>317</v>
      </c>
      <c r="D133" s="6" t="str">
        <f t="shared" si="0"/>
        <v>35.50491</v>
      </c>
      <c r="E133" s="3" t="str">
        <f t="shared" si="1"/>
        <v xml:space="preserve"> -108.50939</v>
      </c>
      <c r="F133" s="3">
        <v>35</v>
      </c>
      <c r="G133" s="3"/>
      <c r="H133" s="3" t="s">
        <v>321</v>
      </c>
      <c r="I133" s="1">
        <v>4</v>
      </c>
      <c r="J133" s="1">
        <v>9</v>
      </c>
      <c r="K133" s="1">
        <f t="shared" si="35"/>
        <v>6.5</v>
      </c>
      <c r="L133" s="1">
        <v>9</v>
      </c>
      <c r="M133" s="1" t="s">
        <v>294</v>
      </c>
      <c r="N133" s="1" t="s">
        <v>161</v>
      </c>
      <c r="O133" s="25" t="s">
        <v>142</v>
      </c>
      <c r="P133" s="8" t="s">
        <v>128</v>
      </c>
      <c r="Q133" s="17" t="s">
        <v>36</v>
      </c>
      <c r="R133" s="3">
        <v>2079</v>
      </c>
      <c r="S133" s="1" t="s">
        <v>44</v>
      </c>
      <c r="T133" s="1" t="s">
        <v>44</v>
      </c>
      <c r="U133" s="3">
        <v>9.08</v>
      </c>
      <c r="V133" s="3">
        <v>310</v>
      </c>
      <c r="W133" s="3">
        <v>0.125</v>
      </c>
      <c r="X133" s="18">
        <v>39242</v>
      </c>
      <c r="Y133" s="19" t="s">
        <v>318</v>
      </c>
      <c r="Z133" s="19" t="s">
        <v>319</v>
      </c>
      <c r="AA133" s="1" t="s">
        <v>320</v>
      </c>
      <c r="AB133" s="12">
        <v>43653</v>
      </c>
      <c r="AC133" s="20"/>
    </row>
    <row r="134" spans="1:29" x14ac:dyDescent="0.25">
      <c r="A134" s="1" t="s">
        <v>322</v>
      </c>
      <c r="B134" s="1" t="s">
        <v>316</v>
      </c>
      <c r="C134" s="1" t="s">
        <v>323</v>
      </c>
      <c r="D134" s="6" t="str">
        <f t="shared" si="0"/>
        <v>34.95594</v>
      </c>
      <c r="E134" s="3" t="str">
        <f t="shared" si="1"/>
        <v xml:space="preserve"> -107.82979</v>
      </c>
      <c r="F134" s="3">
        <v>36</v>
      </c>
      <c r="G134" s="16"/>
      <c r="H134" s="16"/>
      <c r="I134" s="1"/>
      <c r="J134" s="1"/>
      <c r="K134" s="1"/>
      <c r="L134" s="1"/>
      <c r="M134" s="1" t="s">
        <v>294</v>
      </c>
      <c r="N134" s="8" t="s">
        <v>33</v>
      </c>
      <c r="O134" s="25" t="s">
        <v>142</v>
      </c>
      <c r="P134" s="8" t="s">
        <v>277</v>
      </c>
      <c r="Q134" s="8" t="s">
        <v>36</v>
      </c>
      <c r="R134" s="9">
        <v>2082</v>
      </c>
      <c r="S134" s="1" t="s">
        <v>37</v>
      </c>
      <c r="T134" s="1" t="s">
        <v>37</v>
      </c>
      <c r="U134" s="9">
        <v>9.98</v>
      </c>
      <c r="V134" s="9">
        <v>282</v>
      </c>
      <c r="W134" s="9">
        <v>0.111</v>
      </c>
      <c r="X134" s="10">
        <v>91685</v>
      </c>
      <c r="Y134" s="8" t="s">
        <v>324</v>
      </c>
      <c r="Z134" s="8" t="s">
        <v>325</v>
      </c>
      <c r="AA134" s="8" t="s">
        <v>326</v>
      </c>
      <c r="AB134" s="12">
        <v>43654</v>
      </c>
      <c r="AC134" s="10" t="s">
        <v>41</v>
      </c>
    </row>
    <row r="135" spans="1:29" x14ac:dyDescent="0.25">
      <c r="A135" s="1" t="s">
        <v>322</v>
      </c>
      <c r="B135" s="1" t="s">
        <v>316</v>
      </c>
      <c r="C135" s="1" t="s">
        <v>323</v>
      </c>
      <c r="D135" s="6" t="str">
        <f t="shared" si="0"/>
        <v>34.95594</v>
      </c>
      <c r="E135" s="3" t="str">
        <f t="shared" si="1"/>
        <v xml:space="preserve"> -107.82979</v>
      </c>
      <c r="F135" s="3">
        <v>36</v>
      </c>
      <c r="G135" s="3"/>
      <c r="H135" s="3" t="s">
        <v>173</v>
      </c>
      <c r="I135" s="1">
        <v>0</v>
      </c>
      <c r="J135" s="1">
        <v>3</v>
      </c>
      <c r="K135" s="1">
        <f t="shared" ref="K135:K137" si="36">((J135-I135)/2) + I135</f>
        <v>1.5</v>
      </c>
      <c r="L135" s="1">
        <v>14</v>
      </c>
      <c r="M135" s="1" t="s">
        <v>294</v>
      </c>
      <c r="N135" s="8" t="s">
        <v>33</v>
      </c>
      <c r="O135" s="25" t="s">
        <v>142</v>
      </c>
      <c r="P135" s="8" t="s">
        <v>277</v>
      </c>
      <c r="Q135" s="8" t="s">
        <v>36</v>
      </c>
      <c r="R135" s="9">
        <v>2082</v>
      </c>
      <c r="S135" s="1" t="s">
        <v>43</v>
      </c>
      <c r="T135" s="1" t="s">
        <v>43</v>
      </c>
      <c r="U135" s="9">
        <v>9.98</v>
      </c>
      <c r="V135" s="9">
        <v>282</v>
      </c>
      <c r="W135" s="9">
        <v>0.111</v>
      </c>
      <c r="X135" s="10">
        <v>91685</v>
      </c>
      <c r="Y135" s="8" t="s">
        <v>324</v>
      </c>
      <c r="Z135" s="8" t="s">
        <v>325</v>
      </c>
      <c r="AA135" s="8" t="s">
        <v>326</v>
      </c>
      <c r="AB135" s="12">
        <v>43654</v>
      </c>
      <c r="AC135" s="10" t="s">
        <v>41</v>
      </c>
    </row>
    <row r="136" spans="1:29" x14ac:dyDescent="0.25">
      <c r="A136" s="1" t="s">
        <v>322</v>
      </c>
      <c r="B136" s="1" t="s">
        <v>316</v>
      </c>
      <c r="C136" s="1" t="s">
        <v>323</v>
      </c>
      <c r="D136" s="6" t="str">
        <f t="shared" si="0"/>
        <v>34.95594</v>
      </c>
      <c r="E136" s="3" t="str">
        <f t="shared" si="1"/>
        <v xml:space="preserve"> -107.82979</v>
      </c>
      <c r="F136" s="3">
        <v>36</v>
      </c>
      <c r="G136" s="22"/>
      <c r="H136" s="22">
        <v>43898</v>
      </c>
      <c r="I136" s="1">
        <v>3</v>
      </c>
      <c r="J136" s="1">
        <v>8</v>
      </c>
      <c r="K136" s="1">
        <f t="shared" si="36"/>
        <v>5.5</v>
      </c>
      <c r="L136" s="1">
        <v>14</v>
      </c>
      <c r="M136" s="1" t="s">
        <v>294</v>
      </c>
      <c r="N136" s="8" t="s">
        <v>33</v>
      </c>
      <c r="O136" s="25" t="s">
        <v>142</v>
      </c>
      <c r="P136" s="8" t="s">
        <v>277</v>
      </c>
      <c r="Q136" s="8" t="s">
        <v>36</v>
      </c>
      <c r="R136" s="9">
        <v>2082</v>
      </c>
      <c r="S136" s="1" t="s">
        <v>44</v>
      </c>
      <c r="T136" s="1" t="s">
        <v>44</v>
      </c>
      <c r="U136" s="9">
        <v>9.98</v>
      </c>
      <c r="V136" s="9">
        <v>282</v>
      </c>
      <c r="W136" s="9">
        <v>0.111</v>
      </c>
      <c r="X136" s="10">
        <v>91685</v>
      </c>
      <c r="Y136" s="8" t="s">
        <v>324</v>
      </c>
      <c r="Z136" s="8" t="s">
        <v>325</v>
      </c>
      <c r="AA136" s="8" t="s">
        <v>326</v>
      </c>
      <c r="AB136" s="12">
        <v>43654</v>
      </c>
      <c r="AC136" s="10" t="s">
        <v>41</v>
      </c>
    </row>
    <row r="137" spans="1:29" x14ac:dyDescent="0.25">
      <c r="A137" s="1" t="s">
        <v>322</v>
      </c>
      <c r="B137" s="1" t="s">
        <v>316</v>
      </c>
      <c r="C137" s="1" t="s">
        <v>323</v>
      </c>
      <c r="D137" s="6" t="str">
        <f t="shared" si="0"/>
        <v>34.95594</v>
      </c>
      <c r="E137" s="3" t="str">
        <f t="shared" si="1"/>
        <v xml:space="preserve"> -107.82979</v>
      </c>
      <c r="F137" s="3">
        <v>36</v>
      </c>
      <c r="G137" s="3"/>
      <c r="H137" s="3" t="s">
        <v>327</v>
      </c>
      <c r="I137" s="1">
        <v>8</v>
      </c>
      <c r="J137" s="1">
        <v>14</v>
      </c>
      <c r="K137" s="1">
        <f t="shared" si="36"/>
        <v>11</v>
      </c>
      <c r="L137" s="1">
        <v>14</v>
      </c>
      <c r="M137" s="1" t="s">
        <v>294</v>
      </c>
      <c r="N137" s="8" t="s">
        <v>33</v>
      </c>
      <c r="O137" s="25" t="s">
        <v>142</v>
      </c>
      <c r="P137" s="8" t="s">
        <v>277</v>
      </c>
      <c r="Q137" s="8" t="s">
        <v>36</v>
      </c>
      <c r="R137" s="9">
        <v>2082</v>
      </c>
      <c r="S137" s="1" t="s">
        <v>46</v>
      </c>
      <c r="T137" s="1" t="s">
        <v>46</v>
      </c>
      <c r="U137" s="9">
        <v>9.98</v>
      </c>
      <c r="V137" s="9">
        <v>282</v>
      </c>
      <c r="W137" s="9">
        <v>0.111</v>
      </c>
      <c r="X137" s="10">
        <v>91685</v>
      </c>
      <c r="Y137" s="8" t="s">
        <v>324</v>
      </c>
      <c r="Z137" s="8" t="s">
        <v>325</v>
      </c>
      <c r="AA137" s="8" t="s">
        <v>326</v>
      </c>
      <c r="AB137" s="12">
        <v>43654</v>
      </c>
      <c r="AC137" s="10" t="s">
        <v>41</v>
      </c>
    </row>
    <row r="138" spans="1:29" x14ac:dyDescent="0.25">
      <c r="A138" s="1" t="s">
        <v>328</v>
      </c>
      <c r="B138" s="1" t="s">
        <v>316</v>
      </c>
      <c r="C138" s="1" t="s">
        <v>329</v>
      </c>
      <c r="D138" s="6" t="str">
        <f t="shared" si="0"/>
        <v>35.53826</v>
      </c>
      <c r="E138" s="3" t="str">
        <f t="shared" si="1"/>
        <v xml:space="preserve"> -105.16809</v>
      </c>
      <c r="F138" s="3">
        <v>37</v>
      </c>
      <c r="G138" s="7"/>
      <c r="H138" s="7"/>
      <c r="I138" s="1"/>
      <c r="J138" s="1"/>
      <c r="K138" s="1"/>
      <c r="L138" s="1"/>
      <c r="M138" s="1" t="s">
        <v>294</v>
      </c>
      <c r="N138" s="8" t="s">
        <v>99</v>
      </c>
      <c r="O138" s="25" t="s">
        <v>67</v>
      </c>
      <c r="P138" s="8" t="s">
        <v>128</v>
      </c>
      <c r="Q138" s="8" t="s">
        <v>36</v>
      </c>
      <c r="R138" s="9">
        <v>1989</v>
      </c>
      <c r="S138" s="1" t="s">
        <v>37</v>
      </c>
      <c r="T138" s="1" t="s">
        <v>37</v>
      </c>
      <c r="U138" s="9">
        <v>9.43</v>
      </c>
      <c r="V138" s="9">
        <v>429</v>
      </c>
      <c r="W138" s="9">
        <v>0.17599999999999999</v>
      </c>
      <c r="X138" s="10">
        <v>72724</v>
      </c>
      <c r="Y138" s="8" t="s">
        <v>330</v>
      </c>
      <c r="Z138" s="8" t="s">
        <v>331</v>
      </c>
      <c r="AA138" s="8" t="s">
        <v>332</v>
      </c>
      <c r="AB138" s="12">
        <v>43654</v>
      </c>
      <c r="AC138" s="10" t="s">
        <v>41</v>
      </c>
    </row>
    <row r="139" spans="1:29" x14ac:dyDescent="0.25">
      <c r="A139" s="1" t="s">
        <v>328</v>
      </c>
      <c r="B139" s="1" t="s">
        <v>316</v>
      </c>
      <c r="C139" s="1" t="s">
        <v>329</v>
      </c>
      <c r="D139" s="6" t="str">
        <f t="shared" si="0"/>
        <v>35.53826</v>
      </c>
      <c r="E139" s="3" t="str">
        <f t="shared" si="1"/>
        <v xml:space="preserve"> -105.16809</v>
      </c>
      <c r="F139" s="3">
        <v>37</v>
      </c>
      <c r="G139" s="9"/>
      <c r="H139" s="9" t="s">
        <v>42</v>
      </c>
      <c r="I139" s="1">
        <v>0</v>
      </c>
      <c r="J139" s="1">
        <v>8</v>
      </c>
      <c r="K139" s="1">
        <f t="shared" ref="K139:K140" si="37">((J139-I139)/2) + I139</f>
        <v>4</v>
      </c>
      <c r="L139" s="1">
        <v>16</v>
      </c>
      <c r="M139" s="1" t="s">
        <v>294</v>
      </c>
      <c r="N139" s="8" t="s">
        <v>99</v>
      </c>
      <c r="O139" s="25" t="s">
        <v>67</v>
      </c>
      <c r="P139" s="8" t="s">
        <v>128</v>
      </c>
      <c r="Q139" s="8" t="s">
        <v>36</v>
      </c>
      <c r="R139" s="9">
        <v>1989</v>
      </c>
      <c r="S139" s="1" t="s">
        <v>43</v>
      </c>
      <c r="T139" s="1" t="s">
        <v>43</v>
      </c>
      <c r="U139" s="9">
        <v>9.43</v>
      </c>
      <c r="V139" s="9">
        <v>429</v>
      </c>
      <c r="W139" s="9">
        <v>0.17599999999999999</v>
      </c>
      <c r="X139" s="10">
        <v>72724</v>
      </c>
      <c r="Y139" s="8" t="s">
        <v>330</v>
      </c>
      <c r="Z139" s="8" t="s">
        <v>331</v>
      </c>
      <c r="AA139" s="8" t="s">
        <v>332</v>
      </c>
      <c r="AB139" s="12">
        <v>43654</v>
      </c>
      <c r="AC139" s="10" t="s">
        <v>41</v>
      </c>
    </row>
    <row r="140" spans="1:29" x14ac:dyDescent="0.25">
      <c r="A140" s="1" t="s">
        <v>328</v>
      </c>
      <c r="B140" s="1" t="s">
        <v>316</v>
      </c>
      <c r="C140" s="1" t="s">
        <v>329</v>
      </c>
      <c r="D140" s="6" t="str">
        <f t="shared" si="0"/>
        <v>35.53826</v>
      </c>
      <c r="E140" s="3" t="str">
        <f t="shared" si="1"/>
        <v xml:space="preserve"> -105.16809</v>
      </c>
      <c r="F140" s="3">
        <v>37</v>
      </c>
      <c r="G140" s="9"/>
      <c r="H140" s="9" t="s">
        <v>333</v>
      </c>
      <c r="I140" s="1">
        <v>8</v>
      </c>
      <c r="J140" s="1">
        <v>16</v>
      </c>
      <c r="K140" s="1">
        <f t="shared" si="37"/>
        <v>12</v>
      </c>
      <c r="L140" s="1">
        <v>16</v>
      </c>
      <c r="M140" s="1" t="s">
        <v>294</v>
      </c>
      <c r="N140" s="8" t="s">
        <v>99</v>
      </c>
      <c r="O140" s="25" t="s">
        <v>67</v>
      </c>
      <c r="P140" s="8" t="s">
        <v>128</v>
      </c>
      <c r="Q140" s="8" t="s">
        <v>36</v>
      </c>
      <c r="R140" s="9">
        <v>1989</v>
      </c>
      <c r="S140" s="1" t="s">
        <v>46</v>
      </c>
      <c r="T140" s="1" t="s">
        <v>46</v>
      </c>
      <c r="U140" s="9">
        <v>9.43</v>
      </c>
      <c r="V140" s="9">
        <v>429</v>
      </c>
      <c r="W140" s="9">
        <v>0.17599999999999999</v>
      </c>
      <c r="X140" s="10">
        <v>72724</v>
      </c>
      <c r="Y140" s="8" t="s">
        <v>330</v>
      </c>
      <c r="Z140" s="8" t="s">
        <v>331</v>
      </c>
      <c r="AA140" s="8" t="s">
        <v>332</v>
      </c>
      <c r="AB140" s="12">
        <v>43654</v>
      </c>
      <c r="AC140" s="10" t="s">
        <v>41</v>
      </c>
    </row>
    <row r="141" spans="1:29" x14ac:dyDescent="0.25">
      <c r="A141" s="1" t="s">
        <v>334</v>
      </c>
      <c r="B141" s="1" t="s">
        <v>316</v>
      </c>
      <c r="C141" s="1" t="s">
        <v>335</v>
      </c>
      <c r="D141" s="6" t="str">
        <f t="shared" si="0"/>
        <v>36.07344</v>
      </c>
      <c r="E141" s="3" t="str">
        <f t="shared" si="1"/>
        <v xml:space="preserve"> -104.28123</v>
      </c>
      <c r="F141" s="3">
        <v>38</v>
      </c>
      <c r="G141" s="16"/>
      <c r="H141" s="16"/>
      <c r="I141" s="1"/>
      <c r="J141" s="1"/>
      <c r="K141" s="1"/>
      <c r="L141" s="1"/>
      <c r="M141" s="1" t="s">
        <v>294</v>
      </c>
      <c r="N141" s="1" t="s">
        <v>161</v>
      </c>
      <c r="O141" s="25" t="s">
        <v>142</v>
      </c>
      <c r="P141" s="8" t="s">
        <v>128</v>
      </c>
      <c r="Q141" s="8" t="s">
        <v>36</v>
      </c>
      <c r="R141" s="3">
        <v>1795</v>
      </c>
      <c r="S141" s="1" t="s">
        <v>37</v>
      </c>
      <c r="T141" s="1" t="s">
        <v>37</v>
      </c>
      <c r="U141" s="3">
        <v>10.42</v>
      </c>
      <c r="V141" s="3">
        <v>392</v>
      </c>
      <c r="W141" s="3">
        <v>0.14699999999999999</v>
      </c>
      <c r="X141" s="18">
        <v>171198</v>
      </c>
      <c r="Y141" s="19" t="s">
        <v>336</v>
      </c>
      <c r="Z141" s="19" t="s">
        <v>337</v>
      </c>
      <c r="AA141" s="1" t="s">
        <v>338</v>
      </c>
      <c r="AB141" s="12">
        <v>43654</v>
      </c>
      <c r="AC141" s="10"/>
    </row>
    <row r="142" spans="1:29" x14ac:dyDescent="0.25">
      <c r="A142" s="1" t="s">
        <v>334</v>
      </c>
      <c r="B142" s="1" t="s">
        <v>316</v>
      </c>
      <c r="C142" s="1" t="s">
        <v>335</v>
      </c>
      <c r="D142" s="6" t="str">
        <f t="shared" si="0"/>
        <v>36.07344</v>
      </c>
      <c r="E142" s="3" t="str">
        <f t="shared" si="1"/>
        <v xml:space="preserve"> -104.28123</v>
      </c>
      <c r="F142" s="3">
        <v>38</v>
      </c>
      <c r="G142" s="3"/>
      <c r="H142" s="3" t="s">
        <v>155</v>
      </c>
      <c r="I142" s="1">
        <v>0</v>
      </c>
      <c r="J142" s="1">
        <v>5</v>
      </c>
      <c r="K142" s="1">
        <f t="shared" ref="K142:K144" si="38">((J142-I142)/2) + I142</f>
        <v>2.5</v>
      </c>
      <c r="L142" s="1">
        <v>17</v>
      </c>
      <c r="M142" s="1" t="s">
        <v>294</v>
      </c>
      <c r="N142" s="1" t="s">
        <v>161</v>
      </c>
      <c r="O142" s="25" t="s">
        <v>142</v>
      </c>
      <c r="P142" s="8" t="s">
        <v>128</v>
      </c>
      <c r="Q142" s="8" t="s">
        <v>36</v>
      </c>
      <c r="R142" s="3">
        <v>1795</v>
      </c>
      <c r="S142" s="1" t="s">
        <v>43</v>
      </c>
      <c r="T142" s="1" t="s">
        <v>43</v>
      </c>
      <c r="U142" s="3">
        <v>10.42</v>
      </c>
      <c r="V142" s="3">
        <v>392</v>
      </c>
      <c r="W142" s="3">
        <v>0.14699999999999999</v>
      </c>
      <c r="X142" s="18">
        <v>171198</v>
      </c>
      <c r="Y142" s="19" t="s">
        <v>336</v>
      </c>
      <c r="Z142" s="19" t="s">
        <v>337</v>
      </c>
      <c r="AA142" s="1" t="s">
        <v>338</v>
      </c>
      <c r="AB142" s="12">
        <v>43654</v>
      </c>
      <c r="AC142" s="20"/>
    </row>
    <row r="143" spans="1:29" x14ac:dyDescent="0.25">
      <c r="A143" s="1" t="s">
        <v>334</v>
      </c>
      <c r="B143" s="1" t="s">
        <v>316</v>
      </c>
      <c r="C143" s="1" t="s">
        <v>335</v>
      </c>
      <c r="D143" s="6" t="str">
        <f t="shared" si="0"/>
        <v>36.07344</v>
      </c>
      <c r="E143" s="3" t="str">
        <f t="shared" si="1"/>
        <v xml:space="preserve"> -104.28123</v>
      </c>
      <c r="F143" s="3">
        <v>38</v>
      </c>
      <c r="G143" s="22"/>
      <c r="H143" s="22">
        <v>43962</v>
      </c>
      <c r="I143" s="1">
        <v>5</v>
      </c>
      <c r="J143" s="1">
        <v>11</v>
      </c>
      <c r="K143" s="1">
        <f t="shared" si="38"/>
        <v>8</v>
      </c>
      <c r="L143" s="1">
        <v>17</v>
      </c>
      <c r="M143" s="1" t="s">
        <v>294</v>
      </c>
      <c r="N143" s="1" t="s">
        <v>161</v>
      </c>
      <c r="O143" s="25" t="s">
        <v>142</v>
      </c>
      <c r="P143" s="8" t="s">
        <v>128</v>
      </c>
      <c r="Q143" s="8" t="s">
        <v>36</v>
      </c>
      <c r="R143" s="3">
        <v>1795</v>
      </c>
      <c r="S143" s="1" t="s">
        <v>44</v>
      </c>
      <c r="T143" s="1" t="s">
        <v>44</v>
      </c>
      <c r="U143" s="3">
        <v>10.42</v>
      </c>
      <c r="V143" s="3">
        <v>392</v>
      </c>
      <c r="W143" s="3">
        <v>0.14699999999999999</v>
      </c>
      <c r="X143" s="18">
        <v>171198</v>
      </c>
      <c r="Y143" s="19" t="s">
        <v>336</v>
      </c>
      <c r="Z143" s="19" t="s">
        <v>337</v>
      </c>
      <c r="AA143" s="1" t="s">
        <v>338</v>
      </c>
      <c r="AB143" s="12">
        <v>43654</v>
      </c>
      <c r="AC143" s="20"/>
    </row>
    <row r="144" spans="1:29" x14ac:dyDescent="0.25">
      <c r="A144" s="1" t="s">
        <v>334</v>
      </c>
      <c r="B144" s="1" t="s">
        <v>316</v>
      </c>
      <c r="C144" s="1" t="s">
        <v>335</v>
      </c>
      <c r="D144" s="6" t="str">
        <f t="shared" si="0"/>
        <v>36.07344</v>
      </c>
      <c r="E144" s="3" t="str">
        <f t="shared" si="1"/>
        <v xml:space="preserve"> -104.28123</v>
      </c>
      <c r="F144" s="3">
        <v>38</v>
      </c>
      <c r="G144" s="3"/>
      <c r="H144" s="3" t="s">
        <v>339</v>
      </c>
      <c r="I144" s="1">
        <v>11</v>
      </c>
      <c r="J144" s="1">
        <v>17</v>
      </c>
      <c r="K144" s="1">
        <f t="shared" si="38"/>
        <v>14</v>
      </c>
      <c r="L144" s="1">
        <v>17</v>
      </c>
      <c r="M144" s="1" t="s">
        <v>294</v>
      </c>
      <c r="N144" s="1" t="s">
        <v>161</v>
      </c>
      <c r="O144" s="25" t="s">
        <v>142</v>
      </c>
      <c r="P144" s="8" t="s">
        <v>128</v>
      </c>
      <c r="Q144" s="8" t="s">
        <v>36</v>
      </c>
      <c r="R144" s="3">
        <v>1795</v>
      </c>
      <c r="S144" s="1" t="s">
        <v>46</v>
      </c>
      <c r="T144" s="1" t="s">
        <v>46</v>
      </c>
      <c r="U144" s="3">
        <v>10.42</v>
      </c>
      <c r="V144" s="3">
        <v>392</v>
      </c>
      <c r="W144" s="3">
        <v>0.14699999999999999</v>
      </c>
      <c r="X144" s="18">
        <v>171198</v>
      </c>
      <c r="Y144" s="19" t="s">
        <v>336</v>
      </c>
      <c r="Z144" s="19" t="s">
        <v>337</v>
      </c>
      <c r="AA144" s="1" t="s">
        <v>338</v>
      </c>
      <c r="AB144" s="12">
        <v>43654</v>
      </c>
      <c r="AC144" s="20"/>
    </row>
    <row r="145" spans="1:29" x14ac:dyDescent="0.25">
      <c r="A145" s="1" t="s">
        <v>340</v>
      </c>
      <c r="B145" s="1" t="s">
        <v>341</v>
      </c>
      <c r="C145" s="1" t="s">
        <v>342</v>
      </c>
      <c r="D145" s="6" t="str">
        <f t="shared" si="0"/>
        <v>36.41055</v>
      </c>
      <c r="E145" s="3" t="str">
        <f t="shared" si="1"/>
        <v xml:space="preserve"> -102.59466</v>
      </c>
      <c r="F145" s="3">
        <v>39</v>
      </c>
      <c r="G145" s="16"/>
      <c r="H145" s="16"/>
      <c r="I145" s="1"/>
      <c r="J145" s="1"/>
      <c r="K145" s="1"/>
      <c r="L145" s="1"/>
      <c r="M145" s="1" t="s">
        <v>343</v>
      </c>
      <c r="N145" s="8" t="s">
        <v>33</v>
      </c>
      <c r="O145" s="8" t="s">
        <v>67</v>
      </c>
      <c r="P145" s="25" t="s">
        <v>128</v>
      </c>
      <c r="Q145" s="8" t="s">
        <v>36</v>
      </c>
      <c r="R145" s="9">
        <v>1279</v>
      </c>
      <c r="S145" s="1" t="s">
        <v>37</v>
      </c>
      <c r="T145" s="1" t="s">
        <v>37</v>
      </c>
      <c r="U145" s="9">
        <v>12.64</v>
      </c>
      <c r="V145" s="9">
        <v>427</v>
      </c>
      <c r="W145" s="9">
        <v>0.152</v>
      </c>
      <c r="X145" s="10">
        <v>340769</v>
      </c>
      <c r="Y145" s="8" t="s">
        <v>344</v>
      </c>
      <c r="Z145" s="8" t="s">
        <v>345</v>
      </c>
      <c r="AA145" s="8" t="s">
        <v>346</v>
      </c>
      <c r="AB145" s="12">
        <v>43655</v>
      </c>
      <c r="AC145" s="10" t="s">
        <v>41</v>
      </c>
    </row>
    <row r="146" spans="1:29" x14ac:dyDescent="0.25">
      <c r="A146" s="1" t="s">
        <v>340</v>
      </c>
      <c r="B146" s="1" t="s">
        <v>341</v>
      </c>
      <c r="C146" s="1" t="s">
        <v>342</v>
      </c>
      <c r="D146" s="6" t="str">
        <f t="shared" si="0"/>
        <v>36.41055</v>
      </c>
      <c r="E146" s="3" t="str">
        <f t="shared" si="1"/>
        <v xml:space="preserve"> -102.59466</v>
      </c>
      <c r="F146" s="3">
        <v>39</v>
      </c>
      <c r="G146" s="3"/>
      <c r="H146" s="3" t="s">
        <v>173</v>
      </c>
      <c r="I146" s="1">
        <v>0</v>
      </c>
      <c r="J146" s="1">
        <v>3</v>
      </c>
      <c r="K146" s="1">
        <f t="shared" ref="K146:K148" si="39">((J146-I146)/2) + I146</f>
        <v>1.5</v>
      </c>
      <c r="L146" s="1">
        <v>17</v>
      </c>
      <c r="M146" s="1" t="s">
        <v>343</v>
      </c>
      <c r="N146" s="8" t="s">
        <v>33</v>
      </c>
      <c r="O146" s="8" t="s">
        <v>67</v>
      </c>
      <c r="P146" s="25" t="s">
        <v>128</v>
      </c>
      <c r="Q146" s="8" t="s">
        <v>36</v>
      </c>
      <c r="R146" s="9">
        <v>1279</v>
      </c>
      <c r="S146" s="1" t="s">
        <v>43</v>
      </c>
      <c r="T146" s="1" t="s">
        <v>43</v>
      </c>
      <c r="U146" s="9">
        <v>12.64</v>
      </c>
      <c r="V146" s="9">
        <v>427</v>
      </c>
      <c r="W146" s="9">
        <v>0.152</v>
      </c>
      <c r="X146" s="10">
        <v>340769</v>
      </c>
      <c r="Y146" s="8" t="s">
        <v>344</v>
      </c>
      <c r="Z146" s="8" t="s">
        <v>345</v>
      </c>
      <c r="AA146" s="8" t="s">
        <v>346</v>
      </c>
      <c r="AB146" s="12">
        <v>43655</v>
      </c>
      <c r="AC146" s="10" t="s">
        <v>41</v>
      </c>
    </row>
    <row r="147" spans="1:29" x14ac:dyDescent="0.25">
      <c r="A147" s="1" t="s">
        <v>340</v>
      </c>
      <c r="B147" s="1" t="s">
        <v>341</v>
      </c>
      <c r="C147" s="1" t="s">
        <v>342</v>
      </c>
      <c r="D147" s="6" t="str">
        <f t="shared" si="0"/>
        <v>36.41055</v>
      </c>
      <c r="E147" s="3" t="str">
        <f t="shared" si="1"/>
        <v xml:space="preserve"> -102.59466</v>
      </c>
      <c r="F147" s="3">
        <v>39</v>
      </c>
      <c r="G147" s="3"/>
      <c r="H147" s="3" t="s">
        <v>347</v>
      </c>
      <c r="I147" s="1">
        <v>3</v>
      </c>
      <c r="J147" s="1">
        <v>9.5</v>
      </c>
      <c r="K147" s="1">
        <f t="shared" si="39"/>
        <v>6.25</v>
      </c>
      <c r="L147" s="1">
        <v>17</v>
      </c>
      <c r="M147" s="1" t="s">
        <v>343</v>
      </c>
      <c r="N147" s="8" t="s">
        <v>33</v>
      </c>
      <c r="O147" s="8" t="s">
        <v>67</v>
      </c>
      <c r="P147" s="25" t="s">
        <v>128</v>
      </c>
      <c r="Q147" s="8" t="s">
        <v>36</v>
      </c>
      <c r="R147" s="9">
        <v>1279</v>
      </c>
      <c r="S147" s="1" t="s">
        <v>44</v>
      </c>
      <c r="T147" s="1" t="s">
        <v>44</v>
      </c>
      <c r="U147" s="9">
        <v>12.64</v>
      </c>
      <c r="V147" s="9">
        <v>427</v>
      </c>
      <c r="W147" s="9">
        <v>0.152</v>
      </c>
      <c r="X147" s="10">
        <v>340769</v>
      </c>
      <c r="Y147" s="8" t="s">
        <v>344</v>
      </c>
      <c r="Z147" s="8" t="s">
        <v>345</v>
      </c>
      <c r="AA147" s="8" t="s">
        <v>346</v>
      </c>
      <c r="AB147" s="12">
        <v>43655</v>
      </c>
      <c r="AC147" s="10" t="s">
        <v>41</v>
      </c>
    </row>
    <row r="148" spans="1:29" x14ac:dyDescent="0.25">
      <c r="A148" s="1" t="s">
        <v>340</v>
      </c>
      <c r="B148" s="1" t="s">
        <v>341</v>
      </c>
      <c r="C148" s="1" t="s">
        <v>342</v>
      </c>
      <c r="D148" s="6" t="str">
        <f t="shared" si="0"/>
        <v>36.41055</v>
      </c>
      <c r="E148" s="3" t="str">
        <f t="shared" si="1"/>
        <v xml:space="preserve"> -102.59466</v>
      </c>
      <c r="F148" s="3">
        <v>39</v>
      </c>
      <c r="G148" s="3"/>
      <c r="H148" s="3" t="s">
        <v>348</v>
      </c>
      <c r="I148" s="1">
        <v>9.5</v>
      </c>
      <c r="J148" s="1">
        <v>17</v>
      </c>
      <c r="K148" s="1">
        <f t="shared" si="39"/>
        <v>13.25</v>
      </c>
      <c r="L148" s="1">
        <v>17</v>
      </c>
      <c r="M148" s="1" t="s">
        <v>343</v>
      </c>
      <c r="N148" s="8" t="s">
        <v>33</v>
      </c>
      <c r="O148" s="8" t="s">
        <v>67</v>
      </c>
      <c r="P148" s="25" t="s">
        <v>128</v>
      </c>
      <c r="Q148" s="8" t="s">
        <v>36</v>
      </c>
      <c r="R148" s="9">
        <v>1279</v>
      </c>
      <c r="S148" s="1" t="s">
        <v>46</v>
      </c>
      <c r="T148" s="1" t="s">
        <v>46</v>
      </c>
      <c r="U148" s="9">
        <v>12.64</v>
      </c>
      <c r="V148" s="9">
        <v>427</v>
      </c>
      <c r="W148" s="9">
        <v>0.152</v>
      </c>
      <c r="X148" s="10">
        <v>340769</v>
      </c>
      <c r="Y148" s="8" t="s">
        <v>344</v>
      </c>
      <c r="Z148" s="8" t="s">
        <v>345</v>
      </c>
      <c r="AA148" s="8" t="s">
        <v>346</v>
      </c>
      <c r="AB148" s="12">
        <v>43655</v>
      </c>
      <c r="AC148" s="10" t="s">
        <v>41</v>
      </c>
    </row>
    <row r="149" spans="1:29" x14ac:dyDescent="0.25">
      <c r="A149" s="1" t="s">
        <v>349</v>
      </c>
      <c r="B149" s="1" t="s">
        <v>341</v>
      </c>
      <c r="C149" s="1" t="s">
        <v>350</v>
      </c>
      <c r="D149" s="6" t="str">
        <f t="shared" si="0"/>
        <v>34.48575</v>
      </c>
      <c r="E149" s="3" t="str">
        <f t="shared" si="1"/>
        <v xml:space="preserve"> -101.36531</v>
      </c>
      <c r="F149" s="3">
        <v>40</v>
      </c>
      <c r="G149" s="16"/>
      <c r="H149" s="16"/>
      <c r="I149" s="1"/>
      <c r="J149" s="1"/>
      <c r="K149" s="1"/>
      <c r="L149" s="1"/>
      <c r="M149" s="1" t="s">
        <v>343</v>
      </c>
      <c r="N149" s="8" t="s">
        <v>66</v>
      </c>
      <c r="O149" s="8" t="s">
        <v>67</v>
      </c>
      <c r="P149" s="25" t="s">
        <v>128</v>
      </c>
      <c r="Q149" s="8" t="s">
        <v>278</v>
      </c>
      <c r="R149" s="9">
        <v>996</v>
      </c>
      <c r="S149" s="1" t="s">
        <v>37</v>
      </c>
      <c r="T149" s="1" t="s">
        <v>37</v>
      </c>
      <c r="U149" s="9">
        <v>14.3</v>
      </c>
      <c r="V149" s="9">
        <v>533</v>
      </c>
      <c r="W149" s="9">
        <v>0.187</v>
      </c>
      <c r="X149" s="10">
        <v>3098080</v>
      </c>
      <c r="Y149" s="8" t="s">
        <v>351</v>
      </c>
      <c r="Z149" s="8" t="s">
        <v>352</v>
      </c>
      <c r="AA149" s="8" t="s">
        <v>353</v>
      </c>
      <c r="AB149" s="12">
        <v>43655</v>
      </c>
      <c r="AC149" s="10" t="s">
        <v>41</v>
      </c>
    </row>
    <row r="150" spans="1:29" x14ac:dyDescent="0.25">
      <c r="A150" s="1" t="s">
        <v>349</v>
      </c>
      <c r="B150" s="1" t="s">
        <v>341</v>
      </c>
      <c r="C150" s="1" t="s">
        <v>350</v>
      </c>
      <c r="D150" s="6" t="str">
        <f t="shared" si="0"/>
        <v>34.48575</v>
      </c>
      <c r="E150" s="3" t="str">
        <f t="shared" si="1"/>
        <v xml:space="preserve"> -101.36531</v>
      </c>
      <c r="F150" s="3">
        <v>40</v>
      </c>
      <c r="G150" s="3"/>
      <c r="H150" s="3" t="s">
        <v>49</v>
      </c>
      <c r="I150" s="1">
        <v>0</v>
      </c>
      <c r="J150" s="1">
        <v>4</v>
      </c>
      <c r="K150" s="1">
        <f t="shared" ref="K150:K152" si="40">((J150-I150)/2) + I150</f>
        <v>2</v>
      </c>
      <c r="L150" s="1">
        <v>20</v>
      </c>
      <c r="M150" s="1" t="s">
        <v>343</v>
      </c>
      <c r="N150" s="8" t="s">
        <v>66</v>
      </c>
      <c r="O150" s="8" t="s">
        <v>67</v>
      </c>
      <c r="P150" s="25" t="s">
        <v>128</v>
      </c>
      <c r="Q150" s="8" t="s">
        <v>278</v>
      </c>
      <c r="R150" s="9">
        <v>996</v>
      </c>
      <c r="S150" s="1" t="s">
        <v>43</v>
      </c>
      <c r="T150" s="1" t="s">
        <v>43</v>
      </c>
      <c r="U150" s="9">
        <v>14.3</v>
      </c>
      <c r="V150" s="9">
        <v>533</v>
      </c>
      <c r="W150" s="9">
        <v>0.187</v>
      </c>
      <c r="X150" s="10">
        <v>3098080</v>
      </c>
      <c r="Y150" s="8" t="s">
        <v>351</v>
      </c>
      <c r="Z150" s="8" t="s">
        <v>352</v>
      </c>
      <c r="AA150" s="8" t="s">
        <v>353</v>
      </c>
      <c r="AB150" s="12">
        <v>43655</v>
      </c>
      <c r="AC150" s="10" t="s">
        <v>41</v>
      </c>
    </row>
    <row r="151" spans="1:29" x14ac:dyDescent="0.25">
      <c r="A151" s="1" t="s">
        <v>349</v>
      </c>
      <c r="B151" s="1" t="s">
        <v>341</v>
      </c>
      <c r="C151" s="1" t="s">
        <v>350</v>
      </c>
      <c r="D151" s="6" t="str">
        <f t="shared" si="0"/>
        <v>34.48575</v>
      </c>
      <c r="E151" s="3" t="str">
        <f t="shared" si="1"/>
        <v xml:space="preserve"> -101.36531</v>
      </c>
      <c r="F151" s="3">
        <v>40</v>
      </c>
      <c r="G151" s="22"/>
      <c r="H151" s="22">
        <v>43932</v>
      </c>
      <c r="I151" s="1">
        <v>4</v>
      </c>
      <c r="J151" s="1">
        <v>11</v>
      </c>
      <c r="K151" s="1">
        <f t="shared" si="40"/>
        <v>7.5</v>
      </c>
      <c r="L151" s="1">
        <v>20</v>
      </c>
      <c r="M151" s="1" t="s">
        <v>343</v>
      </c>
      <c r="N151" s="8" t="s">
        <v>66</v>
      </c>
      <c r="O151" s="8" t="s">
        <v>67</v>
      </c>
      <c r="P151" s="25" t="s">
        <v>128</v>
      </c>
      <c r="Q151" s="8" t="s">
        <v>278</v>
      </c>
      <c r="R151" s="9">
        <v>996</v>
      </c>
      <c r="S151" s="1" t="s">
        <v>44</v>
      </c>
      <c r="T151" s="1" t="s">
        <v>44</v>
      </c>
      <c r="U151" s="9">
        <v>14.3</v>
      </c>
      <c r="V151" s="9">
        <v>533</v>
      </c>
      <c r="W151" s="9">
        <v>0.187</v>
      </c>
      <c r="X151" s="10">
        <v>3098080</v>
      </c>
      <c r="Y151" s="8" t="s">
        <v>351</v>
      </c>
      <c r="Z151" s="8" t="s">
        <v>352</v>
      </c>
      <c r="AA151" s="8" t="s">
        <v>353</v>
      </c>
      <c r="AB151" s="12">
        <v>43655</v>
      </c>
      <c r="AC151" s="10" t="s">
        <v>41</v>
      </c>
    </row>
    <row r="152" spans="1:29" x14ac:dyDescent="0.25">
      <c r="A152" s="1" t="s">
        <v>349</v>
      </c>
      <c r="B152" s="1" t="s">
        <v>341</v>
      </c>
      <c r="C152" s="1" t="s">
        <v>350</v>
      </c>
      <c r="D152" s="6" t="str">
        <f t="shared" si="0"/>
        <v>34.48575</v>
      </c>
      <c r="E152" s="3" t="str">
        <f t="shared" si="1"/>
        <v xml:space="preserve"> -101.36531</v>
      </c>
      <c r="F152" s="3">
        <v>40</v>
      </c>
      <c r="G152" s="3"/>
      <c r="H152" s="3" t="s">
        <v>354</v>
      </c>
      <c r="I152" s="1">
        <v>11</v>
      </c>
      <c r="J152" s="1">
        <v>20</v>
      </c>
      <c r="K152" s="1">
        <f t="shared" si="40"/>
        <v>15.5</v>
      </c>
      <c r="L152" s="1">
        <v>20</v>
      </c>
      <c r="M152" s="1" t="s">
        <v>343</v>
      </c>
      <c r="N152" s="8" t="s">
        <v>66</v>
      </c>
      <c r="O152" s="8" t="s">
        <v>67</v>
      </c>
      <c r="P152" s="25" t="s">
        <v>128</v>
      </c>
      <c r="Q152" s="8" t="s">
        <v>278</v>
      </c>
      <c r="R152" s="9">
        <v>996</v>
      </c>
      <c r="S152" s="1" t="s">
        <v>46</v>
      </c>
      <c r="T152" s="1" t="s">
        <v>46</v>
      </c>
      <c r="U152" s="9">
        <v>14.3</v>
      </c>
      <c r="V152" s="9">
        <v>533</v>
      </c>
      <c r="W152" s="9">
        <v>0.187</v>
      </c>
      <c r="X152" s="10">
        <v>3098080</v>
      </c>
      <c r="Y152" s="8" t="s">
        <v>351</v>
      </c>
      <c r="Z152" s="8" t="s">
        <v>352</v>
      </c>
      <c r="AA152" s="8" t="s">
        <v>353</v>
      </c>
      <c r="AB152" s="12">
        <v>43655</v>
      </c>
      <c r="AC152" s="10" t="s">
        <v>41</v>
      </c>
    </row>
    <row r="153" spans="1:29" x14ac:dyDescent="0.25">
      <c r="A153" s="1" t="s">
        <v>355</v>
      </c>
      <c r="B153" s="1" t="s">
        <v>356</v>
      </c>
      <c r="C153" s="1" t="s">
        <v>357</v>
      </c>
      <c r="D153" s="6" t="str">
        <f t="shared" si="0"/>
        <v>34.29457</v>
      </c>
      <c r="E153" s="3" t="str">
        <f t="shared" si="1"/>
        <v xml:space="preserve"> -96.96809</v>
      </c>
      <c r="F153" s="3">
        <v>41</v>
      </c>
      <c r="G153" s="16"/>
      <c r="H153" s="16"/>
      <c r="I153" s="1"/>
      <c r="J153" s="1"/>
      <c r="K153" s="1"/>
      <c r="L153" s="1"/>
      <c r="M153" s="1" t="s">
        <v>343</v>
      </c>
      <c r="N153" s="8" t="s">
        <v>66</v>
      </c>
      <c r="O153" s="8" t="s">
        <v>67</v>
      </c>
      <c r="P153" s="25" t="s">
        <v>128</v>
      </c>
      <c r="Q153" s="8" t="s">
        <v>278</v>
      </c>
      <c r="R153" s="9">
        <v>243</v>
      </c>
      <c r="S153" s="1" t="s">
        <v>37</v>
      </c>
      <c r="T153" s="1" t="s">
        <v>37</v>
      </c>
      <c r="U153" s="9">
        <v>16.78</v>
      </c>
      <c r="V153" s="9">
        <v>974</v>
      </c>
      <c r="W153" s="9">
        <v>0.42899999999999999</v>
      </c>
      <c r="X153" s="10">
        <v>205269</v>
      </c>
      <c r="Y153" s="8" t="s">
        <v>358</v>
      </c>
      <c r="Z153" s="8" t="s">
        <v>359</v>
      </c>
      <c r="AA153" s="8" t="s">
        <v>360</v>
      </c>
      <c r="AB153" s="12">
        <v>43656</v>
      </c>
      <c r="AC153" s="10" t="s">
        <v>361</v>
      </c>
    </row>
    <row r="154" spans="1:29" x14ac:dyDescent="0.25">
      <c r="A154" s="1" t="s">
        <v>355</v>
      </c>
      <c r="B154" s="1" t="s">
        <v>356</v>
      </c>
      <c r="C154" s="1" t="s">
        <v>357</v>
      </c>
      <c r="D154" s="6" t="str">
        <f t="shared" si="0"/>
        <v>34.29457</v>
      </c>
      <c r="E154" s="3" t="str">
        <f t="shared" si="1"/>
        <v xml:space="preserve"> -96.96809</v>
      </c>
      <c r="F154" s="3">
        <v>41</v>
      </c>
      <c r="G154" s="3"/>
      <c r="H154" s="3" t="s">
        <v>49</v>
      </c>
      <c r="I154" s="1">
        <v>0</v>
      </c>
      <c r="J154" s="1">
        <v>4</v>
      </c>
      <c r="K154" s="1">
        <f t="shared" ref="K154:K156" si="41">((J154-I154)/2) + I154</f>
        <v>2</v>
      </c>
      <c r="L154" s="1">
        <v>19</v>
      </c>
      <c r="M154" s="1" t="s">
        <v>343</v>
      </c>
      <c r="N154" s="8" t="s">
        <v>66</v>
      </c>
      <c r="O154" s="8" t="s">
        <v>67</v>
      </c>
      <c r="P154" s="25" t="s">
        <v>128</v>
      </c>
      <c r="Q154" s="8" t="s">
        <v>278</v>
      </c>
      <c r="R154" s="9">
        <v>243</v>
      </c>
      <c r="S154" s="1" t="s">
        <v>43</v>
      </c>
      <c r="T154" s="1" t="s">
        <v>43</v>
      </c>
      <c r="U154" s="9">
        <v>16.78</v>
      </c>
      <c r="V154" s="9">
        <v>974</v>
      </c>
      <c r="W154" s="9">
        <v>0.42899999999999999</v>
      </c>
      <c r="X154" s="10">
        <v>205269</v>
      </c>
      <c r="Y154" s="8" t="s">
        <v>358</v>
      </c>
      <c r="Z154" s="8" t="s">
        <v>359</v>
      </c>
      <c r="AA154" s="8" t="s">
        <v>360</v>
      </c>
      <c r="AB154" s="12">
        <v>43656</v>
      </c>
      <c r="AC154" s="10" t="s">
        <v>361</v>
      </c>
    </row>
    <row r="155" spans="1:29" x14ac:dyDescent="0.25">
      <c r="A155" s="1" t="s">
        <v>355</v>
      </c>
      <c r="B155" s="1" t="s">
        <v>356</v>
      </c>
      <c r="C155" s="1" t="s">
        <v>357</v>
      </c>
      <c r="D155" s="6" t="str">
        <f t="shared" si="0"/>
        <v>34.29457</v>
      </c>
      <c r="E155" s="3" t="str">
        <f t="shared" si="1"/>
        <v xml:space="preserve"> -96.96809</v>
      </c>
      <c r="F155" s="3">
        <v>41</v>
      </c>
      <c r="G155" s="22"/>
      <c r="H155" s="22">
        <v>43931</v>
      </c>
      <c r="I155" s="1">
        <v>4</v>
      </c>
      <c r="J155" s="1">
        <v>10</v>
      </c>
      <c r="K155" s="1">
        <f t="shared" si="41"/>
        <v>7</v>
      </c>
      <c r="L155" s="1">
        <v>19</v>
      </c>
      <c r="M155" s="1" t="s">
        <v>343</v>
      </c>
      <c r="N155" s="8" t="s">
        <v>66</v>
      </c>
      <c r="O155" s="8" t="s">
        <v>67</v>
      </c>
      <c r="P155" s="25" t="s">
        <v>128</v>
      </c>
      <c r="Q155" s="8" t="s">
        <v>278</v>
      </c>
      <c r="R155" s="9">
        <v>243</v>
      </c>
      <c r="S155" s="1" t="s">
        <v>44</v>
      </c>
      <c r="T155" s="1" t="s">
        <v>362</v>
      </c>
      <c r="U155" s="9">
        <v>16.78</v>
      </c>
      <c r="V155" s="9">
        <v>974</v>
      </c>
      <c r="W155" s="9">
        <v>0.42899999999999999</v>
      </c>
      <c r="X155" s="10">
        <v>205269</v>
      </c>
      <c r="Y155" s="8" t="s">
        <v>358</v>
      </c>
      <c r="Z155" s="8" t="s">
        <v>359</v>
      </c>
      <c r="AA155" s="8" t="s">
        <v>360</v>
      </c>
      <c r="AB155" s="12">
        <v>43656</v>
      </c>
      <c r="AC155" s="10" t="s">
        <v>361</v>
      </c>
    </row>
    <row r="156" spans="1:29" x14ac:dyDescent="0.25">
      <c r="A156" s="1" t="s">
        <v>355</v>
      </c>
      <c r="B156" s="1" t="s">
        <v>356</v>
      </c>
      <c r="C156" s="1" t="s">
        <v>357</v>
      </c>
      <c r="D156" s="6" t="str">
        <f t="shared" si="0"/>
        <v>34.29457</v>
      </c>
      <c r="E156" s="3" t="str">
        <f t="shared" si="1"/>
        <v xml:space="preserve"> -96.96809</v>
      </c>
      <c r="F156" s="3">
        <v>41</v>
      </c>
      <c r="G156" s="3"/>
      <c r="H156" s="3" t="s">
        <v>363</v>
      </c>
      <c r="I156" s="1">
        <v>10</v>
      </c>
      <c r="J156" s="1">
        <v>19</v>
      </c>
      <c r="K156" s="1">
        <f t="shared" si="41"/>
        <v>14.5</v>
      </c>
      <c r="L156" s="1">
        <v>19</v>
      </c>
      <c r="M156" s="1" t="s">
        <v>343</v>
      </c>
      <c r="N156" s="8" t="s">
        <v>66</v>
      </c>
      <c r="O156" s="8" t="s">
        <v>67</v>
      </c>
      <c r="P156" s="25" t="s">
        <v>128</v>
      </c>
      <c r="Q156" s="8" t="s">
        <v>278</v>
      </c>
      <c r="R156" s="9">
        <v>243</v>
      </c>
      <c r="S156" s="1" t="s">
        <v>46</v>
      </c>
      <c r="T156" s="1" t="s">
        <v>364</v>
      </c>
      <c r="U156" s="9">
        <v>16.78</v>
      </c>
      <c r="V156" s="9">
        <v>974</v>
      </c>
      <c r="W156" s="9">
        <v>0.42899999999999999</v>
      </c>
      <c r="X156" s="10">
        <v>205269</v>
      </c>
      <c r="Y156" s="8" t="s">
        <v>358</v>
      </c>
      <c r="Z156" s="8" t="s">
        <v>359</v>
      </c>
      <c r="AA156" s="8" t="s">
        <v>360</v>
      </c>
      <c r="AB156" s="12">
        <v>43656</v>
      </c>
      <c r="AC156" s="10" t="s">
        <v>361</v>
      </c>
    </row>
    <row r="157" spans="1:29" x14ac:dyDescent="0.25">
      <c r="A157" s="1" t="s">
        <v>365</v>
      </c>
      <c r="B157" s="1" t="s">
        <v>341</v>
      </c>
      <c r="C157" s="1" t="s">
        <v>366</v>
      </c>
      <c r="D157" s="6" t="str">
        <f t="shared" si="0"/>
        <v>33.64435</v>
      </c>
      <c r="E157" s="3" t="str">
        <f t="shared" si="1"/>
        <v xml:space="preserve"> -96.13400</v>
      </c>
      <c r="F157" s="3">
        <v>42</v>
      </c>
      <c r="G157" s="16"/>
      <c r="H157" s="16"/>
      <c r="I157" s="1"/>
      <c r="J157" s="1"/>
      <c r="K157" s="1"/>
      <c r="L157" s="1"/>
      <c r="M157" s="1" t="s">
        <v>343</v>
      </c>
      <c r="N157" s="1" t="s">
        <v>33</v>
      </c>
      <c r="O157" s="1" t="s">
        <v>89</v>
      </c>
      <c r="P157" s="8" t="s">
        <v>54</v>
      </c>
      <c r="Q157" s="8" t="s">
        <v>278</v>
      </c>
      <c r="R157" s="3">
        <v>173</v>
      </c>
      <c r="S157" s="1" t="s">
        <v>37</v>
      </c>
      <c r="T157" s="1" t="s">
        <v>37</v>
      </c>
      <c r="U157" s="3">
        <v>17.16</v>
      </c>
      <c r="V157" s="3">
        <v>1100</v>
      </c>
      <c r="W157" s="3">
        <v>0.502</v>
      </c>
      <c r="X157" s="18">
        <v>42499</v>
      </c>
      <c r="Y157" s="19" t="s">
        <v>367</v>
      </c>
      <c r="Z157" s="19" t="s">
        <v>368</v>
      </c>
      <c r="AA157" s="1" t="s">
        <v>369</v>
      </c>
      <c r="AB157" s="12">
        <v>43656</v>
      </c>
      <c r="AC157" s="20"/>
    </row>
    <row r="158" spans="1:29" x14ac:dyDescent="0.25">
      <c r="A158" s="1" t="s">
        <v>365</v>
      </c>
      <c r="B158" s="1" t="s">
        <v>341</v>
      </c>
      <c r="C158" s="1" t="s">
        <v>366</v>
      </c>
      <c r="D158" s="6" t="str">
        <f t="shared" si="0"/>
        <v>33.64435</v>
      </c>
      <c r="E158" s="3" t="str">
        <f t="shared" si="1"/>
        <v xml:space="preserve"> -96.13400</v>
      </c>
      <c r="F158" s="3">
        <v>42</v>
      </c>
      <c r="G158" s="3"/>
      <c r="H158" s="3" t="s">
        <v>289</v>
      </c>
      <c r="I158" s="1">
        <v>0</v>
      </c>
      <c r="J158" s="1">
        <v>2</v>
      </c>
      <c r="K158" s="1">
        <f t="shared" ref="K158:K160" si="42">((J158-I158)/2) + I158</f>
        <v>1</v>
      </c>
      <c r="L158" s="1">
        <v>21</v>
      </c>
      <c r="M158" s="1" t="s">
        <v>343</v>
      </c>
      <c r="N158" s="1" t="s">
        <v>33</v>
      </c>
      <c r="O158" s="1" t="s">
        <v>89</v>
      </c>
      <c r="P158" s="8" t="s">
        <v>54</v>
      </c>
      <c r="Q158" s="8" t="s">
        <v>278</v>
      </c>
      <c r="R158" s="3">
        <v>173</v>
      </c>
      <c r="S158" s="1" t="s">
        <v>43</v>
      </c>
      <c r="T158" s="1" t="s">
        <v>43</v>
      </c>
      <c r="U158" s="3">
        <v>17.16</v>
      </c>
      <c r="V158" s="3">
        <v>1100</v>
      </c>
      <c r="W158" s="3">
        <v>0.502</v>
      </c>
      <c r="X158" s="18">
        <v>42499</v>
      </c>
      <c r="Y158" s="19" t="s">
        <v>367</v>
      </c>
      <c r="Z158" s="19" t="s">
        <v>368</v>
      </c>
      <c r="AA158" s="1" t="s">
        <v>369</v>
      </c>
      <c r="AB158" s="12">
        <v>43656</v>
      </c>
      <c r="AC158" s="20"/>
    </row>
    <row r="159" spans="1:29" x14ac:dyDescent="0.25">
      <c r="A159" s="1" t="s">
        <v>365</v>
      </c>
      <c r="B159" s="1" t="s">
        <v>341</v>
      </c>
      <c r="C159" s="1" t="s">
        <v>366</v>
      </c>
      <c r="D159" s="6" t="str">
        <f t="shared" si="0"/>
        <v>33.64435</v>
      </c>
      <c r="E159" s="3" t="str">
        <f t="shared" si="1"/>
        <v xml:space="preserve"> -96.13400</v>
      </c>
      <c r="F159" s="3">
        <v>42</v>
      </c>
      <c r="G159" s="22"/>
      <c r="H159" s="22">
        <v>43874</v>
      </c>
      <c r="I159" s="1">
        <v>2</v>
      </c>
      <c r="J159" s="1">
        <v>13</v>
      </c>
      <c r="K159" s="1">
        <f t="shared" si="42"/>
        <v>7.5</v>
      </c>
      <c r="L159" s="1">
        <v>21</v>
      </c>
      <c r="M159" s="1" t="s">
        <v>343</v>
      </c>
      <c r="N159" s="1" t="s">
        <v>33</v>
      </c>
      <c r="O159" s="1" t="s">
        <v>89</v>
      </c>
      <c r="P159" s="8" t="s">
        <v>54</v>
      </c>
      <c r="Q159" s="8" t="s">
        <v>278</v>
      </c>
      <c r="R159" s="3">
        <v>173</v>
      </c>
      <c r="S159" s="1" t="s">
        <v>44</v>
      </c>
      <c r="T159" s="1" t="s">
        <v>362</v>
      </c>
      <c r="U159" s="3">
        <v>17.16</v>
      </c>
      <c r="V159" s="3">
        <v>1100</v>
      </c>
      <c r="W159" s="3">
        <v>0.502</v>
      </c>
      <c r="X159" s="18">
        <v>42499</v>
      </c>
      <c r="Y159" s="19" t="s">
        <v>367</v>
      </c>
      <c r="Z159" s="19" t="s">
        <v>368</v>
      </c>
      <c r="AA159" s="1" t="s">
        <v>369</v>
      </c>
      <c r="AB159" s="12">
        <v>43656</v>
      </c>
      <c r="AC159" s="20"/>
    </row>
    <row r="160" spans="1:29" x14ac:dyDescent="0.25">
      <c r="A160" s="1" t="s">
        <v>365</v>
      </c>
      <c r="B160" s="1" t="s">
        <v>341</v>
      </c>
      <c r="C160" s="1" t="s">
        <v>366</v>
      </c>
      <c r="D160" s="6" t="str">
        <f t="shared" si="0"/>
        <v>33.64435</v>
      </c>
      <c r="E160" s="3" t="str">
        <f t="shared" si="1"/>
        <v xml:space="preserve"> -96.13400</v>
      </c>
      <c r="F160" s="3">
        <v>42</v>
      </c>
      <c r="G160" s="3"/>
      <c r="H160" s="3" t="s">
        <v>370</v>
      </c>
      <c r="I160" s="1">
        <v>13</v>
      </c>
      <c r="J160" s="1">
        <v>21</v>
      </c>
      <c r="K160" s="1">
        <f t="shared" si="42"/>
        <v>17</v>
      </c>
      <c r="L160" s="1">
        <v>21</v>
      </c>
      <c r="M160" s="1" t="s">
        <v>343</v>
      </c>
      <c r="N160" s="1" t="s">
        <v>33</v>
      </c>
      <c r="O160" s="1" t="s">
        <v>89</v>
      </c>
      <c r="P160" s="8" t="s">
        <v>54</v>
      </c>
      <c r="Q160" s="8" t="s">
        <v>278</v>
      </c>
      <c r="R160" s="3">
        <v>173</v>
      </c>
      <c r="S160" s="1" t="s">
        <v>46</v>
      </c>
      <c r="T160" s="1" t="s">
        <v>364</v>
      </c>
      <c r="U160" s="3">
        <v>17.16</v>
      </c>
      <c r="V160" s="3">
        <v>1100</v>
      </c>
      <c r="W160" s="3">
        <v>0.502</v>
      </c>
      <c r="X160" s="18">
        <v>42499</v>
      </c>
      <c r="Y160" s="19" t="s">
        <v>367</v>
      </c>
      <c r="Z160" s="19" t="s">
        <v>368</v>
      </c>
      <c r="AA160" s="1" t="s">
        <v>369</v>
      </c>
      <c r="AB160" s="12">
        <v>43656</v>
      </c>
      <c r="AC160" s="20"/>
    </row>
    <row r="161" spans="1:29" x14ac:dyDescent="0.25">
      <c r="A161" s="1" t="s">
        <v>371</v>
      </c>
      <c r="B161" s="1" t="s">
        <v>341</v>
      </c>
      <c r="C161" s="1" t="s">
        <v>372</v>
      </c>
      <c r="D161" s="6" t="str">
        <f t="shared" si="0"/>
        <v>33.69976</v>
      </c>
      <c r="E161" s="3" t="str">
        <f t="shared" si="1"/>
        <v xml:space="preserve"> -95.65833</v>
      </c>
      <c r="F161" s="3">
        <v>43</v>
      </c>
      <c r="G161" s="16"/>
      <c r="H161" s="16"/>
      <c r="I161" s="1"/>
      <c r="J161" s="1"/>
      <c r="K161" s="1"/>
      <c r="L161" s="1"/>
      <c r="M161" s="1" t="s">
        <v>343</v>
      </c>
      <c r="N161" s="8" t="s">
        <v>66</v>
      </c>
      <c r="O161" s="8" t="s">
        <v>67</v>
      </c>
      <c r="P161" s="8" t="s">
        <v>54</v>
      </c>
      <c r="Q161" s="8" t="s">
        <v>278</v>
      </c>
      <c r="R161" s="9">
        <v>166</v>
      </c>
      <c r="S161" s="1" t="s">
        <v>37</v>
      </c>
      <c r="T161" s="1" t="s">
        <v>37</v>
      </c>
      <c r="U161" s="9">
        <v>16.940000000000001</v>
      </c>
      <c r="V161" s="9">
        <v>1149</v>
      </c>
      <c r="W161" s="9">
        <v>0.54</v>
      </c>
      <c r="X161" s="28">
        <v>9845</v>
      </c>
      <c r="Y161" s="8" t="s">
        <v>373</v>
      </c>
      <c r="Z161" s="8" t="s">
        <v>374</v>
      </c>
      <c r="AA161" s="8" t="s">
        <v>375</v>
      </c>
      <c r="AB161" s="12">
        <v>43656</v>
      </c>
      <c r="AC161" s="9" t="s">
        <v>41</v>
      </c>
    </row>
    <row r="162" spans="1:29" x14ac:dyDescent="0.25">
      <c r="A162" s="1" t="s">
        <v>371</v>
      </c>
      <c r="B162" s="1" t="s">
        <v>341</v>
      </c>
      <c r="C162" s="1" t="s">
        <v>372</v>
      </c>
      <c r="D162" s="6" t="str">
        <f t="shared" si="0"/>
        <v>33.69976</v>
      </c>
      <c r="E162" s="3" t="str">
        <f t="shared" si="1"/>
        <v xml:space="preserve"> -95.65833</v>
      </c>
      <c r="F162" s="3">
        <v>43</v>
      </c>
      <c r="G162" s="3"/>
      <c r="H162" s="3" t="s">
        <v>112</v>
      </c>
      <c r="I162" s="1">
        <v>0</v>
      </c>
      <c r="J162" s="1">
        <v>9</v>
      </c>
      <c r="K162" s="1">
        <f t="shared" ref="K162:K164" si="43">((J162-I162)/2) + I162</f>
        <v>4.5</v>
      </c>
      <c r="L162" s="1">
        <v>29</v>
      </c>
      <c r="M162" s="1" t="s">
        <v>343</v>
      </c>
      <c r="N162" s="8" t="s">
        <v>66</v>
      </c>
      <c r="O162" s="8" t="s">
        <v>67</v>
      </c>
      <c r="P162" s="8" t="s">
        <v>54</v>
      </c>
      <c r="Q162" s="8" t="s">
        <v>278</v>
      </c>
      <c r="R162" s="9">
        <v>166</v>
      </c>
      <c r="S162" s="1" t="s">
        <v>43</v>
      </c>
      <c r="T162" s="1" t="s">
        <v>43</v>
      </c>
      <c r="U162" s="9">
        <v>16.940000000000001</v>
      </c>
      <c r="V162" s="9">
        <v>1149</v>
      </c>
      <c r="W162" s="9">
        <v>0.54</v>
      </c>
      <c r="X162" s="28">
        <v>9845</v>
      </c>
      <c r="Y162" s="8" t="s">
        <v>373</v>
      </c>
      <c r="Z162" s="8" t="s">
        <v>374</v>
      </c>
      <c r="AA162" s="8" t="s">
        <v>375</v>
      </c>
      <c r="AB162" s="12">
        <v>43656</v>
      </c>
      <c r="AC162" s="9" t="s">
        <v>41</v>
      </c>
    </row>
    <row r="163" spans="1:29" x14ac:dyDescent="0.25">
      <c r="A163" s="1" t="s">
        <v>371</v>
      </c>
      <c r="B163" s="1" t="s">
        <v>341</v>
      </c>
      <c r="C163" s="1" t="s">
        <v>372</v>
      </c>
      <c r="D163" s="6" t="str">
        <f t="shared" si="0"/>
        <v>33.69976</v>
      </c>
      <c r="E163" s="3" t="str">
        <f t="shared" si="1"/>
        <v xml:space="preserve"> -95.65833</v>
      </c>
      <c r="F163" s="3">
        <v>43</v>
      </c>
      <c r="G163" s="22"/>
      <c r="H163" s="22">
        <v>44095</v>
      </c>
      <c r="I163" s="1">
        <v>9</v>
      </c>
      <c r="J163" s="1">
        <v>21</v>
      </c>
      <c r="K163" s="1">
        <f t="shared" si="43"/>
        <v>15</v>
      </c>
      <c r="L163" s="1">
        <v>29</v>
      </c>
      <c r="M163" s="1" t="s">
        <v>343</v>
      </c>
      <c r="N163" s="8" t="s">
        <v>66</v>
      </c>
      <c r="O163" s="8" t="s">
        <v>67</v>
      </c>
      <c r="P163" s="8" t="s">
        <v>54</v>
      </c>
      <c r="Q163" s="8" t="s">
        <v>278</v>
      </c>
      <c r="R163" s="9">
        <v>166</v>
      </c>
      <c r="S163" s="1" t="s">
        <v>44</v>
      </c>
      <c r="T163" s="1" t="s">
        <v>362</v>
      </c>
      <c r="U163" s="9">
        <v>16.940000000000001</v>
      </c>
      <c r="V163" s="9">
        <v>1149</v>
      </c>
      <c r="W163" s="9">
        <v>0.54</v>
      </c>
      <c r="X163" s="28">
        <v>9845</v>
      </c>
      <c r="Y163" s="8" t="s">
        <v>373</v>
      </c>
      <c r="Z163" s="8" t="s">
        <v>374</v>
      </c>
      <c r="AA163" s="8" t="s">
        <v>375</v>
      </c>
      <c r="AB163" s="12">
        <v>43656</v>
      </c>
      <c r="AC163" s="9" t="s">
        <v>41</v>
      </c>
    </row>
    <row r="164" spans="1:29" x14ac:dyDescent="0.25">
      <c r="A164" s="1" t="s">
        <v>371</v>
      </c>
      <c r="B164" s="1" t="s">
        <v>341</v>
      </c>
      <c r="C164" s="1" t="s">
        <v>372</v>
      </c>
      <c r="D164" s="6" t="str">
        <f t="shared" si="0"/>
        <v>33.69976</v>
      </c>
      <c r="E164" s="3" t="str">
        <f t="shared" si="1"/>
        <v xml:space="preserve"> -95.65833</v>
      </c>
      <c r="F164" s="3">
        <v>43</v>
      </c>
      <c r="G164" s="3"/>
      <c r="H164" s="3" t="s">
        <v>376</v>
      </c>
      <c r="I164" s="1">
        <v>21</v>
      </c>
      <c r="J164" s="1">
        <v>29</v>
      </c>
      <c r="K164" s="1">
        <f t="shared" si="43"/>
        <v>25</v>
      </c>
      <c r="L164" s="1">
        <v>29</v>
      </c>
      <c r="M164" s="1" t="s">
        <v>343</v>
      </c>
      <c r="N164" s="8" t="s">
        <v>66</v>
      </c>
      <c r="O164" s="8" t="s">
        <v>67</v>
      </c>
      <c r="P164" s="8" t="s">
        <v>54</v>
      </c>
      <c r="Q164" s="8" t="s">
        <v>278</v>
      </c>
      <c r="R164" s="9">
        <v>166</v>
      </c>
      <c r="S164" s="1" t="s">
        <v>46</v>
      </c>
      <c r="T164" s="1" t="s">
        <v>364</v>
      </c>
      <c r="U164" s="9">
        <v>16.940000000000001</v>
      </c>
      <c r="V164" s="9">
        <v>1149</v>
      </c>
      <c r="W164" s="9">
        <v>0.54</v>
      </c>
      <c r="X164" s="28">
        <v>9845</v>
      </c>
      <c r="Y164" s="8" t="s">
        <v>373</v>
      </c>
      <c r="Z164" s="8" t="s">
        <v>374</v>
      </c>
      <c r="AA164" s="8" t="s">
        <v>375</v>
      </c>
      <c r="AB164" s="12">
        <v>43656</v>
      </c>
      <c r="AC164" s="9" t="s">
        <v>41</v>
      </c>
    </row>
    <row r="165" spans="1:29" x14ac:dyDescent="0.25">
      <c r="A165" s="1" t="s">
        <v>377</v>
      </c>
      <c r="B165" s="1" t="s">
        <v>378</v>
      </c>
      <c r="C165" s="1" t="s">
        <v>379</v>
      </c>
      <c r="D165" s="6" t="str">
        <f t="shared" si="0"/>
        <v>34.68736</v>
      </c>
      <c r="E165" s="3" t="str">
        <f t="shared" si="1"/>
        <v xml:space="preserve"> -93.81714</v>
      </c>
      <c r="F165" s="3">
        <v>44</v>
      </c>
      <c r="G165" s="16"/>
      <c r="H165" s="16"/>
      <c r="I165" s="1"/>
      <c r="J165" s="1"/>
      <c r="K165" s="1"/>
      <c r="L165" s="1"/>
      <c r="M165" s="1" t="s">
        <v>380</v>
      </c>
      <c r="N165" s="8" t="s">
        <v>238</v>
      </c>
      <c r="O165" s="8" t="s">
        <v>34</v>
      </c>
      <c r="P165" s="8" t="s">
        <v>54</v>
      </c>
      <c r="Q165" s="8" t="s">
        <v>278</v>
      </c>
      <c r="R165" s="9">
        <v>276</v>
      </c>
      <c r="S165" s="1" t="s">
        <v>37</v>
      </c>
      <c r="T165" s="1" t="s">
        <v>37</v>
      </c>
      <c r="U165" s="9">
        <v>15.2</v>
      </c>
      <c r="V165" s="9">
        <v>1352</v>
      </c>
      <c r="W165" s="9">
        <v>0.70299999999999996</v>
      </c>
      <c r="X165" s="10">
        <v>50246</v>
      </c>
      <c r="Y165" s="8" t="s">
        <v>381</v>
      </c>
      <c r="Z165" s="8" t="s">
        <v>382</v>
      </c>
      <c r="AA165" s="8" t="s">
        <v>383</v>
      </c>
      <c r="AB165" s="12">
        <v>43657</v>
      </c>
      <c r="AC165" s="10" t="s">
        <v>41</v>
      </c>
    </row>
    <row r="166" spans="1:29" x14ac:dyDescent="0.25">
      <c r="A166" s="1" t="s">
        <v>377</v>
      </c>
      <c r="B166" s="1" t="s">
        <v>378</v>
      </c>
      <c r="C166" s="1" t="s">
        <v>379</v>
      </c>
      <c r="D166" s="6" t="str">
        <f t="shared" si="0"/>
        <v>34.68736</v>
      </c>
      <c r="E166" s="3" t="str">
        <f t="shared" si="1"/>
        <v xml:space="preserve"> -93.81714</v>
      </c>
      <c r="F166" s="3">
        <v>44</v>
      </c>
      <c r="G166" s="3"/>
      <c r="H166" s="3" t="s">
        <v>173</v>
      </c>
      <c r="I166" s="1">
        <v>0</v>
      </c>
      <c r="J166" s="1">
        <v>3</v>
      </c>
      <c r="K166" s="1">
        <f t="shared" ref="K166:K168" si="44">((J166-I166)/2) + I166</f>
        <v>1.5</v>
      </c>
      <c r="L166" s="1">
        <v>15</v>
      </c>
      <c r="M166" s="1" t="s">
        <v>380</v>
      </c>
      <c r="N166" s="8" t="s">
        <v>238</v>
      </c>
      <c r="O166" s="8" t="s">
        <v>34</v>
      </c>
      <c r="P166" s="8" t="s">
        <v>54</v>
      </c>
      <c r="Q166" s="8" t="s">
        <v>278</v>
      </c>
      <c r="R166" s="9">
        <v>276</v>
      </c>
      <c r="S166" s="1" t="s">
        <v>43</v>
      </c>
      <c r="T166" s="1" t="s">
        <v>43</v>
      </c>
      <c r="U166" s="9">
        <v>15.2</v>
      </c>
      <c r="V166" s="9">
        <v>1352</v>
      </c>
      <c r="W166" s="9">
        <v>0.70299999999999996</v>
      </c>
      <c r="X166" s="10">
        <v>50246</v>
      </c>
      <c r="Y166" s="8" t="s">
        <v>381</v>
      </c>
      <c r="Z166" s="8" t="s">
        <v>382</v>
      </c>
      <c r="AA166" s="8" t="s">
        <v>383</v>
      </c>
      <c r="AB166" s="12">
        <v>43657</v>
      </c>
      <c r="AC166" s="10" t="s">
        <v>41</v>
      </c>
    </row>
    <row r="167" spans="1:29" x14ac:dyDescent="0.25">
      <c r="A167" s="1" t="s">
        <v>377</v>
      </c>
      <c r="B167" s="1" t="s">
        <v>378</v>
      </c>
      <c r="C167" s="1" t="s">
        <v>379</v>
      </c>
      <c r="D167" s="6" t="str">
        <f t="shared" si="0"/>
        <v>34.68736</v>
      </c>
      <c r="E167" s="3" t="str">
        <f t="shared" si="1"/>
        <v xml:space="preserve"> -93.81714</v>
      </c>
      <c r="F167" s="3">
        <v>44</v>
      </c>
      <c r="G167" s="22"/>
      <c r="H167" s="22">
        <v>43898</v>
      </c>
      <c r="I167" s="1">
        <v>3</v>
      </c>
      <c r="J167" s="1">
        <v>8</v>
      </c>
      <c r="K167" s="1">
        <f t="shared" si="44"/>
        <v>5.5</v>
      </c>
      <c r="L167" s="1">
        <v>15</v>
      </c>
      <c r="M167" s="1" t="s">
        <v>380</v>
      </c>
      <c r="N167" s="8" t="s">
        <v>238</v>
      </c>
      <c r="O167" s="8" t="s">
        <v>34</v>
      </c>
      <c r="P167" s="8" t="s">
        <v>54</v>
      </c>
      <c r="Q167" s="8" t="s">
        <v>278</v>
      </c>
      <c r="R167" s="9">
        <v>276</v>
      </c>
      <c r="S167" s="1" t="s">
        <v>44</v>
      </c>
      <c r="T167" s="1" t="s">
        <v>362</v>
      </c>
      <c r="U167" s="9">
        <v>15.2</v>
      </c>
      <c r="V167" s="9">
        <v>1352</v>
      </c>
      <c r="W167" s="9">
        <v>0.70299999999999996</v>
      </c>
      <c r="X167" s="10">
        <v>50246</v>
      </c>
      <c r="Y167" s="8" t="s">
        <v>381</v>
      </c>
      <c r="Z167" s="8" t="s">
        <v>382</v>
      </c>
      <c r="AA167" s="8" t="s">
        <v>383</v>
      </c>
      <c r="AB167" s="12">
        <v>43657</v>
      </c>
      <c r="AC167" s="10" t="s">
        <v>41</v>
      </c>
    </row>
    <row r="168" spans="1:29" x14ac:dyDescent="0.25">
      <c r="A168" s="1" t="s">
        <v>377</v>
      </c>
      <c r="B168" s="1" t="s">
        <v>378</v>
      </c>
      <c r="C168" s="1" t="s">
        <v>379</v>
      </c>
      <c r="D168" s="6" t="str">
        <f t="shared" si="0"/>
        <v>34.68736</v>
      </c>
      <c r="E168" s="3" t="str">
        <f t="shared" si="1"/>
        <v xml:space="preserve"> -93.81714</v>
      </c>
      <c r="F168" s="3">
        <v>44</v>
      </c>
      <c r="G168" s="3"/>
      <c r="H168" s="3" t="s">
        <v>235</v>
      </c>
      <c r="I168" s="1">
        <v>8</v>
      </c>
      <c r="J168" s="1">
        <v>15</v>
      </c>
      <c r="K168" s="1">
        <f t="shared" si="44"/>
        <v>11.5</v>
      </c>
      <c r="L168" s="1">
        <v>15</v>
      </c>
      <c r="M168" s="1" t="s">
        <v>380</v>
      </c>
      <c r="N168" s="8" t="s">
        <v>238</v>
      </c>
      <c r="O168" s="8" t="s">
        <v>34</v>
      </c>
      <c r="P168" s="8" t="s">
        <v>54</v>
      </c>
      <c r="Q168" s="8" t="s">
        <v>278</v>
      </c>
      <c r="R168" s="9">
        <v>276</v>
      </c>
      <c r="S168" s="1" t="s">
        <v>46</v>
      </c>
      <c r="T168" s="1" t="s">
        <v>364</v>
      </c>
      <c r="U168" s="9">
        <v>15.2</v>
      </c>
      <c r="V168" s="9">
        <v>1352</v>
      </c>
      <c r="W168" s="9">
        <v>0.70299999999999996</v>
      </c>
      <c r="X168" s="10">
        <v>50246</v>
      </c>
      <c r="Y168" s="8" t="s">
        <v>381</v>
      </c>
      <c r="Z168" s="8" t="s">
        <v>382</v>
      </c>
      <c r="AA168" s="8" t="s">
        <v>383</v>
      </c>
      <c r="AB168" s="12">
        <v>43657</v>
      </c>
      <c r="AC168" s="10" t="s">
        <v>41</v>
      </c>
    </row>
    <row r="169" spans="1:29" x14ac:dyDescent="0.25">
      <c r="A169" s="1" t="s">
        <v>384</v>
      </c>
      <c r="B169" s="1" t="s">
        <v>378</v>
      </c>
      <c r="C169" s="1" t="s">
        <v>385</v>
      </c>
      <c r="D169" s="6" t="str">
        <f t="shared" si="0"/>
        <v>34.85021</v>
      </c>
      <c r="E169" s="3" t="str">
        <f t="shared" si="1"/>
        <v xml:space="preserve"> -91.29857</v>
      </c>
      <c r="F169" s="3">
        <v>45</v>
      </c>
      <c r="G169" s="16"/>
      <c r="H169" s="16"/>
      <c r="I169" s="1"/>
      <c r="J169" s="1"/>
      <c r="K169" s="1"/>
      <c r="L169" s="1"/>
      <c r="M169" s="1" t="s">
        <v>380</v>
      </c>
      <c r="N169" s="1" t="s">
        <v>127</v>
      </c>
      <c r="O169" s="8" t="s">
        <v>34</v>
      </c>
      <c r="P169" s="17" t="s">
        <v>35</v>
      </c>
      <c r="Q169" s="8" t="s">
        <v>278</v>
      </c>
      <c r="R169" s="3">
        <v>53</v>
      </c>
      <c r="S169" s="1" t="s">
        <v>37</v>
      </c>
      <c r="T169" s="1" t="s">
        <v>37</v>
      </c>
      <c r="U169" s="3">
        <v>16.420000000000002</v>
      </c>
      <c r="V169" s="3">
        <v>1256</v>
      </c>
      <c r="W169" s="3">
        <v>0.61299999999999999</v>
      </c>
      <c r="X169" s="18">
        <v>3718975</v>
      </c>
      <c r="Y169" s="19" t="s">
        <v>386</v>
      </c>
      <c r="Z169" s="19" t="s">
        <v>387</v>
      </c>
      <c r="AA169" s="1" t="s">
        <v>388</v>
      </c>
      <c r="AB169" s="12">
        <v>43657</v>
      </c>
      <c r="AC169" s="20"/>
    </row>
    <row r="170" spans="1:29" x14ac:dyDescent="0.25">
      <c r="A170" s="1" t="s">
        <v>384</v>
      </c>
      <c r="B170" s="1" t="s">
        <v>378</v>
      </c>
      <c r="C170" s="1" t="s">
        <v>385</v>
      </c>
      <c r="D170" s="6" t="str">
        <f t="shared" si="0"/>
        <v>34.85021</v>
      </c>
      <c r="E170" s="3" t="str">
        <f t="shared" si="1"/>
        <v xml:space="preserve"> -91.29857</v>
      </c>
      <c r="F170" s="3">
        <v>45</v>
      </c>
      <c r="G170" s="3"/>
      <c r="H170" s="3" t="s">
        <v>242</v>
      </c>
      <c r="I170" s="1">
        <v>0</v>
      </c>
      <c r="J170" s="1">
        <v>3.5</v>
      </c>
      <c r="K170" s="1">
        <f t="shared" ref="K170:K172" si="45">((J170-I170)/2) + I170</f>
        <v>1.75</v>
      </c>
      <c r="L170" s="1">
        <v>29</v>
      </c>
      <c r="M170" s="1" t="s">
        <v>380</v>
      </c>
      <c r="N170" s="1" t="s">
        <v>127</v>
      </c>
      <c r="O170" s="8" t="s">
        <v>34</v>
      </c>
      <c r="P170" s="17" t="s">
        <v>35</v>
      </c>
      <c r="Q170" s="8" t="s">
        <v>278</v>
      </c>
      <c r="R170" s="3">
        <v>53</v>
      </c>
      <c r="S170" s="1" t="s">
        <v>43</v>
      </c>
      <c r="T170" s="1" t="s">
        <v>43</v>
      </c>
      <c r="U170" s="3">
        <v>16.420000000000002</v>
      </c>
      <c r="V170" s="3">
        <v>1256</v>
      </c>
      <c r="W170" s="3">
        <v>0.61299999999999999</v>
      </c>
      <c r="X170" s="18">
        <v>3718975</v>
      </c>
      <c r="Y170" s="19" t="s">
        <v>386</v>
      </c>
      <c r="Z170" s="19" t="s">
        <v>387</v>
      </c>
      <c r="AA170" s="1" t="s">
        <v>388</v>
      </c>
      <c r="AB170" s="12">
        <v>43657</v>
      </c>
      <c r="AC170" s="20"/>
    </row>
    <row r="171" spans="1:29" x14ac:dyDescent="0.25">
      <c r="A171" s="1" t="s">
        <v>384</v>
      </c>
      <c r="B171" s="1" t="s">
        <v>378</v>
      </c>
      <c r="C171" s="1" t="s">
        <v>385</v>
      </c>
      <c r="D171" s="6" t="str">
        <f t="shared" si="0"/>
        <v>34.85021</v>
      </c>
      <c r="E171" s="3" t="str">
        <f t="shared" si="1"/>
        <v xml:space="preserve"> -91.29857</v>
      </c>
      <c r="F171" s="3">
        <v>45</v>
      </c>
      <c r="G171" s="3"/>
      <c r="H171" s="3" t="s">
        <v>389</v>
      </c>
      <c r="I171" s="1">
        <v>3.5</v>
      </c>
      <c r="J171" s="1">
        <v>18</v>
      </c>
      <c r="K171" s="1">
        <f t="shared" si="45"/>
        <v>10.75</v>
      </c>
      <c r="L171" s="1">
        <v>29</v>
      </c>
      <c r="M171" s="1" t="s">
        <v>380</v>
      </c>
      <c r="N171" s="1" t="s">
        <v>127</v>
      </c>
      <c r="O171" s="8" t="s">
        <v>34</v>
      </c>
      <c r="P171" s="17" t="s">
        <v>35</v>
      </c>
      <c r="Q171" s="8" t="s">
        <v>278</v>
      </c>
      <c r="R171" s="3">
        <v>53</v>
      </c>
      <c r="S171" s="1" t="s">
        <v>44</v>
      </c>
      <c r="T171" s="1" t="s">
        <v>362</v>
      </c>
      <c r="U171" s="3">
        <v>16.420000000000002</v>
      </c>
      <c r="V171" s="3">
        <v>1256</v>
      </c>
      <c r="W171" s="3">
        <v>0.61299999999999999</v>
      </c>
      <c r="X171" s="18">
        <v>3718975</v>
      </c>
      <c r="Y171" s="19" t="s">
        <v>386</v>
      </c>
      <c r="Z171" s="19" t="s">
        <v>387</v>
      </c>
      <c r="AA171" s="1" t="s">
        <v>388</v>
      </c>
      <c r="AB171" s="12">
        <v>43657</v>
      </c>
      <c r="AC171" s="20"/>
    </row>
    <row r="172" spans="1:29" x14ac:dyDescent="0.25">
      <c r="A172" s="1" t="s">
        <v>384</v>
      </c>
      <c r="B172" s="1" t="s">
        <v>378</v>
      </c>
      <c r="C172" s="1" t="s">
        <v>385</v>
      </c>
      <c r="D172" s="6" t="str">
        <f t="shared" si="0"/>
        <v>34.85021</v>
      </c>
      <c r="E172" s="3" t="str">
        <f t="shared" si="1"/>
        <v xml:space="preserve"> -91.29857</v>
      </c>
      <c r="F172" s="3">
        <v>45</v>
      </c>
      <c r="G172" s="3"/>
      <c r="H172" s="3" t="s">
        <v>390</v>
      </c>
      <c r="I172" s="1">
        <v>18</v>
      </c>
      <c r="J172" s="1">
        <v>29</v>
      </c>
      <c r="K172" s="1">
        <f t="shared" si="45"/>
        <v>23.5</v>
      </c>
      <c r="L172" s="1">
        <v>29</v>
      </c>
      <c r="M172" s="1" t="s">
        <v>380</v>
      </c>
      <c r="N172" s="1" t="s">
        <v>127</v>
      </c>
      <c r="O172" s="8" t="s">
        <v>34</v>
      </c>
      <c r="P172" s="17" t="s">
        <v>35</v>
      </c>
      <c r="Q172" s="8" t="s">
        <v>278</v>
      </c>
      <c r="R172" s="3">
        <v>53</v>
      </c>
      <c r="S172" s="1" t="s">
        <v>46</v>
      </c>
      <c r="T172" s="1" t="s">
        <v>364</v>
      </c>
      <c r="U172" s="3">
        <v>16.420000000000002</v>
      </c>
      <c r="V172" s="3">
        <v>1256</v>
      </c>
      <c r="W172" s="3">
        <v>0.61299999999999999</v>
      </c>
      <c r="X172" s="18">
        <v>3718975</v>
      </c>
      <c r="Y172" s="19" t="s">
        <v>386</v>
      </c>
      <c r="Z172" s="19" t="s">
        <v>387</v>
      </c>
      <c r="AA172" s="1" t="s">
        <v>388</v>
      </c>
      <c r="AB172" s="12">
        <v>43657</v>
      </c>
      <c r="AC172" s="20"/>
    </row>
    <row r="173" spans="1:29" x14ac:dyDescent="0.25">
      <c r="A173" s="1" t="s">
        <v>391</v>
      </c>
      <c r="B173" s="1" t="s">
        <v>392</v>
      </c>
      <c r="C173" s="1" t="s">
        <v>393</v>
      </c>
      <c r="D173" s="6" t="str">
        <f t="shared" si="0"/>
        <v>35.55439</v>
      </c>
      <c r="E173" s="3" t="str">
        <f t="shared" si="1"/>
        <v xml:space="preserve"> -87.63462</v>
      </c>
      <c r="F173" s="3">
        <v>46</v>
      </c>
      <c r="G173" s="16"/>
      <c r="H173" s="16"/>
      <c r="I173" s="1"/>
      <c r="J173" s="1"/>
      <c r="K173" s="1"/>
      <c r="L173" s="1"/>
      <c r="M173" s="1" t="s">
        <v>380</v>
      </c>
      <c r="N173" s="8" t="s">
        <v>238</v>
      </c>
      <c r="O173" s="8" t="s">
        <v>34</v>
      </c>
      <c r="P173" s="8" t="s">
        <v>54</v>
      </c>
      <c r="Q173" s="8" t="s">
        <v>278</v>
      </c>
      <c r="R173" s="9">
        <v>276</v>
      </c>
      <c r="S173" s="1" t="s">
        <v>37</v>
      </c>
      <c r="T173" s="1" t="s">
        <v>37</v>
      </c>
      <c r="U173" s="9">
        <v>14.08</v>
      </c>
      <c r="V173" s="9">
        <v>1446</v>
      </c>
      <c r="W173" s="9">
        <v>0.79</v>
      </c>
      <c r="X173" s="10">
        <v>151630</v>
      </c>
      <c r="Y173" s="8" t="s">
        <v>394</v>
      </c>
      <c r="Z173" s="8" t="s">
        <v>395</v>
      </c>
      <c r="AA173" s="8" t="s">
        <v>396</v>
      </c>
      <c r="AB173" s="12">
        <v>43658</v>
      </c>
      <c r="AC173" s="10" t="s">
        <v>41</v>
      </c>
    </row>
    <row r="174" spans="1:29" x14ac:dyDescent="0.25">
      <c r="A174" s="1" t="s">
        <v>391</v>
      </c>
      <c r="B174" s="1" t="s">
        <v>392</v>
      </c>
      <c r="C174" s="1" t="s">
        <v>393</v>
      </c>
      <c r="D174" s="6" t="str">
        <f t="shared" si="0"/>
        <v>35.55439</v>
      </c>
      <c r="E174" s="3" t="str">
        <f t="shared" si="1"/>
        <v xml:space="preserve"> -87.63462</v>
      </c>
      <c r="F174" s="3">
        <v>46</v>
      </c>
      <c r="G174" s="3"/>
      <c r="H174" s="3" t="s">
        <v>313</v>
      </c>
      <c r="I174" s="1">
        <v>0</v>
      </c>
      <c r="J174" s="1">
        <v>2.5</v>
      </c>
      <c r="K174" s="1">
        <f t="shared" ref="K174:K176" si="46">((J174-I174)/2) + I174</f>
        <v>1.25</v>
      </c>
      <c r="L174" s="1">
        <v>15</v>
      </c>
      <c r="M174" s="1" t="s">
        <v>380</v>
      </c>
      <c r="N174" s="8" t="s">
        <v>238</v>
      </c>
      <c r="O174" s="8" t="s">
        <v>34</v>
      </c>
      <c r="P174" s="8" t="s">
        <v>54</v>
      </c>
      <c r="Q174" s="8" t="s">
        <v>278</v>
      </c>
      <c r="R174" s="9">
        <v>276</v>
      </c>
      <c r="S174" s="1" t="s">
        <v>43</v>
      </c>
      <c r="T174" s="1" t="s">
        <v>43</v>
      </c>
      <c r="U174" s="9">
        <v>14.08</v>
      </c>
      <c r="V174" s="9">
        <v>1446</v>
      </c>
      <c r="W174" s="9">
        <v>0.79</v>
      </c>
      <c r="X174" s="10">
        <v>151630</v>
      </c>
      <c r="Y174" s="8" t="s">
        <v>394</v>
      </c>
      <c r="Z174" s="8" t="s">
        <v>395</v>
      </c>
      <c r="AA174" s="8" t="s">
        <v>396</v>
      </c>
      <c r="AB174" s="12">
        <v>43658</v>
      </c>
      <c r="AC174" s="10" t="s">
        <v>41</v>
      </c>
    </row>
    <row r="175" spans="1:29" x14ac:dyDescent="0.25">
      <c r="A175" s="1" t="s">
        <v>391</v>
      </c>
      <c r="B175" s="1" t="s">
        <v>392</v>
      </c>
      <c r="C175" s="1" t="s">
        <v>393</v>
      </c>
      <c r="D175" s="6" t="str">
        <f t="shared" si="0"/>
        <v>35.55439</v>
      </c>
      <c r="E175" s="3" t="str">
        <f t="shared" si="1"/>
        <v xml:space="preserve"> -87.63462</v>
      </c>
      <c r="F175" s="3">
        <v>46</v>
      </c>
      <c r="G175" s="3"/>
      <c r="H175" s="3" t="s">
        <v>397</v>
      </c>
      <c r="I175" s="1">
        <v>2.5</v>
      </c>
      <c r="J175" s="1">
        <v>9</v>
      </c>
      <c r="K175" s="1">
        <f t="shared" si="46"/>
        <v>5.75</v>
      </c>
      <c r="L175" s="1">
        <v>15</v>
      </c>
      <c r="M175" s="1" t="s">
        <v>380</v>
      </c>
      <c r="N175" s="8" t="s">
        <v>238</v>
      </c>
      <c r="O175" s="8" t="s">
        <v>34</v>
      </c>
      <c r="P175" s="8" t="s">
        <v>54</v>
      </c>
      <c r="Q175" s="8" t="s">
        <v>278</v>
      </c>
      <c r="R175" s="9">
        <v>276</v>
      </c>
      <c r="S175" s="1" t="s">
        <v>44</v>
      </c>
      <c r="T175" s="1" t="s">
        <v>362</v>
      </c>
      <c r="U175" s="9">
        <v>14.08</v>
      </c>
      <c r="V175" s="9">
        <v>1446</v>
      </c>
      <c r="W175" s="9">
        <v>0.79</v>
      </c>
      <c r="X175" s="10">
        <v>151630</v>
      </c>
      <c r="Y175" s="8" t="s">
        <v>394</v>
      </c>
      <c r="Z175" s="8" t="s">
        <v>395</v>
      </c>
      <c r="AA175" s="8" t="s">
        <v>396</v>
      </c>
      <c r="AB175" s="12">
        <v>43658</v>
      </c>
      <c r="AC175" s="10" t="s">
        <v>41</v>
      </c>
    </row>
    <row r="176" spans="1:29" x14ac:dyDescent="0.25">
      <c r="A176" s="1" t="s">
        <v>391</v>
      </c>
      <c r="B176" s="1" t="s">
        <v>392</v>
      </c>
      <c r="C176" s="1" t="s">
        <v>393</v>
      </c>
      <c r="D176" s="6" t="str">
        <f t="shared" si="0"/>
        <v>35.55439</v>
      </c>
      <c r="E176" s="3" t="str">
        <f t="shared" si="1"/>
        <v xml:space="preserve"> -87.63462</v>
      </c>
      <c r="F176" s="3">
        <v>46</v>
      </c>
      <c r="G176" s="3"/>
      <c r="H176" s="3" t="s">
        <v>299</v>
      </c>
      <c r="I176" s="1">
        <v>9</v>
      </c>
      <c r="J176" s="1">
        <v>15</v>
      </c>
      <c r="K176" s="1">
        <f t="shared" si="46"/>
        <v>12</v>
      </c>
      <c r="L176" s="1">
        <v>15</v>
      </c>
      <c r="M176" s="1" t="s">
        <v>380</v>
      </c>
      <c r="N176" s="8" t="s">
        <v>238</v>
      </c>
      <c r="O176" s="8" t="s">
        <v>34</v>
      </c>
      <c r="P176" s="8" t="s">
        <v>54</v>
      </c>
      <c r="Q176" s="8" t="s">
        <v>278</v>
      </c>
      <c r="R176" s="9">
        <v>276</v>
      </c>
      <c r="S176" s="1" t="s">
        <v>46</v>
      </c>
      <c r="T176" s="1" t="s">
        <v>364</v>
      </c>
      <c r="U176" s="9">
        <v>14.08</v>
      </c>
      <c r="V176" s="9">
        <v>1446</v>
      </c>
      <c r="W176" s="9">
        <v>0.79</v>
      </c>
      <c r="X176" s="10">
        <v>151630</v>
      </c>
      <c r="Y176" s="8" t="s">
        <v>394</v>
      </c>
      <c r="Z176" s="8" t="s">
        <v>395</v>
      </c>
      <c r="AA176" s="8" t="s">
        <v>396</v>
      </c>
      <c r="AB176" s="12">
        <v>43658</v>
      </c>
      <c r="AC176" s="10" t="s">
        <v>41</v>
      </c>
    </row>
    <row r="177" spans="1:29" x14ac:dyDescent="0.25">
      <c r="A177" s="1" t="s">
        <v>398</v>
      </c>
      <c r="B177" s="1" t="s">
        <v>392</v>
      </c>
      <c r="C177" s="1" t="s">
        <v>399</v>
      </c>
      <c r="D177" s="6" t="str">
        <f t="shared" si="0"/>
        <v>35.13363</v>
      </c>
      <c r="E177" s="3" t="str">
        <f t="shared" si="1"/>
        <v xml:space="preserve"> -85.91830</v>
      </c>
      <c r="F177" s="3">
        <v>47</v>
      </c>
      <c r="G177" s="16"/>
      <c r="H177" s="16"/>
      <c r="I177" s="1"/>
      <c r="J177" s="1"/>
      <c r="K177" s="1"/>
      <c r="L177" s="1"/>
      <c r="M177" s="1" t="s">
        <v>380</v>
      </c>
      <c r="N177" s="8" t="s">
        <v>33</v>
      </c>
      <c r="O177" s="8" t="s">
        <v>34</v>
      </c>
      <c r="P177" s="8" t="s">
        <v>54</v>
      </c>
      <c r="Q177" s="8" t="s">
        <v>278</v>
      </c>
      <c r="R177" s="9">
        <v>564</v>
      </c>
      <c r="S177" s="1" t="s">
        <v>37</v>
      </c>
      <c r="T177" s="1" t="s">
        <v>37</v>
      </c>
      <c r="U177" s="9">
        <v>14</v>
      </c>
      <c r="V177" s="9">
        <v>1546</v>
      </c>
      <c r="W177" s="9">
        <v>0.874</v>
      </c>
      <c r="X177" s="10">
        <v>622346</v>
      </c>
      <c r="Y177" s="8" t="s">
        <v>400</v>
      </c>
      <c r="Z177" s="8" t="s">
        <v>401</v>
      </c>
      <c r="AA177" s="8" t="s">
        <v>402</v>
      </c>
      <c r="AB177" s="12">
        <v>43658</v>
      </c>
      <c r="AC177" s="10" t="s">
        <v>403</v>
      </c>
    </row>
    <row r="178" spans="1:29" x14ac:dyDescent="0.25">
      <c r="A178" s="1" t="s">
        <v>398</v>
      </c>
      <c r="B178" s="1" t="s">
        <v>392</v>
      </c>
      <c r="C178" s="1" t="s">
        <v>399</v>
      </c>
      <c r="D178" s="6" t="str">
        <f t="shared" si="0"/>
        <v>35.13363</v>
      </c>
      <c r="E178" s="3" t="str">
        <f t="shared" si="1"/>
        <v xml:space="preserve"> -85.91830</v>
      </c>
      <c r="F178" s="3">
        <v>47</v>
      </c>
      <c r="G178" s="3"/>
      <c r="H178" s="3" t="s">
        <v>173</v>
      </c>
      <c r="I178" s="1">
        <v>0</v>
      </c>
      <c r="J178" s="1">
        <v>3</v>
      </c>
      <c r="K178" s="1">
        <f t="shared" ref="K178:K180" si="47">((J178-I178)/2) + I178</f>
        <v>1.5</v>
      </c>
      <c r="L178" s="1">
        <v>22</v>
      </c>
      <c r="M178" s="1" t="s">
        <v>380</v>
      </c>
      <c r="N178" s="8" t="s">
        <v>33</v>
      </c>
      <c r="O178" s="8" t="s">
        <v>34</v>
      </c>
      <c r="P178" s="8" t="s">
        <v>54</v>
      </c>
      <c r="Q178" s="8" t="s">
        <v>278</v>
      </c>
      <c r="R178" s="9">
        <v>564</v>
      </c>
      <c r="S178" s="1" t="s">
        <v>43</v>
      </c>
      <c r="T178" s="1" t="s">
        <v>43</v>
      </c>
      <c r="U178" s="9">
        <v>14</v>
      </c>
      <c r="V178" s="9">
        <v>1546</v>
      </c>
      <c r="W178" s="9">
        <v>0.874</v>
      </c>
      <c r="X178" s="10">
        <v>622346</v>
      </c>
      <c r="Y178" s="8" t="s">
        <v>400</v>
      </c>
      <c r="Z178" s="8" t="s">
        <v>401</v>
      </c>
      <c r="AA178" s="8" t="s">
        <v>402</v>
      </c>
      <c r="AB178" s="12">
        <v>43658</v>
      </c>
      <c r="AC178" s="10" t="s">
        <v>403</v>
      </c>
    </row>
    <row r="179" spans="1:29" x14ac:dyDescent="0.25">
      <c r="A179" s="1" t="s">
        <v>398</v>
      </c>
      <c r="B179" s="1" t="s">
        <v>392</v>
      </c>
      <c r="C179" s="1" t="s">
        <v>399</v>
      </c>
      <c r="D179" s="6" t="str">
        <f t="shared" si="0"/>
        <v>35.13363</v>
      </c>
      <c r="E179" s="3" t="str">
        <f t="shared" si="1"/>
        <v xml:space="preserve"> -85.91830</v>
      </c>
      <c r="F179" s="3">
        <v>47</v>
      </c>
      <c r="G179" s="3"/>
      <c r="H179" s="3" t="s">
        <v>347</v>
      </c>
      <c r="I179" s="1">
        <v>3</v>
      </c>
      <c r="J179" s="1">
        <v>9.5</v>
      </c>
      <c r="K179" s="1">
        <f t="shared" si="47"/>
        <v>6.25</v>
      </c>
      <c r="L179" s="1">
        <v>22</v>
      </c>
      <c r="M179" s="1" t="s">
        <v>380</v>
      </c>
      <c r="N179" s="8" t="s">
        <v>33</v>
      </c>
      <c r="O179" s="8" t="s">
        <v>34</v>
      </c>
      <c r="P179" s="8" t="s">
        <v>54</v>
      </c>
      <c r="Q179" s="8" t="s">
        <v>278</v>
      </c>
      <c r="R179" s="9">
        <v>564</v>
      </c>
      <c r="S179" s="1" t="s">
        <v>44</v>
      </c>
      <c r="T179" s="1" t="s">
        <v>362</v>
      </c>
      <c r="U179" s="9">
        <v>14</v>
      </c>
      <c r="V179" s="9">
        <v>1546</v>
      </c>
      <c r="W179" s="9">
        <v>0.874</v>
      </c>
      <c r="X179" s="10">
        <v>622346</v>
      </c>
      <c r="Y179" s="8" t="s">
        <v>400</v>
      </c>
      <c r="Z179" s="8" t="s">
        <v>401</v>
      </c>
      <c r="AA179" s="8" t="s">
        <v>402</v>
      </c>
      <c r="AB179" s="12">
        <v>43658</v>
      </c>
      <c r="AC179" s="10" t="s">
        <v>403</v>
      </c>
    </row>
    <row r="180" spans="1:29" x14ac:dyDescent="0.25">
      <c r="A180" s="1" t="s">
        <v>398</v>
      </c>
      <c r="B180" s="1" t="s">
        <v>392</v>
      </c>
      <c r="C180" s="1" t="s">
        <v>399</v>
      </c>
      <c r="D180" s="6" t="str">
        <f t="shared" si="0"/>
        <v>35.13363</v>
      </c>
      <c r="E180" s="3" t="str">
        <f t="shared" si="1"/>
        <v xml:space="preserve"> -85.91830</v>
      </c>
      <c r="F180" s="3">
        <v>47</v>
      </c>
      <c r="G180" s="3"/>
      <c r="H180" s="3" t="s">
        <v>404</v>
      </c>
      <c r="I180" s="1">
        <v>9.5</v>
      </c>
      <c r="J180" s="1">
        <v>22</v>
      </c>
      <c r="K180" s="1">
        <f t="shared" si="47"/>
        <v>15.75</v>
      </c>
      <c r="L180" s="1">
        <v>22</v>
      </c>
      <c r="M180" s="1" t="s">
        <v>380</v>
      </c>
      <c r="N180" s="8" t="s">
        <v>33</v>
      </c>
      <c r="O180" s="8" t="s">
        <v>34</v>
      </c>
      <c r="P180" s="8" t="s">
        <v>54</v>
      </c>
      <c r="Q180" s="8" t="s">
        <v>278</v>
      </c>
      <c r="R180" s="9">
        <v>564</v>
      </c>
      <c r="S180" s="1" t="s">
        <v>46</v>
      </c>
      <c r="T180" s="1" t="s">
        <v>364</v>
      </c>
      <c r="U180" s="9">
        <v>14</v>
      </c>
      <c r="V180" s="9">
        <v>1546</v>
      </c>
      <c r="W180" s="9">
        <v>0.874</v>
      </c>
      <c r="X180" s="10">
        <v>622346</v>
      </c>
      <c r="Y180" s="8" t="s">
        <v>400</v>
      </c>
      <c r="Z180" s="8" t="s">
        <v>401</v>
      </c>
      <c r="AA180" s="8" t="s">
        <v>402</v>
      </c>
      <c r="AB180" s="12">
        <v>43658</v>
      </c>
      <c r="AC180" s="10" t="s">
        <v>403</v>
      </c>
    </row>
    <row r="181" spans="1:29" x14ac:dyDescent="0.25">
      <c r="A181" s="1" t="s">
        <v>405</v>
      </c>
      <c r="B181" s="1" t="s">
        <v>406</v>
      </c>
      <c r="C181" s="1" t="s">
        <v>407</v>
      </c>
      <c r="D181" s="6" t="str">
        <f t="shared" si="0"/>
        <v>36.39753</v>
      </c>
      <c r="E181" s="3" t="str">
        <f t="shared" si="1"/>
        <v xml:space="preserve"> -81.03891</v>
      </c>
      <c r="F181" s="3">
        <v>48</v>
      </c>
      <c r="G181" s="16"/>
      <c r="H181" s="16"/>
      <c r="I181" s="1"/>
      <c r="J181" s="1"/>
      <c r="K181" s="1"/>
      <c r="L181" s="1"/>
      <c r="M181" s="1" t="s">
        <v>380</v>
      </c>
      <c r="N181" s="8" t="s">
        <v>238</v>
      </c>
      <c r="O181" s="8" t="s">
        <v>34</v>
      </c>
      <c r="P181" s="8" t="s">
        <v>54</v>
      </c>
      <c r="Q181" s="8" t="s">
        <v>36</v>
      </c>
      <c r="R181" s="9">
        <v>536</v>
      </c>
      <c r="S181" s="1" t="s">
        <v>37</v>
      </c>
      <c r="T181" s="1" t="s">
        <v>37</v>
      </c>
      <c r="U181" s="9">
        <v>12.36</v>
      </c>
      <c r="V181" s="9">
        <v>1215</v>
      </c>
      <c r="W181" s="9">
        <v>0.74399999999999999</v>
      </c>
      <c r="X181" s="10">
        <v>169922</v>
      </c>
      <c r="Y181" s="8" t="s">
        <v>408</v>
      </c>
      <c r="Z181" s="8" t="s">
        <v>409</v>
      </c>
      <c r="AA181" s="8" t="s">
        <v>410</v>
      </c>
      <c r="AB181" s="12">
        <v>43661</v>
      </c>
      <c r="AC181" s="10" t="s">
        <v>411</v>
      </c>
    </row>
    <row r="182" spans="1:29" x14ac:dyDescent="0.25">
      <c r="A182" s="1" t="s">
        <v>405</v>
      </c>
      <c r="B182" s="1" t="s">
        <v>406</v>
      </c>
      <c r="C182" s="1" t="s">
        <v>407</v>
      </c>
      <c r="D182" s="6" t="str">
        <f t="shared" si="0"/>
        <v>36.39753</v>
      </c>
      <c r="E182" s="3" t="str">
        <f t="shared" si="1"/>
        <v xml:space="preserve"> -81.03891</v>
      </c>
      <c r="F182" s="3">
        <v>48</v>
      </c>
      <c r="G182" s="3"/>
      <c r="H182" s="3" t="s">
        <v>289</v>
      </c>
      <c r="I182" s="1">
        <v>0</v>
      </c>
      <c r="J182" s="1">
        <v>2</v>
      </c>
      <c r="K182" s="1">
        <f t="shared" ref="K182:K184" si="48">((J182-I182)/2) + I182</f>
        <v>1</v>
      </c>
      <c r="L182" s="1">
        <v>17</v>
      </c>
      <c r="M182" s="1" t="s">
        <v>380</v>
      </c>
      <c r="N182" s="8" t="s">
        <v>238</v>
      </c>
      <c r="O182" s="8" t="s">
        <v>34</v>
      </c>
      <c r="P182" s="8" t="s">
        <v>54</v>
      </c>
      <c r="Q182" s="8" t="s">
        <v>36</v>
      </c>
      <c r="R182" s="9">
        <v>536</v>
      </c>
      <c r="S182" s="1" t="s">
        <v>43</v>
      </c>
      <c r="T182" s="1" t="s">
        <v>43</v>
      </c>
      <c r="U182" s="9">
        <v>12.36</v>
      </c>
      <c r="V182" s="9">
        <v>1215</v>
      </c>
      <c r="W182" s="9">
        <v>0.74399999999999999</v>
      </c>
      <c r="X182" s="10">
        <v>169922</v>
      </c>
      <c r="Y182" s="8" t="s">
        <v>408</v>
      </c>
      <c r="Z182" s="8" t="s">
        <v>409</v>
      </c>
      <c r="AA182" s="8" t="s">
        <v>410</v>
      </c>
      <c r="AB182" s="12">
        <v>43662</v>
      </c>
      <c r="AC182" s="10" t="s">
        <v>411</v>
      </c>
    </row>
    <row r="183" spans="1:29" x14ac:dyDescent="0.25">
      <c r="A183" s="1" t="s">
        <v>405</v>
      </c>
      <c r="B183" s="1" t="s">
        <v>406</v>
      </c>
      <c r="C183" s="1" t="s">
        <v>407</v>
      </c>
      <c r="D183" s="6" t="str">
        <f t="shared" si="0"/>
        <v>36.39753</v>
      </c>
      <c r="E183" s="3" t="str">
        <f t="shared" si="1"/>
        <v xml:space="preserve"> -81.03891</v>
      </c>
      <c r="F183" s="3">
        <v>48</v>
      </c>
      <c r="G183" s="22"/>
      <c r="H183" s="22">
        <v>43873</v>
      </c>
      <c r="I183" s="1">
        <v>2</v>
      </c>
      <c r="J183" s="1">
        <v>12</v>
      </c>
      <c r="K183" s="1">
        <f t="shared" si="48"/>
        <v>7</v>
      </c>
      <c r="L183" s="1">
        <v>17</v>
      </c>
      <c r="M183" s="1" t="s">
        <v>380</v>
      </c>
      <c r="N183" s="8" t="s">
        <v>238</v>
      </c>
      <c r="O183" s="8" t="s">
        <v>34</v>
      </c>
      <c r="P183" s="8" t="s">
        <v>54</v>
      </c>
      <c r="Q183" s="8" t="s">
        <v>36</v>
      </c>
      <c r="R183" s="9">
        <v>536</v>
      </c>
      <c r="S183" s="1" t="s">
        <v>44</v>
      </c>
      <c r="T183" s="1" t="s">
        <v>44</v>
      </c>
      <c r="U183" s="9">
        <v>12.36</v>
      </c>
      <c r="V183" s="9">
        <v>1215</v>
      </c>
      <c r="W183" s="9">
        <v>0.74399999999999999</v>
      </c>
      <c r="X183" s="10">
        <v>169922</v>
      </c>
      <c r="Y183" s="8" t="s">
        <v>408</v>
      </c>
      <c r="Z183" s="8" t="s">
        <v>409</v>
      </c>
      <c r="AA183" s="8" t="s">
        <v>410</v>
      </c>
      <c r="AB183" s="12">
        <v>43662</v>
      </c>
      <c r="AC183" s="10" t="s">
        <v>411</v>
      </c>
    </row>
    <row r="184" spans="1:29" x14ac:dyDescent="0.25">
      <c r="A184" s="1" t="s">
        <v>405</v>
      </c>
      <c r="B184" s="1" t="s">
        <v>406</v>
      </c>
      <c r="C184" s="1" t="s">
        <v>407</v>
      </c>
      <c r="D184" s="6" t="str">
        <f t="shared" si="0"/>
        <v>36.39753</v>
      </c>
      <c r="E184" s="3" t="str">
        <f t="shared" si="1"/>
        <v xml:space="preserve"> -81.03891</v>
      </c>
      <c r="F184" s="3">
        <v>48</v>
      </c>
      <c r="G184" s="3"/>
      <c r="H184" s="3" t="s">
        <v>412</v>
      </c>
      <c r="I184" s="1">
        <v>12</v>
      </c>
      <c r="J184" s="1">
        <v>17</v>
      </c>
      <c r="K184" s="1">
        <f t="shared" si="48"/>
        <v>14.5</v>
      </c>
      <c r="L184" s="1">
        <v>17</v>
      </c>
      <c r="M184" s="1" t="s">
        <v>380</v>
      </c>
      <c r="N184" s="8" t="s">
        <v>238</v>
      </c>
      <c r="O184" s="8" t="s">
        <v>34</v>
      </c>
      <c r="P184" s="8" t="s">
        <v>54</v>
      </c>
      <c r="Q184" s="8" t="s">
        <v>36</v>
      </c>
      <c r="R184" s="9">
        <v>536</v>
      </c>
      <c r="S184" s="1" t="s">
        <v>46</v>
      </c>
      <c r="T184" s="1" t="s">
        <v>46</v>
      </c>
      <c r="U184" s="9">
        <v>12.36</v>
      </c>
      <c r="V184" s="9">
        <v>1215</v>
      </c>
      <c r="W184" s="9">
        <v>0.74399999999999999</v>
      </c>
      <c r="X184" s="10">
        <v>169922</v>
      </c>
      <c r="Y184" s="8" t="s">
        <v>408</v>
      </c>
      <c r="Z184" s="8" t="s">
        <v>409</v>
      </c>
      <c r="AA184" s="8" t="s">
        <v>410</v>
      </c>
      <c r="AB184" s="12">
        <v>43662</v>
      </c>
      <c r="AC184" s="10" t="s">
        <v>411</v>
      </c>
    </row>
    <row r="185" spans="1:29" x14ac:dyDescent="0.25">
      <c r="A185" s="1" t="s">
        <v>413</v>
      </c>
      <c r="B185" s="1" t="s">
        <v>414</v>
      </c>
      <c r="C185" s="1" t="s">
        <v>415</v>
      </c>
      <c r="D185" s="6" t="str">
        <f t="shared" si="0"/>
        <v>37.80105</v>
      </c>
      <c r="E185" s="3" t="str">
        <f t="shared" si="1"/>
        <v xml:space="preserve"> -79.63214</v>
      </c>
      <c r="F185" s="3">
        <v>49</v>
      </c>
      <c r="G185" s="16"/>
      <c r="H185" s="16"/>
      <c r="I185" s="1"/>
      <c r="J185" s="1"/>
      <c r="K185" s="1"/>
      <c r="L185" s="1"/>
      <c r="M185" s="1" t="s">
        <v>380</v>
      </c>
      <c r="N185" s="8" t="s">
        <v>135</v>
      </c>
      <c r="O185" s="8" t="s">
        <v>34</v>
      </c>
      <c r="P185" s="8" t="s">
        <v>54</v>
      </c>
      <c r="Q185" s="8" t="s">
        <v>36</v>
      </c>
      <c r="R185" s="9">
        <v>520</v>
      </c>
      <c r="S185" s="1" t="s">
        <v>37</v>
      </c>
      <c r="T185" s="1" t="s">
        <v>37</v>
      </c>
      <c r="U185" s="9">
        <v>11.52</v>
      </c>
      <c r="V185" s="9">
        <v>1049</v>
      </c>
      <c r="W185" s="9">
        <v>0.63700000000000001</v>
      </c>
      <c r="X185" s="10">
        <v>152326</v>
      </c>
      <c r="Y185" s="8" t="s">
        <v>416</v>
      </c>
      <c r="Z185" s="8" t="s">
        <v>417</v>
      </c>
      <c r="AA185" s="8" t="s">
        <v>418</v>
      </c>
      <c r="AB185" s="12">
        <v>43662</v>
      </c>
      <c r="AC185" s="10" t="s">
        <v>41</v>
      </c>
    </row>
    <row r="186" spans="1:29" x14ac:dyDescent="0.25">
      <c r="A186" s="1" t="s">
        <v>413</v>
      </c>
      <c r="B186" s="1" t="s">
        <v>414</v>
      </c>
      <c r="C186" s="1" t="s">
        <v>415</v>
      </c>
      <c r="D186" s="6" t="str">
        <f t="shared" si="0"/>
        <v>37.80105</v>
      </c>
      <c r="E186" s="3" t="str">
        <f t="shared" si="1"/>
        <v xml:space="preserve"> -79.63214</v>
      </c>
      <c r="F186" s="3">
        <v>49</v>
      </c>
      <c r="G186" s="3"/>
      <c r="H186" s="3" t="s">
        <v>313</v>
      </c>
      <c r="I186" s="1">
        <v>0</v>
      </c>
      <c r="J186" s="1">
        <v>2.5</v>
      </c>
      <c r="K186" s="1">
        <f t="shared" ref="K186:K188" si="49">((J186-I186)/2) + I186</f>
        <v>1.25</v>
      </c>
      <c r="L186" s="1">
        <v>20</v>
      </c>
      <c r="M186" s="1" t="s">
        <v>380</v>
      </c>
      <c r="N186" s="8" t="s">
        <v>135</v>
      </c>
      <c r="O186" s="8" t="s">
        <v>34</v>
      </c>
      <c r="P186" s="8" t="s">
        <v>54</v>
      </c>
      <c r="Q186" s="8" t="s">
        <v>36</v>
      </c>
      <c r="R186" s="9">
        <v>520</v>
      </c>
      <c r="S186" s="1" t="s">
        <v>43</v>
      </c>
      <c r="T186" s="1" t="s">
        <v>43</v>
      </c>
      <c r="U186" s="9">
        <v>11.52</v>
      </c>
      <c r="V186" s="9">
        <v>1049</v>
      </c>
      <c r="W186" s="9">
        <v>0.63700000000000001</v>
      </c>
      <c r="X186" s="10">
        <v>152326</v>
      </c>
      <c r="Y186" s="8" t="s">
        <v>416</v>
      </c>
      <c r="Z186" s="8" t="s">
        <v>417</v>
      </c>
      <c r="AA186" s="8" t="s">
        <v>418</v>
      </c>
      <c r="AB186" s="12">
        <v>43662</v>
      </c>
      <c r="AC186" s="10" t="s">
        <v>41</v>
      </c>
    </row>
    <row r="187" spans="1:29" x14ac:dyDescent="0.25">
      <c r="A187" s="1" t="s">
        <v>413</v>
      </c>
      <c r="B187" s="1" t="s">
        <v>414</v>
      </c>
      <c r="C187" s="1" t="s">
        <v>415</v>
      </c>
      <c r="D187" s="6" t="str">
        <f t="shared" si="0"/>
        <v>37.80105</v>
      </c>
      <c r="E187" s="3" t="str">
        <f t="shared" si="1"/>
        <v xml:space="preserve"> -79.63214</v>
      </c>
      <c r="F187" s="3">
        <v>49</v>
      </c>
      <c r="G187" s="3"/>
      <c r="H187" s="3" t="s">
        <v>419</v>
      </c>
      <c r="I187" s="1">
        <v>2.5</v>
      </c>
      <c r="J187" s="1">
        <v>11</v>
      </c>
      <c r="K187" s="1">
        <f t="shared" si="49"/>
        <v>6.75</v>
      </c>
      <c r="L187" s="1">
        <v>20</v>
      </c>
      <c r="M187" s="1" t="s">
        <v>380</v>
      </c>
      <c r="N187" s="8" t="s">
        <v>135</v>
      </c>
      <c r="O187" s="8" t="s">
        <v>34</v>
      </c>
      <c r="P187" s="8" t="s">
        <v>54</v>
      </c>
      <c r="Q187" s="8" t="s">
        <v>36</v>
      </c>
      <c r="R187" s="9">
        <v>520</v>
      </c>
      <c r="S187" s="1" t="s">
        <v>44</v>
      </c>
      <c r="T187" s="1" t="s">
        <v>44</v>
      </c>
      <c r="U187" s="9">
        <v>11.52</v>
      </c>
      <c r="V187" s="9">
        <v>1049</v>
      </c>
      <c r="W187" s="9">
        <v>0.63700000000000001</v>
      </c>
      <c r="X187" s="10">
        <v>152326</v>
      </c>
      <c r="Y187" s="8" t="s">
        <v>416</v>
      </c>
      <c r="Z187" s="8" t="s">
        <v>417</v>
      </c>
      <c r="AA187" s="8" t="s">
        <v>418</v>
      </c>
      <c r="AB187" s="12">
        <v>43662</v>
      </c>
      <c r="AC187" s="10" t="s">
        <v>41</v>
      </c>
    </row>
    <row r="188" spans="1:29" x14ac:dyDescent="0.25">
      <c r="A188" s="1" t="s">
        <v>413</v>
      </c>
      <c r="B188" s="1" t="s">
        <v>414</v>
      </c>
      <c r="C188" s="1" t="s">
        <v>415</v>
      </c>
      <c r="D188" s="6" t="str">
        <f t="shared" si="0"/>
        <v>37.80105</v>
      </c>
      <c r="E188" s="3" t="str">
        <f t="shared" si="1"/>
        <v xml:space="preserve"> -79.63214</v>
      </c>
      <c r="F188" s="3">
        <v>49</v>
      </c>
      <c r="G188" s="3"/>
      <c r="H188" s="3" t="s">
        <v>354</v>
      </c>
      <c r="I188" s="1">
        <v>11</v>
      </c>
      <c r="J188" s="1">
        <v>20</v>
      </c>
      <c r="K188" s="1">
        <f t="shared" si="49"/>
        <v>15.5</v>
      </c>
      <c r="L188" s="1">
        <v>20</v>
      </c>
      <c r="M188" s="1" t="s">
        <v>380</v>
      </c>
      <c r="N188" s="8" t="s">
        <v>135</v>
      </c>
      <c r="O188" s="8" t="s">
        <v>34</v>
      </c>
      <c r="P188" s="8" t="s">
        <v>54</v>
      </c>
      <c r="Q188" s="8" t="s">
        <v>36</v>
      </c>
      <c r="R188" s="9">
        <v>520</v>
      </c>
      <c r="S188" s="1" t="s">
        <v>46</v>
      </c>
      <c r="T188" s="1" t="s">
        <v>46</v>
      </c>
      <c r="U188" s="9">
        <v>11.52</v>
      </c>
      <c r="V188" s="9">
        <v>1049</v>
      </c>
      <c r="W188" s="9">
        <v>0.63700000000000001</v>
      </c>
      <c r="X188" s="10">
        <v>152326</v>
      </c>
      <c r="Y188" s="8" t="s">
        <v>416</v>
      </c>
      <c r="Z188" s="8" t="s">
        <v>417</v>
      </c>
      <c r="AA188" s="8" t="s">
        <v>418</v>
      </c>
      <c r="AB188" s="12">
        <v>43662</v>
      </c>
      <c r="AC188" s="10" t="s">
        <v>41</v>
      </c>
    </row>
    <row r="189" spans="1:29" x14ac:dyDescent="0.25">
      <c r="A189" s="1" t="s">
        <v>420</v>
      </c>
      <c r="B189" s="1" t="s">
        <v>421</v>
      </c>
      <c r="C189" s="1" t="s">
        <v>422</v>
      </c>
      <c r="D189" s="6" t="str">
        <f t="shared" si="0"/>
        <v>38.96732</v>
      </c>
      <c r="E189" s="3" t="str">
        <f t="shared" si="1"/>
        <v xml:space="preserve"> -79.23654</v>
      </c>
      <c r="F189" s="3">
        <v>50</v>
      </c>
      <c r="G189" s="16"/>
      <c r="H189" s="16"/>
      <c r="I189" s="1"/>
      <c r="J189" s="1"/>
      <c r="K189" s="1"/>
      <c r="L189" s="1"/>
      <c r="M189" s="1" t="s">
        <v>380</v>
      </c>
      <c r="N189" s="8" t="s">
        <v>33</v>
      </c>
      <c r="O189" s="8" t="s">
        <v>34</v>
      </c>
      <c r="P189" s="8" t="s">
        <v>54</v>
      </c>
      <c r="Q189" s="8" t="s">
        <v>36</v>
      </c>
      <c r="R189" s="9">
        <v>510</v>
      </c>
      <c r="S189" s="1" t="s">
        <v>37</v>
      </c>
      <c r="T189" s="1" t="s">
        <v>37</v>
      </c>
      <c r="U189" s="9">
        <v>10.64</v>
      </c>
      <c r="V189" s="9">
        <v>973</v>
      </c>
      <c r="W189" s="9">
        <v>0.624</v>
      </c>
      <c r="X189" s="10">
        <v>49682</v>
      </c>
      <c r="Y189" s="8" t="s">
        <v>423</v>
      </c>
      <c r="Z189" s="8" t="s">
        <v>424</v>
      </c>
      <c r="AA189" s="8" t="s">
        <v>425</v>
      </c>
      <c r="AB189" s="12">
        <v>43662</v>
      </c>
      <c r="AC189" s="10" t="s">
        <v>411</v>
      </c>
    </row>
    <row r="190" spans="1:29" x14ac:dyDescent="0.25">
      <c r="A190" s="1" t="s">
        <v>420</v>
      </c>
      <c r="B190" s="1" t="s">
        <v>421</v>
      </c>
      <c r="C190" s="1" t="s">
        <v>422</v>
      </c>
      <c r="D190" s="6" t="str">
        <f t="shared" si="0"/>
        <v>38.96732</v>
      </c>
      <c r="E190" s="3" t="str">
        <f t="shared" si="1"/>
        <v xml:space="preserve"> -79.23654</v>
      </c>
      <c r="F190" s="3">
        <v>50</v>
      </c>
      <c r="G190" s="3"/>
      <c r="H190" s="3" t="s">
        <v>426</v>
      </c>
      <c r="I190" s="1">
        <v>0</v>
      </c>
      <c r="J190" s="1">
        <v>7</v>
      </c>
      <c r="K190" s="1">
        <f t="shared" ref="K190:K192" si="50">((J190-I190)/2) + I190</f>
        <v>3.5</v>
      </c>
      <c r="L190" s="1">
        <v>26</v>
      </c>
      <c r="M190" s="1" t="s">
        <v>380</v>
      </c>
      <c r="N190" s="8" t="s">
        <v>33</v>
      </c>
      <c r="O190" s="8" t="s">
        <v>34</v>
      </c>
      <c r="P190" s="8" t="s">
        <v>54</v>
      </c>
      <c r="Q190" s="8" t="s">
        <v>36</v>
      </c>
      <c r="R190" s="9">
        <v>510</v>
      </c>
      <c r="S190" s="1" t="s">
        <v>43</v>
      </c>
      <c r="T190" s="1" t="s">
        <v>43</v>
      </c>
      <c r="U190" s="9">
        <v>10.64</v>
      </c>
      <c r="V190" s="9">
        <v>973</v>
      </c>
      <c r="W190" s="9">
        <v>0.624</v>
      </c>
      <c r="X190" s="10">
        <v>49682</v>
      </c>
      <c r="Y190" s="8" t="s">
        <v>423</v>
      </c>
      <c r="Z190" s="8" t="s">
        <v>424</v>
      </c>
      <c r="AA190" s="8" t="s">
        <v>425</v>
      </c>
      <c r="AB190" s="12">
        <v>43662</v>
      </c>
      <c r="AC190" s="10" t="s">
        <v>411</v>
      </c>
    </row>
    <row r="191" spans="1:29" x14ac:dyDescent="0.25">
      <c r="A191" s="1" t="s">
        <v>420</v>
      </c>
      <c r="B191" s="1" t="s">
        <v>421</v>
      </c>
      <c r="C191" s="1" t="s">
        <v>422</v>
      </c>
      <c r="D191" s="6" t="str">
        <f t="shared" si="0"/>
        <v>38.96732</v>
      </c>
      <c r="E191" s="3" t="str">
        <f t="shared" si="1"/>
        <v xml:space="preserve"> -79.23654</v>
      </c>
      <c r="F191" s="3">
        <v>50</v>
      </c>
      <c r="G191" s="22"/>
      <c r="H191" s="22">
        <v>44030</v>
      </c>
      <c r="I191" s="1">
        <v>7</v>
      </c>
      <c r="J191" s="1">
        <v>18</v>
      </c>
      <c r="K191" s="1">
        <f t="shared" si="50"/>
        <v>12.5</v>
      </c>
      <c r="L191" s="1">
        <v>26</v>
      </c>
      <c r="M191" s="1" t="s">
        <v>380</v>
      </c>
      <c r="N191" s="8" t="s">
        <v>33</v>
      </c>
      <c r="O191" s="8" t="s">
        <v>34</v>
      </c>
      <c r="P191" s="8" t="s">
        <v>54</v>
      </c>
      <c r="Q191" s="8" t="s">
        <v>36</v>
      </c>
      <c r="R191" s="9">
        <v>510</v>
      </c>
      <c r="S191" s="1" t="s">
        <v>44</v>
      </c>
      <c r="T191" s="1" t="s">
        <v>44</v>
      </c>
      <c r="U191" s="9">
        <v>10.64</v>
      </c>
      <c r="V191" s="9">
        <v>973</v>
      </c>
      <c r="W191" s="9">
        <v>0.624</v>
      </c>
      <c r="X191" s="10">
        <v>49682</v>
      </c>
      <c r="Y191" s="8" t="s">
        <v>423</v>
      </c>
      <c r="Z191" s="8" t="s">
        <v>424</v>
      </c>
      <c r="AA191" s="8" t="s">
        <v>425</v>
      </c>
      <c r="AB191" s="12">
        <v>43662</v>
      </c>
      <c r="AC191" s="10" t="s">
        <v>411</v>
      </c>
    </row>
    <row r="192" spans="1:29" x14ac:dyDescent="0.25">
      <c r="A192" s="1" t="s">
        <v>420</v>
      </c>
      <c r="B192" s="1" t="s">
        <v>421</v>
      </c>
      <c r="C192" s="1" t="s">
        <v>422</v>
      </c>
      <c r="D192" s="6" t="str">
        <f t="shared" si="0"/>
        <v>38.96732</v>
      </c>
      <c r="E192" s="3" t="str">
        <f t="shared" si="1"/>
        <v xml:space="preserve"> -79.23654</v>
      </c>
      <c r="F192" s="3">
        <v>50</v>
      </c>
      <c r="G192" s="3"/>
      <c r="H192" s="3" t="s">
        <v>427</v>
      </c>
      <c r="I192" s="1">
        <v>18</v>
      </c>
      <c r="J192" s="1">
        <v>26</v>
      </c>
      <c r="K192" s="1">
        <f t="shared" si="50"/>
        <v>22</v>
      </c>
      <c r="L192" s="1">
        <v>26</v>
      </c>
      <c r="M192" s="1" t="s">
        <v>380</v>
      </c>
      <c r="N192" s="8" t="s">
        <v>33</v>
      </c>
      <c r="O192" s="8" t="s">
        <v>34</v>
      </c>
      <c r="P192" s="8" t="s">
        <v>54</v>
      </c>
      <c r="Q192" s="8" t="s">
        <v>36</v>
      </c>
      <c r="R192" s="9">
        <v>510</v>
      </c>
      <c r="S192" s="1" t="s">
        <v>46</v>
      </c>
      <c r="T192" s="1" t="s">
        <v>46</v>
      </c>
      <c r="U192" s="9">
        <v>10.64</v>
      </c>
      <c r="V192" s="9">
        <v>973</v>
      </c>
      <c r="W192" s="9">
        <v>0.624</v>
      </c>
      <c r="X192" s="10">
        <v>49682</v>
      </c>
      <c r="Y192" s="8" t="s">
        <v>423</v>
      </c>
      <c r="Z192" s="8" t="s">
        <v>424</v>
      </c>
      <c r="AA192" s="8" t="s">
        <v>425</v>
      </c>
      <c r="AB192" s="12">
        <v>43662</v>
      </c>
      <c r="AC192" s="10" t="s">
        <v>411</v>
      </c>
    </row>
    <row r="193" spans="1:29" x14ac:dyDescent="0.25">
      <c r="A193" s="8" t="s">
        <v>428</v>
      </c>
      <c r="B193" s="8" t="s">
        <v>429</v>
      </c>
      <c r="C193" s="25" t="s">
        <v>430</v>
      </c>
      <c r="D193" s="6" t="str">
        <f t="shared" si="0"/>
        <v>42.49991</v>
      </c>
      <c r="E193" s="3" t="str">
        <f t="shared" si="1"/>
        <v xml:space="preserve"> -76.78337</v>
      </c>
      <c r="F193" s="9">
        <v>51</v>
      </c>
      <c r="G193" s="7"/>
      <c r="H193" s="7"/>
      <c r="I193" s="8"/>
      <c r="J193" s="8"/>
      <c r="K193" s="1"/>
      <c r="L193" s="8"/>
      <c r="M193" s="8" t="s">
        <v>32</v>
      </c>
      <c r="N193" s="1" t="s">
        <v>135</v>
      </c>
      <c r="O193" s="1" t="s">
        <v>34</v>
      </c>
      <c r="P193" s="1" t="s">
        <v>35</v>
      </c>
      <c r="Q193" s="1" t="s">
        <v>36</v>
      </c>
      <c r="R193" s="3">
        <v>547</v>
      </c>
      <c r="S193" s="8" t="s">
        <v>37</v>
      </c>
      <c r="T193" s="8" t="s">
        <v>37</v>
      </c>
      <c r="U193" s="3">
        <v>7.08</v>
      </c>
      <c r="V193" s="3">
        <v>952</v>
      </c>
      <c r="W193" s="3">
        <v>0.72799999999999998</v>
      </c>
      <c r="X193" s="29">
        <v>195885</v>
      </c>
      <c r="Y193" s="1" t="s">
        <v>431</v>
      </c>
      <c r="Z193" s="1" t="s">
        <v>432</v>
      </c>
      <c r="AA193" s="1" t="s">
        <v>433</v>
      </c>
      <c r="AB193" s="30"/>
      <c r="AC193" s="29"/>
    </row>
    <row r="194" spans="1:29" x14ac:dyDescent="0.25">
      <c r="A194" s="8" t="s">
        <v>428</v>
      </c>
      <c r="B194" s="8" t="s">
        <v>429</v>
      </c>
      <c r="C194" s="25" t="s">
        <v>434</v>
      </c>
      <c r="D194" s="6" t="str">
        <f t="shared" si="0"/>
        <v>42.49991</v>
      </c>
      <c r="E194" s="3" t="str">
        <f t="shared" si="1"/>
        <v xml:space="preserve"> -76.78338</v>
      </c>
      <c r="F194" s="9">
        <v>51</v>
      </c>
      <c r="G194" s="9"/>
      <c r="H194" s="9" t="s">
        <v>146</v>
      </c>
      <c r="I194" s="25">
        <v>0</v>
      </c>
      <c r="J194" s="25">
        <v>6</v>
      </c>
      <c r="K194" s="1">
        <f t="shared" ref="K194:K196" si="51">((J194-I194)/2) + I194</f>
        <v>3</v>
      </c>
      <c r="L194" s="25">
        <v>20</v>
      </c>
      <c r="M194" s="8" t="s">
        <v>32</v>
      </c>
      <c r="N194" s="1" t="s">
        <v>135</v>
      </c>
      <c r="O194" s="1" t="s">
        <v>34</v>
      </c>
      <c r="P194" s="1" t="s">
        <v>35</v>
      </c>
      <c r="Q194" s="1" t="s">
        <v>36</v>
      </c>
      <c r="R194" s="3">
        <v>547</v>
      </c>
      <c r="S194" s="8" t="s">
        <v>43</v>
      </c>
      <c r="T194" s="8" t="s">
        <v>43</v>
      </c>
      <c r="U194" s="3">
        <v>7.08</v>
      </c>
      <c r="V194" s="3">
        <v>952</v>
      </c>
      <c r="W194" s="3">
        <v>0.72799999999999998</v>
      </c>
      <c r="X194" s="29">
        <v>195885</v>
      </c>
      <c r="Y194" s="1" t="s">
        <v>431</v>
      </c>
      <c r="Z194" s="1" t="s">
        <v>432</v>
      </c>
      <c r="AA194" s="1" t="s">
        <v>433</v>
      </c>
      <c r="AB194" s="30"/>
      <c r="AC194" s="29"/>
    </row>
    <row r="195" spans="1:29" x14ac:dyDescent="0.25">
      <c r="A195" s="8" t="s">
        <v>428</v>
      </c>
      <c r="B195" s="8" t="s">
        <v>429</v>
      </c>
      <c r="C195" s="25" t="s">
        <v>435</v>
      </c>
      <c r="D195" s="6" t="str">
        <f t="shared" si="0"/>
        <v>42.49991</v>
      </c>
      <c r="E195" s="3" t="str">
        <f t="shared" si="1"/>
        <v xml:space="preserve"> -76.78339</v>
      </c>
      <c r="F195" s="9">
        <v>51</v>
      </c>
      <c r="G195" s="14"/>
      <c r="H195" s="14">
        <v>43628</v>
      </c>
      <c r="I195" s="25">
        <v>6</v>
      </c>
      <c r="J195" s="25">
        <v>12</v>
      </c>
      <c r="K195" s="1">
        <f t="shared" si="51"/>
        <v>9</v>
      </c>
      <c r="L195" s="25">
        <v>20</v>
      </c>
      <c r="M195" s="8" t="s">
        <v>32</v>
      </c>
      <c r="N195" s="1" t="s">
        <v>135</v>
      </c>
      <c r="O195" s="1" t="s">
        <v>34</v>
      </c>
      <c r="P195" s="1" t="s">
        <v>35</v>
      </c>
      <c r="Q195" s="1" t="s">
        <v>36</v>
      </c>
      <c r="R195" s="3">
        <v>547</v>
      </c>
      <c r="S195" s="8" t="s">
        <v>44</v>
      </c>
      <c r="T195" s="8" t="s">
        <v>44</v>
      </c>
      <c r="U195" s="3">
        <v>7.08</v>
      </c>
      <c r="V195" s="3">
        <v>952</v>
      </c>
      <c r="W195" s="3">
        <v>0.72799999999999998</v>
      </c>
      <c r="X195" s="29">
        <v>195885</v>
      </c>
      <c r="Y195" s="1" t="s">
        <v>431</v>
      </c>
      <c r="Z195" s="1" t="s">
        <v>432</v>
      </c>
      <c r="AA195" s="1" t="s">
        <v>433</v>
      </c>
      <c r="AB195" s="30"/>
      <c r="AC195" s="29"/>
    </row>
    <row r="196" spans="1:29" x14ac:dyDescent="0.25">
      <c r="A196" s="8" t="s">
        <v>428</v>
      </c>
      <c r="B196" s="8" t="s">
        <v>429</v>
      </c>
      <c r="C196" s="25" t="s">
        <v>436</v>
      </c>
      <c r="D196" s="6" t="str">
        <f t="shared" si="0"/>
        <v>42.49991</v>
      </c>
      <c r="E196" s="3" t="str">
        <f t="shared" si="1"/>
        <v xml:space="preserve"> -76.78340</v>
      </c>
      <c r="F196" s="9">
        <v>51</v>
      </c>
      <c r="G196" s="9"/>
      <c r="H196" s="9" t="s">
        <v>437</v>
      </c>
      <c r="I196" s="25">
        <v>12</v>
      </c>
      <c r="J196" s="25">
        <v>20</v>
      </c>
      <c r="K196" s="1">
        <f t="shared" si="51"/>
        <v>16</v>
      </c>
      <c r="L196" s="25">
        <v>20</v>
      </c>
      <c r="M196" s="8" t="s">
        <v>32</v>
      </c>
      <c r="N196" s="1" t="s">
        <v>135</v>
      </c>
      <c r="O196" s="1" t="s">
        <v>34</v>
      </c>
      <c r="P196" s="1" t="s">
        <v>35</v>
      </c>
      <c r="Q196" s="1" t="s">
        <v>36</v>
      </c>
      <c r="R196" s="3">
        <v>547</v>
      </c>
      <c r="S196" s="8" t="s">
        <v>46</v>
      </c>
      <c r="T196" s="8" t="s">
        <v>46</v>
      </c>
      <c r="U196" s="3">
        <v>7.08</v>
      </c>
      <c r="V196" s="3">
        <v>952</v>
      </c>
      <c r="W196" s="3">
        <v>0.72799999999999998</v>
      </c>
      <c r="X196" s="29">
        <v>195885</v>
      </c>
      <c r="Y196" s="1" t="s">
        <v>431</v>
      </c>
      <c r="Z196" s="1" t="s">
        <v>432</v>
      </c>
      <c r="AA196" s="1" t="s">
        <v>433</v>
      </c>
      <c r="AB196" s="30"/>
      <c r="AC196" s="29"/>
    </row>
    <row r="197" spans="1:29" x14ac:dyDescent="0.25">
      <c r="A197" s="27" t="s">
        <v>438</v>
      </c>
      <c r="B197" s="27" t="s">
        <v>439</v>
      </c>
      <c r="C197" s="27" t="s">
        <v>440</v>
      </c>
      <c r="D197" s="6" t="str">
        <f t="shared" si="0"/>
        <v>44.18097</v>
      </c>
      <c r="E197" s="3" t="str">
        <f t="shared" si="1"/>
        <v xml:space="preserve"> -72.81144</v>
      </c>
      <c r="F197" s="7">
        <v>52</v>
      </c>
      <c r="G197" s="7"/>
      <c r="H197" s="7"/>
      <c r="I197" s="27"/>
      <c r="J197" s="27"/>
      <c r="K197" s="1"/>
      <c r="L197" s="27"/>
      <c r="M197" s="8" t="s">
        <v>32</v>
      </c>
      <c r="N197" s="1" t="s">
        <v>88</v>
      </c>
      <c r="O197" s="1" t="s">
        <v>89</v>
      </c>
      <c r="P197" s="1" t="s">
        <v>54</v>
      </c>
      <c r="Q197" s="1" t="s">
        <v>90</v>
      </c>
      <c r="R197" s="3">
        <v>260</v>
      </c>
      <c r="S197" s="8" t="s">
        <v>37</v>
      </c>
      <c r="T197" s="8" t="s">
        <v>37</v>
      </c>
      <c r="U197" s="3">
        <v>5.93</v>
      </c>
      <c r="V197" s="3">
        <v>1072</v>
      </c>
      <c r="W197" s="3">
        <v>0.878</v>
      </c>
      <c r="X197" s="29">
        <v>696634</v>
      </c>
      <c r="Y197" s="1" t="s">
        <v>441</v>
      </c>
      <c r="Z197" s="1" t="s">
        <v>442</v>
      </c>
      <c r="AA197" s="1" t="s">
        <v>443</v>
      </c>
      <c r="AB197" s="31">
        <v>43669</v>
      </c>
      <c r="AC197" s="29"/>
    </row>
    <row r="198" spans="1:29" x14ac:dyDescent="0.25">
      <c r="A198" s="27" t="s">
        <v>438</v>
      </c>
      <c r="B198" s="27" t="s">
        <v>439</v>
      </c>
      <c r="C198" s="27" t="s">
        <v>444</v>
      </c>
      <c r="D198" s="6" t="str">
        <f t="shared" si="0"/>
        <v>44.18097</v>
      </c>
      <c r="E198" s="3" t="str">
        <f t="shared" si="1"/>
        <v xml:space="preserve"> -72.81145</v>
      </c>
      <c r="F198" s="7">
        <v>52</v>
      </c>
      <c r="G198" s="9"/>
      <c r="H198" s="9" t="s">
        <v>173</v>
      </c>
      <c r="I198" s="32">
        <v>0</v>
      </c>
      <c r="J198" s="32">
        <v>3</v>
      </c>
      <c r="K198" s="1">
        <f t="shared" ref="K198:K200" si="52">((J198-I198)/2) + I198</f>
        <v>1.5</v>
      </c>
      <c r="L198" s="32">
        <v>20</v>
      </c>
      <c r="M198" s="8" t="s">
        <v>32</v>
      </c>
      <c r="N198" s="1" t="s">
        <v>88</v>
      </c>
      <c r="O198" s="1" t="s">
        <v>89</v>
      </c>
      <c r="P198" s="1" t="s">
        <v>54</v>
      </c>
      <c r="Q198" s="1" t="s">
        <v>90</v>
      </c>
      <c r="R198" s="3">
        <v>260</v>
      </c>
      <c r="S198" s="8" t="s">
        <v>43</v>
      </c>
      <c r="T198" s="8" t="s">
        <v>43</v>
      </c>
      <c r="U198" s="3">
        <v>5.93</v>
      </c>
      <c r="V198" s="3">
        <v>1072</v>
      </c>
      <c r="W198" s="3">
        <v>0.878</v>
      </c>
      <c r="X198" s="29">
        <v>696634</v>
      </c>
      <c r="Y198" s="1" t="s">
        <v>441</v>
      </c>
      <c r="Z198" s="1" t="s">
        <v>442</v>
      </c>
      <c r="AA198" s="1" t="s">
        <v>443</v>
      </c>
      <c r="AB198" s="31">
        <v>43669</v>
      </c>
      <c r="AC198" s="29"/>
    </row>
    <row r="199" spans="1:29" x14ac:dyDescent="0.25">
      <c r="A199" s="27" t="s">
        <v>438</v>
      </c>
      <c r="B199" s="27" t="s">
        <v>439</v>
      </c>
      <c r="C199" s="27" t="s">
        <v>445</v>
      </c>
      <c r="D199" s="6" t="str">
        <f t="shared" si="0"/>
        <v>44.18097</v>
      </c>
      <c r="E199" s="3" t="str">
        <f t="shared" si="1"/>
        <v xml:space="preserve"> -72.81146</v>
      </c>
      <c r="F199" s="7">
        <v>52</v>
      </c>
      <c r="G199" s="14"/>
      <c r="H199" s="14">
        <v>43539</v>
      </c>
      <c r="I199" s="32">
        <v>3</v>
      </c>
      <c r="J199" s="32">
        <v>15</v>
      </c>
      <c r="K199" s="1">
        <f t="shared" si="52"/>
        <v>9</v>
      </c>
      <c r="L199" s="32">
        <v>20</v>
      </c>
      <c r="M199" s="8" t="s">
        <v>32</v>
      </c>
      <c r="N199" s="1" t="s">
        <v>88</v>
      </c>
      <c r="O199" s="1" t="s">
        <v>89</v>
      </c>
      <c r="P199" s="1" t="s">
        <v>54</v>
      </c>
      <c r="Q199" s="1" t="s">
        <v>90</v>
      </c>
      <c r="R199" s="3">
        <v>260</v>
      </c>
      <c r="S199" s="8" t="s">
        <v>44</v>
      </c>
      <c r="T199" s="8" t="s">
        <v>44</v>
      </c>
      <c r="U199" s="3">
        <v>5.93</v>
      </c>
      <c r="V199" s="3">
        <v>1072</v>
      </c>
      <c r="W199" s="3">
        <v>0.878</v>
      </c>
      <c r="X199" s="29">
        <v>696634</v>
      </c>
      <c r="Y199" s="1" t="s">
        <v>441</v>
      </c>
      <c r="Z199" s="1" t="s">
        <v>442</v>
      </c>
      <c r="AA199" s="1" t="s">
        <v>443</v>
      </c>
      <c r="AB199" s="31">
        <v>43669</v>
      </c>
      <c r="AC199" s="29"/>
    </row>
    <row r="200" spans="1:29" x14ac:dyDescent="0.25">
      <c r="A200" s="27" t="s">
        <v>438</v>
      </c>
      <c r="B200" s="27" t="s">
        <v>439</v>
      </c>
      <c r="C200" s="27" t="s">
        <v>446</v>
      </c>
      <c r="D200" s="6" t="str">
        <f t="shared" si="0"/>
        <v>44.18097</v>
      </c>
      <c r="E200" s="3" t="str">
        <f t="shared" si="1"/>
        <v xml:space="preserve"> -72.81147</v>
      </c>
      <c r="F200" s="7">
        <v>52</v>
      </c>
      <c r="G200" s="15"/>
      <c r="H200" s="15" t="s">
        <v>447</v>
      </c>
      <c r="I200" s="32">
        <v>15</v>
      </c>
      <c r="J200" s="32">
        <v>20</v>
      </c>
      <c r="K200" s="1">
        <f t="shared" si="52"/>
        <v>17.5</v>
      </c>
      <c r="L200" s="32">
        <v>20</v>
      </c>
      <c r="M200" s="8" t="s">
        <v>32</v>
      </c>
      <c r="N200" s="1" t="s">
        <v>88</v>
      </c>
      <c r="O200" s="1" t="s">
        <v>89</v>
      </c>
      <c r="P200" s="1" t="s">
        <v>54</v>
      </c>
      <c r="Q200" s="1" t="s">
        <v>90</v>
      </c>
      <c r="R200" s="3">
        <v>260</v>
      </c>
      <c r="S200" s="8" t="s">
        <v>46</v>
      </c>
      <c r="T200" s="8" t="s">
        <v>46</v>
      </c>
      <c r="U200" s="3">
        <v>5.93</v>
      </c>
      <c r="V200" s="3">
        <v>1072</v>
      </c>
      <c r="W200" s="3">
        <v>0.878</v>
      </c>
      <c r="X200" s="29">
        <v>696634</v>
      </c>
      <c r="Y200" s="1" t="s">
        <v>441</v>
      </c>
      <c r="Z200" s="1" t="s">
        <v>442</v>
      </c>
      <c r="AA200" s="1" t="s">
        <v>443</v>
      </c>
      <c r="AB200" s="31">
        <v>43669</v>
      </c>
      <c r="AC200" s="29"/>
    </row>
    <row r="201" spans="1:29" x14ac:dyDescent="0.25">
      <c r="A201" s="27" t="s">
        <v>448</v>
      </c>
      <c r="B201" s="27" t="s">
        <v>449</v>
      </c>
      <c r="C201" s="27" t="s">
        <v>450</v>
      </c>
      <c r="D201" s="6" t="str">
        <f t="shared" si="0"/>
        <v>44.33556</v>
      </c>
      <c r="E201" s="3" t="str">
        <f t="shared" si="1"/>
        <v xml:space="preserve"> -71.45993</v>
      </c>
      <c r="F201" s="7">
        <v>53</v>
      </c>
      <c r="G201" s="9"/>
      <c r="H201" s="9"/>
      <c r="I201" s="27"/>
      <c r="J201" s="27"/>
      <c r="K201" s="1"/>
      <c r="L201" s="27"/>
      <c r="M201" s="27" t="s">
        <v>32</v>
      </c>
      <c r="N201" s="1" t="s">
        <v>135</v>
      </c>
      <c r="O201" s="1" t="s">
        <v>89</v>
      </c>
      <c r="P201" s="17" t="s">
        <v>35</v>
      </c>
      <c r="Q201" s="1" t="s">
        <v>90</v>
      </c>
      <c r="R201" s="3">
        <v>493</v>
      </c>
      <c r="S201" s="8" t="s">
        <v>37</v>
      </c>
      <c r="T201" s="8" t="s">
        <v>37</v>
      </c>
      <c r="U201" s="3">
        <v>4.59</v>
      </c>
      <c r="V201" s="3">
        <v>1101</v>
      </c>
      <c r="W201" s="3">
        <v>0.95399999999999996</v>
      </c>
      <c r="X201" s="18">
        <v>282829</v>
      </c>
      <c r="Y201" s="19" t="s">
        <v>451</v>
      </c>
      <c r="Z201" s="19" t="s">
        <v>452</v>
      </c>
      <c r="AA201" s="27" t="s">
        <v>453</v>
      </c>
      <c r="AB201" s="31">
        <v>43669</v>
      </c>
      <c r="AC201" s="20"/>
    </row>
    <row r="202" spans="1:29" x14ac:dyDescent="0.25">
      <c r="A202" s="27" t="s">
        <v>448</v>
      </c>
      <c r="B202" s="27" t="s">
        <v>449</v>
      </c>
      <c r="C202" s="27" t="s">
        <v>454</v>
      </c>
      <c r="D202" s="6" t="str">
        <f t="shared" si="0"/>
        <v>44.33556</v>
      </c>
      <c r="E202" s="3" t="str">
        <f t="shared" si="1"/>
        <v xml:space="preserve"> -71.45994</v>
      </c>
      <c r="F202" s="7">
        <v>53</v>
      </c>
      <c r="G202" s="9"/>
      <c r="H202" s="9" t="s">
        <v>59</v>
      </c>
      <c r="I202" s="32">
        <v>0</v>
      </c>
      <c r="J202" s="32">
        <v>11</v>
      </c>
      <c r="K202" s="1">
        <f t="shared" ref="K202:K204" si="53">((J202-I202)/2) + I202</f>
        <v>5.5</v>
      </c>
      <c r="L202" s="32">
        <v>28</v>
      </c>
      <c r="M202" s="27" t="s">
        <v>32</v>
      </c>
      <c r="N202" s="1" t="s">
        <v>135</v>
      </c>
      <c r="O202" s="1" t="s">
        <v>89</v>
      </c>
      <c r="P202" s="17" t="s">
        <v>35</v>
      </c>
      <c r="Q202" s="1" t="s">
        <v>90</v>
      </c>
      <c r="R202" s="3">
        <v>493</v>
      </c>
      <c r="S202" s="8" t="s">
        <v>43</v>
      </c>
      <c r="T202" s="8" t="s">
        <v>43</v>
      </c>
      <c r="U202" s="3">
        <v>4.59</v>
      </c>
      <c r="V202" s="3">
        <v>1101</v>
      </c>
      <c r="W202" s="3">
        <v>0.95399999999999996</v>
      </c>
      <c r="X202" s="18">
        <v>282829</v>
      </c>
      <c r="Y202" s="19" t="s">
        <v>451</v>
      </c>
      <c r="Z202" s="19" t="s">
        <v>452</v>
      </c>
      <c r="AA202" s="27" t="s">
        <v>453</v>
      </c>
      <c r="AB202" s="31">
        <v>43669</v>
      </c>
      <c r="AC202" s="20"/>
    </row>
    <row r="203" spans="1:29" x14ac:dyDescent="0.25">
      <c r="A203" s="27" t="s">
        <v>448</v>
      </c>
      <c r="B203" s="27" t="s">
        <v>449</v>
      </c>
      <c r="C203" s="27" t="s">
        <v>455</v>
      </c>
      <c r="D203" s="6" t="str">
        <f t="shared" si="0"/>
        <v>44.33556</v>
      </c>
      <c r="E203" s="3" t="str">
        <f t="shared" si="1"/>
        <v xml:space="preserve"> -71.45995</v>
      </c>
      <c r="F203" s="7">
        <v>53</v>
      </c>
      <c r="G203" s="14"/>
      <c r="H203" s="14">
        <v>43794</v>
      </c>
      <c r="I203" s="32">
        <v>11</v>
      </c>
      <c r="J203" s="32">
        <v>25</v>
      </c>
      <c r="K203" s="1">
        <f t="shared" si="53"/>
        <v>18</v>
      </c>
      <c r="L203" s="32">
        <v>28</v>
      </c>
      <c r="M203" s="27" t="s">
        <v>32</v>
      </c>
      <c r="N203" s="1" t="s">
        <v>135</v>
      </c>
      <c r="O203" s="1" t="s">
        <v>89</v>
      </c>
      <c r="P203" s="17" t="s">
        <v>35</v>
      </c>
      <c r="Q203" s="1" t="s">
        <v>90</v>
      </c>
      <c r="R203" s="3">
        <v>493</v>
      </c>
      <c r="S203" s="8" t="s">
        <v>44</v>
      </c>
      <c r="T203" s="8" t="s">
        <v>44</v>
      </c>
      <c r="U203" s="3">
        <v>4.59</v>
      </c>
      <c r="V203" s="3">
        <v>1101</v>
      </c>
      <c r="W203" s="3">
        <v>0.95399999999999996</v>
      </c>
      <c r="X203" s="18">
        <v>282829</v>
      </c>
      <c r="Y203" s="19" t="s">
        <v>451</v>
      </c>
      <c r="Z203" s="19" t="s">
        <v>452</v>
      </c>
      <c r="AA203" s="27" t="s">
        <v>453</v>
      </c>
      <c r="AB203" s="31">
        <v>43669</v>
      </c>
      <c r="AC203" s="20"/>
    </row>
    <row r="204" spans="1:29" x14ac:dyDescent="0.25">
      <c r="A204" s="27" t="s">
        <v>448</v>
      </c>
      <c r="B204" s="27" t="s">
        <v>449</v>
      </c>
      <c r="C204" s="27" t="s">
        <v>456</v>
      </c>
      <c r="D204" s="6" t="str">
        <f t="shared" si="0"/>
        <v>44.33556</v>
      </c>
      <c r="E204" s="3" t="str">
        <f t="shared" si="1"/>
        <v xml:space="preserve"> -71.45996</v>
      </c>
      <c r="F204" s="7">
        <v>53</v>
      </c>
      <c r="G204" s="15"/>
      <c r="H204" s="15" t="s">
        <v>457</v>
      </c>
      <c r="I204" s="32">
        <v>25</v>
      </c>
      <c r="J204" s="32">
        <v>28</v>
      </c>
      <c r="K204" s="1">
        <f t="shared" si="53"/>
        <v>26.5</v>
      </c>
      <c r="L204" s="32">
        <v>28</v>
      </c>
      <c r="M204" s="27" t="s">
        <v>32</v>
      </c>
      <c r="N204" s="1" t="s">
        <v>135</v>
      </c>
      <c r="O204" s="1" t="s">
        <v>89</v>
      </c>
      <c r="P204" s="17" t="s">
        <v>35</v>
      </c>
      <c r="Q204" s="1" t="s">
        <v>90</v>
      </c>
      <c r="R204" s="3">
        <v>493</v>
      </c>
      <c r="S204" s="8" t="s">
        <v>46</v>
      </c>
      <c r="T204" s="8" t="s">
        <v>46</v>
      </c>
      <c r="U204" s="3">
        <v>4.59</v>
      </c>
      <c r="V204" s="3">
        <v>1101</v>
      </c>
      <c r="W204" s="3">
        <v>0.95399999999999996</v>
      </c>
      <c r="X204" s="18">
        <v>282829</v>
      </c>
      <c r="Y204" s="19" t="s">
        <v>451</v>
      </c>
      <c r="Z204" s="19" t="s">
        <v>452</v>
      </c>
      <c r="AA204" s="27" t="s">
        <v>453</v>
      </c>
      <c r="AB204" s="31">
        <v>43669</v>
      </c>
      <c r="AC204" s="20"/>
    </row>
    <row r="205" spans="1:29" x14ac:dyDescent="0.25">
      <c r="A205" s="27" t="s">
        <v>458</v>
      </c>
      <c r="B205" s="27" t="s">
        <v>459</v>
      </c>
      <c r="C205" s="27" t="s">
        <v>460</v>
      </c>
      <c r="D205" s="6" t="str">
        <f t="shared" si="0"/>
        <v>44.96711</v>
      </c>
      <c r="E205" s="3" t="str">
        <f t="shared" si="1"/>
        <v xml:space="preserve"> -68.54114</v>
      </c>
      <c r="F205" s="7">
        <v>54</v>
      </c>
      <c r="G205" s="9"/>
      <c r="H205" s="9"/>
      <c r="I205" s="27"/>
      <c r="J205" s="27"/>
      <c r="K205" s="1"/>
      <c r="L205" s="27"/>
      <c r="M205" s="27" t="s">
        <v>32</v>
      </c>
      <c r="N205" s="1" t="s">
        <v>88</v>
      </c>
      <c r="O205" s="1" t="s">
        <v>89</v>
      </c>
      <c r="P205" s="1" t="s">
        <v>35</v>
      </c>
      <c r="Q205" s="1" t="s">
        <v>90</v>
      </c>
      <c r="R205" s="3">
        <v>51</v>
      </c>
      <c r="S205" s="8" t="s">
        <v>37</v>
      </c>
      <c r="T205" s="8" t="s">
        <v>37</v>
      </c>
      <c r="U205" s="3">
        <v>6.08</v>
      </c>
      <c r="V205" s="3">
        <v>1067</v>
      </c>
      <c r="W205" s="3">
        <v>0.82799999999999996</v>
      </c>
      <c r="X205" s="29">
        <v>1676254</v>
      </c>
      <c r="Y205" s="1" t="s">
        <v>461</v>
      </c>
      <c r="Z205" s="1" t="s">
        <v>462</v>
      </c>
      <c r="AA205" s="1" t="s">
        <v>463</v>
      </c>
      <c r="AB205" s="31">
        <v>43671</v>
      </c>
      <c r="AC205" s="29"/>
    </row>
    <row r="206" spans="1:29" x14ac:dyDescent="0.25">
      <c r="A206" s="27" t="s">
        <v>458</v>
      </c>
      <c r="B206" s="27" t="s">
        <v>459</v>
      </c>
      <c r="C206" s="27" t="s">
        <v>464</v>
      </c>
      <c r="D206" s="6" t="str">
        <f t="shared" si="0"/>
        <v>44.96711</v>
      </c>
      <c r="E206" s="3" t="str">
        <f t="shared" si="1"/>
        <v xml:space="preserve"> -68.54115</v>
      </c>
      <c r="F206" s="7">
        <v>54</v>
      </c>
      <c r="G206" s="9"/>
      <c r="H206" s="9" t="s">
        <v>49</v>
      </c>
      <c r="I206" s="32">
        <v>0</v>
      </c>
      <c r="J206" s="32">
        <v>4</v>
      </c>
      <c r="K206" s="1">
        <f t="shared" ref="K206:K208" si="54">((J206-I206)/2) + I206</f>
        <v>2</v>
      </c>
      <c r="L206" s="32">
        <v>21</v>
      </c>
      <c r="M206" s="27" t="s">
        <v>32</v>
      </c>
      <c r="N206" s="1" t="s">
        <v>88</v>
      </c>
      <c r="O206" s="1" t="s">
        <v>89</v>
      </c>
      <c r="P206" s="1" t="s">
        <v>35</v>
      </c>
      <c r="Q206" s="1" t="s">
        <v>90</v>
      </c>
      <c r="R206" s="3">
        <v>51</v>
      </c>
      <c r="S206" s="8" t="s">
        <v>43</v>
      </c>
      <c r="T206" s="8" t="s">
        <v>43</v>
      </c>
      <c r="U206" s="3">
        <v>6.08</v>
      </c>
      <c r="V206" s="3">
        <v>1067</v>
      </c>
      <c r="W206" s="3">
        <v>0.82799999999999996</v>
      </c>
      <c r="X206" s="29">
        <v>1676254</v>
      </c>
      <c r="Y206" s="1" t="s">
        <v>461</v>
      </c>
      <c r="Z206" s="1" t="s">
        <v>462</v>
      </c>
      <c r="AA206" s="1" t="s">
        <v>463</v>
      </c>
      <c r="AB206" s="31">
        <v>43671</v>
      </c>
      <c r="AC206" s="29"/>
    </row>
    <row r="207" spans="1:29" x14ac:dyDescent="0.25">
      <c r="A207" s="27" t="s">
        <v>458</v>
      </c>
      <c r="B207" s="27" t="s">
        <v>459</v>
      </c>
      <c r="C207" s="27" t="s">
        <v>465</v>
      </c>
      <c r="D207" s="6" t="str">
        <f t="shared" si="0"/>
        <v>44.96711</v>
      </c>
      <c r="E207" s="3" t="str">
        <f t="shared" si="1"/>
        <v xml:space="preserve"> -68.54116</v>
      </c>
      <c r="F207" s="7">
        <v>54</v>
      </c>
      <c r="G207" s="14"/>
      <c r="H207" s="14">
        <v>43571</v>
      </c>
      <c r="I207" s="32">
        <v>4</v>
      </c>
      <c r="J207" s="32">
        <v>16</v>
      </c>
      <c r="K207" s="1">
        <f t="shared" si="54"/>
        <v>10</v>
      </c>
      <c r="L207" s="32">
        <v>21</v>
      </c>
      <c r="M207" s="27" t="s">
        <v>32</v>
      </c>
      <c r="N207" s="1" t="s">
        <v>88</v>
      </c>
      <c r="O207" s="1" t="s">
        <v>89</v>
      </c>
      <c r="P207" s="1" t="s">
        <v>35</v>
      </c>
      <c r="Q207" s="1" t="s">
        <v>90</v>
      </c>
      <c r="R207" s="3">
        <v>51</v>
      </c>
      <c r="S207" s="8" t="s">
        <v>44</v>
      </c>
      <c r="T207" s="8" t="s">
        <v>44</v>
      </c>
      <c r="U207" s="3">
        <v>6.08</v>
      </c>
      <c r="V207" s="3">
        <v>1067</v>
      </c>
      <c r="W207" s="3">
        <v>0.82799999999999996</v>
      </c>
      <c r="X207" s="29">
        <v>1676254</v>
      </c>
      <c r="Y207" s="1" t="s">
        <v>461</v>
      </c>
      <c r="Z207" s="1" t="s">
        <v>462</v>
      </c>
      <c r="AA207" s="1" t="s">
        <v>463</v>
      </c>
      <c r="AB207" s="31">
        <v>43671</v>
      </c>
      <c r="AC207" s="29"/>
    </row>
    <row r="208" spans="1:29" x14ac:dyDescent="0.25">
      <c r="A208" s="27" t="s">
        <v>458</v>
      </c>
      <c r="B208" s="27" t="s">
        <v>459</v>
      </c>
      <c r="C208" s="27" t="s">
        <v>466</v>
      </c>
      <c r="D208" s="6" t="str">
        <f t="shared" si="0"/>
        <v>44.96711</v>
      </c>
      <c r="E208" s="3" t="str">
        <f t="shared" si="1"/>
        <v xml:space="preserve"> -68.54117</v>
      </c>
      <c r="F208" s="7">
        <v>54</v>
      </c>
      <c r="G208" s="15"/>
      <c r="H208" s="15" t="s">
        <v>467</v>
      </c>
      <c r="I208" s="32">
        <v>16</v>
      </c>
      <c r="J208" s="32">
        <v>18</v>
      </c>
      <c r="K208" s="1">
        <f t="shared" si="54"/>
        <v>17</v>
      </c>
      <c r="L208" s="32">
        <v>21</v>
      </c>
      <c r="M208" s="27" t="s">
        <v>32</v>
      </c>
      <c r="N208" s="1" t="s">
        <v>88</v>
      </c>
      <c r="O208" s="1" t="s">
        <v>89</v>
      </c>
      <c r="P208" s="1" t="s">
        <v>35</v>
      </c>
      <c r="Q208" s="1" t="s">
        <v>90</v>
      </c>
      <c r="R208" s="3">
        <v>51</v>
      </c>
      <c r="S208" s="8" t="s">
        <v>46</v>
      </c>
      <c r="T208" s="8" t="s">
        <v>46</v>
      </c>
      <c r="U208" s="3">
        <v>6.08</v>
      </c>
      <c r="V208" s="3">
        <v>1067</v>
      </c>
      <c r="W208" s="3">
        <v>0.82799999999999996</v>
      </c>
      <c r="X208" s="29">
        <v>1676254</v>
      </c>
      <c r="Y208" s="1" t="s">
        <v>461</v>
      </c>
      <c r="Z208" s="1" t="s">
        <v>462</v>
      </c>
      <c r="AA208" s="1" t="s">
        <v>463</v>
      </c>
      <c r="AB208" s="31">
        <v>43671</v>
      </c>
      <c r="AC208" s="29"/>
    </row>
    <row r="209" spans="1:29" x14ac:dyDescent="0.25">
      <c r="A209" s="27" t="s">
        <v>468</v>
      </c>
      <c r="B209" s="27" t="s">
        <v>459</v>
      </c>
      <c r="C209" s="27" t="s">
        <v>469</v>
      </c>
      <c r="D209" s="6" t="str">
        <f t="shared" si="0"/>
        <v>46.60899</v>
      </c>
      <c r="E209" s="3" t="str">
        <f t="shared" si="1"/>
        <v xml:space="preserve"> -68.00531</v>
      </c>
      <c r="F209" s="7">
        <v>55</v>
      </c>
      <c r="G209" s="9"/>
      <c r="H209" s="9"/>
      <c r="I209" s="27"/>
      <c r="J209" s="27"/>
      <c r="K209" s="1"/>
      <c r="L209" s="27"/>
      <c r="M209" s="27" t="s">
        <v>32</v>
      </c>
      <c r="N209" s="1" t="s">
        <v>88</v>
      </c>
      <c r="O209" s="1" t="s">
        <v>89</v>
      </c>
      <c r="P209" s="1" t="s">
        <v>35</v>
      </c>
      <c r="Q209" s="1" t="s">
        <v>90</v>
      </c>
      <c r="R209" s="3">
        <v>193</v>
      </c>
      <c r="S209" s="27" t="s">
        <v>37</v>
      </c>
      <c r="T209" s="33" t="s">
        <v>37</v>
      </c>
      <c r="U209" s="3">
        <v>3.84</v>
      </c>
      <c r="V209" s="3">
        <v>924</v>
      </c>
      <c r="W209" s="3">
        <v>0.80300000000000005</v>
      </c>
      <c r="X209" s="29">
        <v>642598</v>
      </c>
      <c r="Y209" s="1" t="s">
        <v>470</v>
      </c>
      <c r="Z209" s="1" t="s">
        <v>471</v>
      </c>
      <c r="AA209" s="1" t="s">
        <v>472</v>
      </c>
      <c r="AB209" s="31">
        <v>43672</v>
      </c>
      <c r="AC209" s="29"/>
    </row>
    <row r="210" spans="1:29" x14ac:dyDescent="0.25">
      <c r="A210" s="27" t="s">
        <v>468</v>
      </c>
      <c r="B210" s="27" t="s">
        <v>459</v>
      </c>
      <c r="C210" s="27" t="s">
        <v>473</v>
      </c>
      <c r="D210" s="6" t="str">
        <f t="shared" si="0"/>
        <v>46.60899</v>
      </c>
      <c r="E210" s="3" t="str">
        <f t="shared" si="1"/>
        <v xml:space="preserve"> -68.00532</v>
      </c>
      <c r="F210" s="7">
        <v>55</v>
      </c>
      <c r="G210" s="9"/>
      <c r="H210" s="9" t="s">
        <v>289</v>
      </c>
      <c r="I210" s="32">
        <v>0</v>
      </c>
      <c r="J210" s="32">
        <v>2</v>
      </c>
      <c r="K210" s="1">
        <f t="shared" ref="K210:K212" si="55">((J210-I210)/2) + I210</f>
        <v>1</v>
      </c>
      <c r="L210" s="32">
        <v>30</v>
      </c>
      <c r="M210" s="27" t="s">
        <v>32</v>
      </c>
      <c r="N210" s="1" t="s">
        <v>88</v>
      </c>
      <c r="O210" s="1" t="s">
        <v>89</v>
      </c>
      <c r="P210" s="1" t="s">
        <v>35</v>
      </c>
      <c r="Q210" s="1" t="s">
        <v>90</v>
      </c>
      <c r="R210" s="3">
        <v>193</v>
      </c>
      <c r="S210" s="27" t="s">
        <v>43</v>
      </c>
      <c r="T210" s="33" t="s">
        <v>43</v>
      </c>
      <c r="U210" s="3">
        <v>3.84</v>
      </c>
      <c r="V210" s="3">
        <v>924</v>
      </c>
      <c r="W210" s="3">
        <v>0.80300000000000005</v>
      </c>
      <c r="X210" s="29">
        <v>642598</v>
      </c>
      <c r="Y210" s="1" t="s">
        <v>470</v>
      </c>
      <c r="Z210" s="1" t="s">
        <v>471</v>
      </c>
      <c r="AA210" s="1" t="s">
        <v>472</v>
      </c>
      <c r="AB210" s="31">
        <v>43672</v>
      </c>
      <c r="AC210" s="29"/>
    </row>
    <row r="211" spans="1:29" x14ac:dyDescent="0.25">
      <c r="A211" s="27" t="s">
        <v>468</v>
      </c>
      <c r="B211" s="27" t="s">
        <v>459</v>
      </c>
      <c r="C211" s="27" t="s">
        <v>474</v>
      </c>
      <c r="D211" s="6" t="str">
        <f t="shared" si="0"/>
        <v>46.60899</v>
      </c>
      <c r="E211" s="3" t="str">
        <f t="shared" si="1"/>
        <v xml:space="preserve"> -68.00533</v>
      </c>
      <c r="F211" s="7">
        <v>55</v>
      </c>
      <c r="G211" s="14"/>
      <c r="H211" s="14">
        <v>43521</v>
      </c>
      <c r="I211" s="32">
        <v>2</v>
      </c>
      <c r="J211" s="32">
        <v>25</v>
      </c>
      <c r="K211" s="1">
        <f t="shared" si="55"/>
        <v>13.5</v>
      </c>
      <c r="L211" s="32">
        <v>30</v>
      </c>
      <c r="M211" s="27" t="s">
        <v>32</v>
      </c>
      <c r="N211" s="1" t="s">
        <v>88</v>
      </c>
      <c r="O211" s="1" t="s">
        <v>89</v>
      </c>
      <c r="P211" s="1" t="s">
        <v>35</v>
      </c>
      <c r="Q211" s="1" t="s">
        <v>90</v>
      </c>
      <c r="R211" s="3">
        <v>193</v>
      </c>
      <c r="S211" s="27" t="s">
        <v>44</v>
      </c>
      <c r="T211" s="33" t="s">
        <v>44</v>
      </c>
      <c r="U211" s="3">
        <v>3.84</v>
      </c>
      <c r="V211" s="3">
        <v>924</v>
      </c>
      <c r="W211" s="3">
        <v>0.80300000000000005</v>
      </c>
      <c r="X211" s="29">
        <v>642598</v>
      </c>
      <c r="Y211" s="1" t="s">
        <v>470</v>
      </c>
      <c r="Z211" s="1" t="s">
        <v>471</v>
      </c>
      <c r="AA211" s="1" t="s">
        <v>472</v>
      </c>
      <c r="AB211" s="31">
        <v>43672</v>
      </c>
      <c r="AC211" s="29"/>
    </row>
    <row r="212" spans="1:29" x14ac:dyDescent="0.25">
      <c r="A212" s="27" t="s">
        <v>468</v>
      </c>
      <c r="B212" s="27" t="s">
        <v>459</v>
      </c>
      <c r="C212" s="27" t="s">
        <v>475</v>
      </c>
      <c r="D212" s="6" t="str">
        <f t="shared" si="0"/>
        <v>46.60899</v>
      </c>
      <c r="E212" s="3" t="str">
        <f t="shared" si="1"/>
        <v xml:space="preserve"> -68.00534</v>
      </c>
      <c r="F212" s="7">
        <v>55</v>
      </c>
      <c r="G212" s="15"/>
      <c r="H212" s="15" t="s">
        <v>476</v>
      </c>
      <c r="I212" s="32">
        <v>25</v>
      </c>
      <c r="J212" s="32">
        <v>30</v>
      </c>
      <c r="K212" s="1">
        <f t="shared" si="55"/>
        <v>27.5</v>
      </c>
      <c r="L212" s="32">
        <v>30</v>
      </c>
      <c r="M212" s="27" t="s">
        <v>32</v>
      </c>
      <c r="N212" s="1" t="s">
        <v>88</v>
      </c>
      <c r="O212" s="1" t="s">
        <v>89</v>
      </c>
      <c r="P212" s="1" t="s">
        <v>35</v>
      </c>
      <c r="Q212" s="1" t="s">
        <v>90</v>
      </c>
      <c r="R212" s="3">
        <v>193</v>
      </c>
      <c r="S212" s="27" t="s">
        <v>46</v>
      </c>
      <c r="T212" s="33" t="s">
        <v>46</v>
      </c>
      <c r="U212" s="3">
        <v>3.84</v>
      </c>
      <c r="V212" s="3">
        <v>924</v>
      </c>
      <c r="W212" s="3">
        <v>0.80300000000000005</v>
      </c>
      <c r="X212" s="29">
        <v>642598</v>
      </c>
      <c r="Y212" s="1" t="s">
        <v>470</v>
      </c>
      <c r="Z212" s="1" t="s">
        <v>471</v>
      </c>
      <c r="AA212" s="1" t="s">
        <v>472</v>
      </c>
      <c r="AB212" s="31">
        <v>43672</v>
      </c>
      <c r="AC212" s="29"/>
    </row>
    <row r="213" spans="1:29" x14ac:dyDescent="0.25">
      <c r="A213" s="27" t="s">
        <v>477</v>
      </c>
      <c r="B213" s="27" t="s">
        <v>478</v>
      </c>
      <c r="C213" s="27" t="s">
        <v>479</v>
      </c>
      <c r="D213" s="6" t="str">
        <f t="shared" si="0"/>
        <v>45.93782</v>
      </c>
      <c r="E213" s="3" t="str">
        <f t="shared" si="1"/>
        <v xml:space="preserve"> -64.24512</v>
      </c>
      <c r="F213" s="7">
        <v>56</v>
      </c>
      <c r="G213" s="9"/>
      <c r="H213" s="9"/>
      <c r="I213" s="27"/>
      <c r="J213" s="27"/>
      <c r="K213" s="1"/>
      <c r="L213" s="32"/>
      <c r="M213" s="27" t="s">
        <v>32</v>
      </c>
      <c r="N213" s="1" t="s">
        <v>88</v>
      </c>
      <c r="O213" s="1" t="s">
        <v>89</v>
      </c>
      <c r="P213" s="17" t="s">
        <v>54</v>
      </c>
      <c r="Q213" s="17" t="s">
        <v>187</v>
      </c>
      <c r="R213" s="3">
        <v>4</v>
      </c>
      <c r="S213" s="27" t="s">
        <v>37</v>
      </c>
      <c r="T213" s="33" t="s">
        <v>37</v>
      </c>
      <c r="U213" s="3">
        <v>5.62</v>
      </c>
      <c r="V213" s="3">
        <v>1136</v>
      </c>
      <c r="W213" s="3">
        <v>1.0780000000000001</v>
      </c>
      <c r="X213" s="20"/>
      <c r="Y213" s="20"/>
      <c r="Z213" s="20"/>
      <c r="AA213" s="20"/>
      <c r="AB213" s="31">
        <v>43676</v>
      </c>
      <c r="AC213" s="20"/>
    </row>
    <row r="214" spans="1:29" x14ac:dyDescent="0.25">
      <c r="A214" s="27" t="s">
        <v>477</v>
      </c>
      <c r="B214" s="27" t="s">
        <v>478</v>
      </c>
      <c r="C214" s="27" t="s">
        <v>480</v>
      </c>
      <c r="D214" s="6" t="str">
        <f t="shared" si="0"/>
        <v>45.93782</v>
      </c>
      <c r="E214" s="3" t="str">
        <f t="shared" si="1"/>
        <v xml:space="preserve"> -64.24513</v>
      </c>
      <c r="F214" s="7">
        <v>56</v>
      </c>
      <c r="G214" s="9"/>
      <c r="H214" s="9" t="s">
        <v>173</v>
      </c>
      <c r="I214" s="32">
        <v>0</v>
      </c>
      <c r="J214" s="32">
        <v>3</v>
      </c>
      <c r="K214" s="1">
        <f t="shared" ref="K214:K215" si="56">((J214-I214)/2) + I214</f>
        <v>1.5</v>
      </c>
      <c r="L214" s="32">
        <v>8</v>
      </c>
      <c r="M214" s="27" t="s">
        <v>32</v>
      </c>
      <c r="N214" s="1" t="s">
        <v>88</v>
      </c>
      <c r="O214" s="1" t="s">
        <v>89</v>
      </c>
      <c r="P214" s="17" t="s">
        <v>54</v>
      </c>
      <c r="Q214" s="17" t="s">
        <v>187</v>
      </c>
      <c r="R214" s="3">
        <v>4</v>
      </c>
      <c r="S214" s="27" t="s">
        <v>43</v>
      </c>
      <c r="T214" s="33" t="s">
        <v>43</v>
      </c>
      <c r="U214" s="3">
        <v>5.62</v>
      </c>
      <c r="V214" s="3">
        <v>1136</v>
      </c>
      <c r="W214" s="3">
        <v>1.0780000000000001</v>
      </c>
      <c r="X214" s="20"/>
      <c r="Y214" s="20"/>
      <c r="Z214" s="20"/>
      <c r="AA214" s="20"/>
      <c r="AB214" s="31">
        <v>43676</v>
      </c>
      <c r="AC214" s="20"/>
    </row>
    <row r="215" spans="1:29" x14ac:dyDescent="0.25">
      <c r="A215" s="27" t="s">
        <v>477</v>
      </c>
      <c r="B215" s="27" t="s">
        <v>478</v>
      </c>
      <c r="C215" s="27" t="s">
        <v>481</v>
      </c>
      <c r="D215" s="6" t="str">
        <f t="shared" si="0"/>
        <v>45.93782</v>
      </c>
      <c r="E215" s="3" t="str">
        <f t="shared" si="1"/>
        <v xml:space="preserve"> -64.24514</v>
      </c>
      <c r="F215" s="7">
        <v>56</v>
      </c>
      <c r="G215" s="34"/>
      <c r="H215" s="34">
        <v>43897</v>
      </c>
      <c r="I215" s="32">
        <v>3</v>
      </c>
      <c r="J215" s="32">
        <v>7</v>
      </c>
      <c r="K215" s="1">
        <f t="shared" si="56"/>
        <v>5</v>
      </c>
      <c r="L215" s="32">
        <v>8</v>
      </c>
      <c r="M215" s="27" t="s">
        <v>32</v>
      </c>
      <c r="N215" s="1" t="s">
        <v>88</v>
      </c>
      <c r="O215" s="1" t="s">
        <v>89</v>
      </c>
      <c r="P215" s="17" t="s">
        <v>54</v>
      </c>
      <c r="Q215" s="17" t="s">
        <v>187</v>
      </c>
      <c r="R215" s="3">
        <v>4</v>
      </c>
      <c r="S215" s="27" t="s">
        <v>46</v>
      </c>
      <c r="T215" s="33" t="s">
        <v>46</v>
      </c>
      <c r="U215" s="3">
        <v>5.62</v>
      </c>
      <c r="V215" s="3">
        <v>1136</v>
      </c>
      <c r="W215" s="3">
        <v>1.0780000000000001</v>
      </c>
      <c r="X215" s="20"/>
      <c r="Y215" s="20"/>
      <c r="Z215" s="20"/>
      <c r="AA215" s="20"/>
      <c r="AB215" s="31">
        <v>43676</v>
      </c>
      <c r="AC215" s="20"/>
    </row>
    <row r="216" spans="1:29" x14ac:dyDescent="0.25">
      <c r="A216" s="27" t="s">
        <v>482</v>
      </c>
      <c r="B216" s="27" t="s">
        <v>478</v>
      </c>
      <c r="C216" s="27" t="s">
        <v>483</v>
      </c>
      <c r="D216" s="6" t="str">
        <f t="shared" si="0"/>
        <v>44.69163</v>
      </c>
      <c r="E216" s="3" t="str">
        <f t="shared" si="1"/>
        <v xml:space="preserve"> -63.69352</v>
      </c>
      <c r="F216" s="7">
        <v>57</v>
      </c>
      <c r="G216" s="9"/>
      <c r="H216" s="9"/>
      <c r="I216" s="27"/>
      <c r="J216" s="27"/>
      <c r="K216" s="1"/>
      <c r="L216" s="27"/>
      <c r="M216" s="27" t="s">
        <v>32</v>
      </c>
      <c r="N216" s="1" t="s">
        <v>88</v>
      </c>
      <c r="O216" s="1" t="s">
        <v>89</v>
      </c>
      <c r="P216" s="17" t="s">
        <v>54</v>
      </c>
      <c r="Q216" s="17" t="s">
        <v>187</v>
      </c>
      <c r="R216" s="3">
        <v>57</v>
      </c>
      <c r="S216" s="27" t="s">
        <v>37</v>
      </c>
      <c r="T216" s="33" t="s">
        <v>37</v>
      </c>
      <c r="U216" s="3">
        <v>6.56</v>
      </c>
      <c r="V216" s="3">
        <v>1448</v>
      </c>
      <c r="W216" s="3">
        <v>1.2809999999999999</v>
      </c>
      <c r="X216" s="35"/>
      <c r="Y216" s="35"/>
      <c r="Z216" s="35"/>
      <c r="AA216" s="35"/>
      <c r="AB216" s="31">
        <v>43677</v>
      </c>
      <c r="AC216" s="35"/>
    </row>
    <row r="217" spans="1:29" x14ac:dyDescent="0.25">
      <c r="A217" s="27" t="s">
        <v>482</v>
      </c>
      <c r="B217" s="27" t="s">
        <v>478</v>
      </c>
      <c r="C217" s="27" t="s">
        <v>484</v>
      </c>
      <c r="D217" s="6" t="str">
        <f t="shared" si="0"/>
        <v>44.69163</v>
      </c>
      <c r="E217" s="3" t="str">
        <f t="shared" si="1"/>
        <v xml:space="preserve"> -63.69353</v>
      </c>
      <c r="F217" s="7">
        <v>57</v>
      </c>
      <c r="G217" s="9"/>
      <c r="H217" s="9" t="s">
        <v>49</v>
      </c>
      <c r="I217" s="32">
        <v>0</v>
      </c>
      <c r="J217" s="32">
        <v>4</v>
      </c>
      <c r="K217" s="1">
        <f t="shared" ref="K217:K220" si="57">((J217-I217)/2) + I217</f>
        <v>2</v>
      </c>
      <c r="L217" s="32">
        <v>14</v>
      </c>
      <c r="M217" s="27" t="s">
        <v>32</v>
      </c>
      <c r="N217" s="1" t="s">
        <v>88</v>
      </c>
      <c r="O217" s="1" t="s">
        <v>89</v>
      </c>
      <c r="P217" s="17" t="s">
        <v>54</v>
      </c>
      <c r="Q217" s="17" t="s">
        <v>187</v>
      </c>
      <c r="R217" s="3">
        <v>57</v>
      </c>
      <c r="S217" s="27" t="s">
        <v>43</v>
      </c>
      <c r="T217" s="33" t="s">
        <v>43</v>
      </c>
      <c r="U217" s="3">
        <v>6.56</v>
      </c>
      <c r="V217" s="3">
        <v>1448</v>
      </c>
      <c r="W217" s="3">
        <v>1.2809999999999999</v>
      </c>
      <c r="X217" s="35"/>
      <c r="Y217" s="35"/>
      <c r="Z217" s="35"/>
      <c r="AA217" s="35"/>
      <c r="AB217" s="31">
        <v>43677</v>
      </c>
      <c r="AC217" s="35"/>
    </row>
    <row r="218" spans="1:29" x14ac:dyDescent="0.25">
      <c r="A218" s="27" t="s">
        <v>482</v>
      </c>
      <c r="B218" s="27" t="s">
        <v>478</v>
      </c>
      <c r="C218" s="27" t="s">
        <v>485</v>
      </c>
      <c r="D218" s="6" t="str">
        <f t="shared" si="0"/>
        <v>44.69163</v>
      </c>
      <c r="E218" s="3" t="str">
        <f t="shared" si="1"/>
        <v xml:space="preserve"> -63.69354</v>
      </c>
      <c r="F218" s="7">
        <v>57</v>
      </c>
      <c r="G218" s="14"/>
      <c r="H218" s="14">
        <v>43562</v>
      </c>
      <c r="I218" s="32">
        <v>4</v>
      </c>
      <c r="J218" s="32">
        <v>7</v>
      </c>
      <c r="K218" s="1">
        <f t="shared" si="57"/>
        <v>5.5</v>
      </c>
      <c r="L218" s="32">
        <v>14</v>
      </c>
      <c r="M218" s="27" t="s">
        <v>32</v>
      </c>
      <c r="N218" s="1" t="s">
        <v>88</v>
      </c>
      <c r="O218" s="1" t="s">
        <v>89</v>
      </c>
      <c r="P218" s="17" t="s">
        <v>54</v>
      </c>
      <c r="Q218" s="17" t="s">
        <v>187</v>
      </c>
      <c r="R218" s="3">
        <v>57</v>
      </c>
      <c r="S218" s="27" t="s">
        <v>95</v>
      </c>
      <c r="T218" s="33" t="s">
        <v>95</v>
      </c>
      <c r="U218" s="3">
        <v>6.56</v>
      </c>
      <c r="V218" s="3">
        <v>1448</v>
      </c>
      <c r="W218" s="3">
        <v>1.2809999999999999</v>
      </c>
      <c r="X218" s="35"/>
      <c r="Y218" s="35"/>
      <c r="Z218" s="35"/>
      <c r="AA218" s="35"/>
      <c r="AB218" s="31">
        <v>43677</v>
      </c>
      <c r="AC218" s="35"/>
    </row>
    <row r="219" spans="1:29" x14ac:dyDescent="0.25">
      <c r="A219" s="27" t="s">
        <v>482</v>
      </c>
      <c r="B219" s="27" t="s">
        <v>478</v>
      </c>
      <c r="C219" s="27" t="s">
        <v>486</v>
      </c>
      <c r="D219" s="6" t="str">
        <f t="shared" si="0"/>
        <v>44.69163</v>
      </c>
      <c r="E219" s="3" t="str">
        <f t="shared" si="1"/>
        <v xml:space="preserve"> -63.69355</v>
      </c>
      <c r="F219" s="7">
        <v>57</v>
      </c>
      <c r="G219" s="14"/>
      <c r="H219" s="14">
        <v>43596</v>
      </c>
      <c r="I219" s="32">
        <v>5</v>
      </c>
      <c r="J219" s="32">
        <v>11</v>
      </c>
      <c r="K219" s="1">
        <f t="shared" si="57"/>
        <v>8</v>
      </c>
      <c r="L219" s="32">
        <v>14</v>
      </c>
      <c r="M219" s="27" t="s">
        <v>32</v>
      </c>
      <c r="N219" s="1" t="s">
        <v>88</v>
      </c>
      <c r="O219" s="1" t="s">
        <v>89</v>
      </c>
      <c r="P219" s="17" t="s">
        <v>54</v>
      </c>
      <c r="Q219" s="17" t="s">
        <v>187</v>
      </c>
      <c r="R219" s="3">
        <v>57</v>
      </c>
      <c r="S219" s="27" t="s">
        <v>44</v>
      </c>
      <c r="T219" s="33" t="s">
        <v>44</v>
      </c>
      <c r="U219" s="3">
        <v>6.56</v>
      </c>
      <c r="V219" s="3">
        <v>1448</v>
      </c>
      <c r="W219" s="3">
        <v>1.2809999999999999</v>
      </c>
      <c r="X219" s="35"/>
      <c r="Y219" s="35"/>
      <c r="Z219" s="35"/>
      <c r="AA219" s="35"/>
      <c r="AB219" s="31">
        <v>43677</v>
      </c>
      <c r="AC219" s="35"/>
    </row>
    <row r="220" spans="1:29" x14ac:dyDescent="0.25">
      <c r="A220" s="27" t="s">
        <v>482</v>
      </c>
      <c r="B220" s="27" t="s">
        <v>478</v>
      </c>
      <c r="C220" s="27" t="s">
        <v>487</v>
      </c>
      <c r="D220" s="6" t="str">
        <f t="shared" si="0"/>
        <v>44.69163</v>
      </c>
      <c r="E220" s="3" t="str">
        <f t="shared" si="1"/>
        <v xml:space="preserve"> -63.69356</v>
      </c>
      <c r="F220" s="7">
        <v>57</v>
      </c>
      <c r="G220" s="34"/>
      <c r="H220" s="34">
        <v>44149</v>
      </c>
      <c r="I220" s="32">
        <v>11</v>
      </c>
      <c r="J220" s="32">
        <v>14</v>
      </c>
      <c r="K220" s="1">
        <f t="shared" si="57"/>
        <v>12.5</v>
      </c>
      <c r="L220" s="32">
        <v>14</v>
      </c>
      <c r="M220" s="27" t="s">
        <v>32</v>
      </c>
      <c r="N220" s="1" t="s">
        <v>88</v>
      </c>
      <c r="O220" s="1" t="s">
        <v>89</v>
      </c>
      <c r="P220" s="17" t="s">
        <v>54</v>
      </c>
      <c r="Q220" s="17" t="s">
        <v>187</v>
      </c>
      <c r="R220" s="3">
        <v>57</v>
      </c>
      <c r="S220" s="27" t="s">
        <v>46</v>
      </c>
      <c r="T220" s="33" t="s">
        <v>46</v>
      </c>
      <c r="U220" s="3">
        <v>6.56</v>
      </c>
      <c r="V220" s="3">
        <v>1448</v>
      </c>
      <c r="W220" s="3">
        <v>1.2809999999999999</v>
      </c>
      <c r="X220" s="35"/>
      <c r="Y220" s="35"/>
      <c r="Z220" s="35"/>
      <c r="AA220" s="35"/>
      <c r="AB220" s="31">
        <v>43677</v>
      </c>
      <c r="AC220" s="35"/>
    </row>
    <row r="221" spans="1:29" x14ac:dyDescent="0.25">
      <c r="A221" s="27" t="s">
        <v>488</v>
      </c>
      <c r="B221" s="27" t="s">
        <v>478</v>
      </c>
      <c r="C221" s="27" t="s">
        <v>489</v>
      </c>
      <c r="D221" s="6" t="str">
        <f t="shared" si="0"/>
        <v>45.04668</v>
      </c>
      <c r="E221" s="3" t="str">
        <f t="shared" si="1"/>
        <v xml:space="preserve"> -64.51591</v>
      </c>
      <c r="F221" s="7">
        <v>58</v>
      </c>
      <c r="G221" s="9"/>
      <c r="H221" s="9"/>
      <c r="I221" s="27"/>
      <c r="J221" s="27"/>
      <c r="K221" s="1"/>
      <c r="L221" s="27"/>
      <c r="M221" s="27" t="s">
        <v>32</v>
      </c>
      <c r="N221" s="1" t="s">
        <v>88</v>
      </c>
      <c r="O221" s="1" t="s">
        <v>89</v>
      </c>
      <c r="P221" s="17" t="s">
        <v>54</v>
      </c>
      <c r="Q221" s="17" t="s">
        <v>187</v>
      </c>
      <c r="R221" s="3">
        <v>108</v>
      </c>
      <c r="S221" s="27" t="s">
        <v>37</v>
      </c>
      <c r="T221" s="33" t="s">
        <v>37</v>
      </c>
      <c r="U221" s="3">
        <v>6.25</v>
      </c>
      <c r="V221" s="3">
        <v>1216</v>
      </c>
      <c r="W221" s="3">
        <v>1.0720000000000001</v>
      </c>
      <c r="X221" s="20"/>
      <c r="Y221" s="20"/>
      <c r="Z221" s="20"/>
      <c r="AA221" s="20"/>
      <c r="AB221" s="27"/>
      <c r="AC221" s="20"/>
    </row>
    <row r="222" spans="1:29" x14ac:dyDescent="0.25">
      <c r="A222" s="27" t="s">
        <v>488</v>
      </c>
      <c r="B222" s="27" t="s">
        <v>478</v>
      </c>
      <c r="C222" s="27" t="s">
        <v>490</v>
      </c>
      <c r="D222" s="6" t="str">
        <f t="shared" si="0"/>
        <v>45.04668</v>
      </c>
      <c r="E222" s="3" t="str">
        <f t="shared" si="1"/>
        <v xml:space="preserve"> -64.51592</v>
      </c>
      <c r="F222" s="7">
        <v>58</v>
      </c>
      <c r="G222" s="9"/>
      <c r="H222" s="9" t="s">
        <v>181</v>
      </c>
      <c r="I222" s="32">
        <v>0</v>
      </c>
      <c r="J222" s="32">
        <v>13</v>
      </c>
      <c r="K222" s="1">
        <f t="shared" ref="K222:K224" si="58">((J222-I222)/2) + I222</f>
        <v>6.5</v>
      </c>
      <c r="L222" s="32">
        <v>23</v>
      </c>
      <c r="M222" s="27" t="s">
        <v>32</v>
      </c>
      <c r="N222" s="1" t="s">
        <v>88</v>
      </c>
      <c r="O222" s="1" t="s">
        <v>89</v>
      </c>
      <c r="P222" s="17" t="s">
        <v>54</v>
      </c>
      <c r="Q222" s="17" t="s">
        <v>187</v>
      </c>
      <c r="R222" s="3">
        <v>108</v>
      </c>
      <c r="S222" s="27" t="s">
        <v>43</v>
      </c>
      <c r="T222" s="33" t="s">
        <v>43</v>
      </c>
      <c r="U222" s="3">
        <v>6.25</v>
      </c>
      <c r="V222" s="3">
        <v>1216</v>
      </c>
      <c r="W222" s="3">
        <v>1.0720000000000001</v>
      </c>
      <c r="X222" s="20"/>
      <c r="Y222" s="20"/>
      <c r="Z222" s="20"/>
      <c r="AA222" s="20"/>
      <c r="AB222" s="27"/>
      <c r="AC222" s="20"/>
    </row>
    <row r="223" spans="1:29" x14ac:dyDescent="0.25">
      <c r="A223" s="27" t="s">
        <v>488</v>
      </c>
      <c r="B223" s="27" t="s">
        <v>478</v>
      </c>
      <c r="C223" s="27" t="s">
        <v>491</v>
      </c>
      <c r="D223" s="6" t="str">
        <f t="shared" si="0"/>
        <v>45.04668</v>
      </c>
      <c r="E223" s="3" t="str">
        <f t="shared" si="1"/>
        <v xml:space="preserve"> -64.51593</v>
      </c>
      <c r="F223" s="7">
        <v>58</v>
      </c>
      <c r="G223" s="9"/>
      <c r="H223" s="9" t="s">
        <v>492</v>
      </c>
      <c r="I223" s="32">
        <v>13</v>
      </c>
      <c r="J223" s="32">
        <v>18</v>
      </c>
      <c r="K223" s="1">
        <f t="shared" si="58"/>
        <v>15.5</v>
      </c>
      <c r="L223" s="32">
        <v>23</v>
      </c>
      <c r="M223" s="27" t="s">
        <v>32</v>
      </c>
      <c r="N223" s="1" t="s">
        <v>88</v>
      </c>
      <c r="O223" s="1" t="s">
        <v>89</v>
      </c>
      <c r="P223" s="17" t="s">
        <v>54</v>
      </c>
      <c r="Q223" s="17" t="s">
        <v>187</v>
      </c>
      <c r="R223" s="3">
        <v>108</v>
      </c>
      <c r="S223" s="27" t="s">
        <v>44</v>
      </c>
      <c r="T223" s="33" t="s">
        <v>44</v>
      </c>
      <c r="U223" s="3">
        <v>6.25</v>
      </c>
      <c r="V223" s="3">
        <v>1216</v>
      </c>
      <c r="W223" s="3">
        <v>1.0720000000000001</v>
      </c>
      <c r="X223" s="20"/>
      <c r="Y223" s="20"/>
      <c r="Z223" s="20"/>
      <c r="AA223" s="20"/>
      <c r="AB223" s="27"/>
      <c r="AC223" s="20"/>
    </row>
    <row r="224" spans="1:29" x14ac:dyDescent="0.25">
      <c r="A224" s="27" t="s">
        <v>488</v>
      </c>
      <c r="B224" s="27" t="s">
        <v>478</v>
      </c>
      <c r="C224" s="27" t="s">
        <v>493</v>
      </c>
      <c r="D224" s="6" t="str">
        <f t="shared" si="0"/>
        <v>45.04668</v>
      </c>
      <c r="E224" s="3" t="str">
        <f t="shared" si="1"/>
        <v xml:space="preserve"> -64.51594</v>
      </c>
      <c r="F224" s="7">
        <v>58</v>
      </c>
      <c r="G224" s="15"/>
      <c r="H224" s="15" t="s">
        <v>494</v>
      </c>
      <c r="I224" s="32">
        <v>18</v>
      </c>
      <c r="J224" s="32">
        <v>23</v>
      </c>
      <c r="K224" s="1">
        <f t="shared" si="58"/>
        <v>20.5</v>
      </c>
      <c r="L224" s="32">
        <v>23</v>
      </c>
      <c r="M224" s="27" t="s">
        <v>32</v>
      </c>
      <c r="N224" s="1" t="s">
        <v>88</v>
      </c>
      <c r="O224" s="1" t="s">
        <v>89</v>
      </c>
      <c r="P224" s="17" t="s">
        <v>54</v>
      </c>
      <c r="Q224" s="17" t="s">
        <v>187</v>
      </c>
      <c r="R224" s="3">
        <v>108</v>
      </c>
      <c r="S224" s="27" t="s">
        <v>46</v>
      </c>
      <c r="T224" s="33" t="s">
        <v>46</v>
      </c>
      <c r="U224" s="3">
        <v>6.25</v>
      </c>
      <c r="V224" s="3">
        <v>1216</v>
      </c>
      <c r="W224" s="3">
        <v>1.0720000000000001</v>
      </c>
      <c r="X224" s="20"/>
      <c r="Y224" s="20"/>
      <c r="Z224" s="20"/>
      <c r="AA224" s="20"/>
      <c r="AB224" s="27"/>
      <c r="AC224" s="20"/>
    </row>
    <row r="225" spans="1:29" x14ac:dyDescent="0.25">
      <c r="A225" s="27" t="s">
        <v>495</v>
      </c>
      <c r="B225" s="27" t="s">
        <v>496</v>
      </c>
      <c r="C225" s="27" t="s">
        <v>497</v>
      </c>
      <c r="D225" s="6" t="str">
        <f t="shared" si="0"/>
        <v>45.90001</v>
      </c>
      <c r="E225" s="3" t="str">
        <f t="shared" si="1"/>
        <v xml:space="preserve"> -6625795</v>
      </c>
      <c r="F225" s="7">
        <v>59</v>
      </c>
      <c r="G225" s="9"/>
      <c r="H225" s="9"/>
      <c r="I225" s="27"/>
      <c r="J225" s="27"/>
      <c r="K225" s="1"/>
      <c r="L225" s="27"/>
      <c r="M225" s="27" t="s">
        <v>32</v>
      </c>
      <c r="N225" s="1" t="s">
        <v>88</v>
      </c>
      <c r="O225" s="1" t="s">
        <v>34</v>
      </c>
      <c r="P225" s="17" t="s">
        <v>54</v>
      </c>
      <c r="Q225" s="17" t="s">
        <v>187</v>
      </c>
      <c r="R225" s="3">
        <v>12</v>
      </c>
      <c r="S225" s="27" t="s">
        <v>37</v>
      </c>
      <c r="T225" s="33" t="s">
        <v>37</v>
      </c>
      <c r="U225" s="3">
        <v>5.64</v>
      </c>
      <c r="V225" s="3">
        <v>1115</v>
      </c>
      <c r="W225" s="3">
        <v>0.97799999999999998</v>
      </c>
      <c r="X225" s="35"/>
      <c r="Y225" s="35"/>
      <c r="Z225" s="35"/>
      <c r="AA225" s="1"/>
      <c r="AB225" s="31">
        <v>43679</v>
      </c>
      <c r="AC225" s="35"/>
    </row>
    <row r="226" spans="1:29" x14ac:dyDescent="0.25">
      <c r="A226" s="27" t="s">
        <v>495</v>
      </c>
      <c r="B226" s="27" t="s">
        <v>496</v>
      </c>
      <c r="C226" s="27" t="s">
        <v>498</v>
      </c>
      <c r="D226" s="6" t="str">
        <f t="shared" si="0"/>
        <v>45.90001</v>
      </c>
      <c r="E226" s="3" t="str">
        <f t="shared" si="1"/>
        <v xml:space="preserve"> -6625796</v>
      </c>
      <c r="F226" s="7">
        <v>59</v>
      </c>
      <c r="G226" s="9"/>
      <c r="H226" s="9" t="s">
        <v>173</v>
      </c>
      <c r="I226" s="32">
        <v>0</v>
      </c>
      <c r="J226" s="32">
        <v>3</v>
      </c>
      <c r="K226" s="1">
        <f t="shared" ref="K226:K228" si="59">((J226-I226)/2) + I226</f>
        <v>1.5</v>
      </c>
      <c r="L226" s="32">
        <v>18</v>
      </c>
      <c r="M226" s="27" t="s">
        <v>32</v>
      </c>
      <c r="N226" s="1" t="s">
        <v>88</v>
      </c>
      <c r="O226" s="1" t="s">
        <v>34</v>
      </c>
      <c r="P226" s="17" t="s">
        <v>54</v>
      </c>
      <c r="Q226" s="17" t="s">
        <v>187</v>
      </c>
      <c r="R226" s="3">
        <v>12</v>
      </c>
      <c r="S226" s="27" t="s">
        <v>43</v>
      </c>
      <c r="T226" s="33" t="s">
        <v>43</v>
      </c>
      <c r="U226" s="3">
        <v>5.64</v>
      </c>
      <c r="V226" s="3">
        <v>1115</v>
      </c>
      <c r="W226" s="3">
        <v>0.97799999999999998</v>
      </c>
      <c r="X226" s="35"/>
      <c r="Y226" s="35"/>
      <c r="Z226" s="35"/>
      <c r="AA226" s="1"/>
      <c r="AB226" s="31">
        <v>43679</v>
      </c>
      <c r="AC226" s="35"/>
    </row>
    <row r="227" spans="1:29" x14ac:dyDescent="0.25">
      <c r="A227" s="27" t="s">
        <v>495</v>
      </c>
      <c r="B227" s="27" t="s">
        <v>496</v>
      </c>
      <c r="C227" s="27" t="s">
        <v>499</v>
      </c>
      <c r="D227" s="6" t="str">
        <f t="shared" si="0"/>
        <v>45.90001</v>
      </c>
      <c r="E227" s="3" t="str">
        <f t="shared" si="1"/>
        <v xml:space="preserve"> -6625797</v>
      </c>
      <c r="F227" s="7">
        <v>59</v>
      </c>
      <c r="G227" s="14"/>
      <c r="H227" s="14">
        <v>43538</v>
      </c>
      <c r="I227" s="32">
        <v>3</v>
      </c>
      <c r="J227" s="32">
        <v>14</v>
      </c>
      <c r="K227" s="1">
        <f t="shared" si="59"/>
        <v>8.5</v>
      </c>
      <c r="L227" s="32">
        <v>18</v>
      </c>
      <c r="M227" s="27" t="s">
        <v>32</v>
      </c>
      <c r="N227" s="1" t="s">
        <v>88</v>
      </c>
      <c r="O227" s="1" t="s">
        <v>34</v>
      </c>
      <c r="P227" s="17" t="s">
        <v>54</v>
      </c>
      <c r="Q227" s="17" t="s">
        <v>187</v>
      </c>
      <c r="R227" s="3">
        <v>12</v>
      </c>
      <c r="S227" s="27" t="s">
        <v>44</v>
      </c>
      <c r="T227" s="33" t="s">
        <v>44</v>
      </c>
      <c r="U227" s="3">
        <v>5.64</v>
      </c>
      <c r="V227" s="3">
        <v>1115</v>
      </c>
      <c r="W227" s="3">
        <v>0.97799999999999998</v>
      </c>
      <c r="X227" s="35"/>
      <c r="Y227" s="35"/>
      <c r="Z227" s="35"/>
      <c r="AA227" s="1"/>
      <c r="AB227" s="31">
        <v>43679</v>
      </c>
      <c r="AC227" s="35"/>
    </row>
    <row r="228" spans="1:29" x14ac:dyDescent="0.25">
      <c r="A228" s="27" t="s">
        <v>495</v>
      </c>
      <c r="B228" s="27" t="s">
        <v>496</v>
      </c>
      <c r="C228" s="27" t="s">
        <v>500</v>
      </c>
      <c r="D228" s="6" t="str">
        <f t="shared" si="0"/>
        <v>45.90001</v>
      </c>
      <c r="E228" s="3" t="str">
        <f t="shared" si="1"/>
        <v xml:space="preserve"> -6625798</v>
      </c>
      <c r="F228" s="7">
        <v>59</v>
      </c>
      <c r="G228" s="15"/>
      <c r="H228" s="15" t="s">
        <v>501</v>
      </c>
      <c r="I228" s="32">
        <v>14</v>
      </c>
      <c r="J228" s="32">
        <v>18</v>
      </c>
      <c r="K228" s="1">
        <f t="shared" si="59"/>
        <v>16</v>
      </c>
      <c r="L228" s="32">
        <v>18</v>
      </c>
      <c r="M228" s="27" t="s">
        <v>32</v>
      </c>
      <c r="N228" s="1" t="s">
        <v>88</v>
      </c>
      <c r="O228" s="1" t="s">
        <v>34</v>
      </c>
      <c r="P228" s="17" t="s">
        <v>54</v>
      </c>
      <c r="Q228" s="17" t="s">
        <v>187</v>
      </c>
      <c r="R228" s="3">
        <v>12</v>
      </c>
      <c r="S228" s="27" t="s">
        <v>46</v>
      </c>
      <c r="T228" s="33" t="s">
        <v>46</v>
      </c>
      <c r="U228" s="3">
        <v>5.64</v>
      </c>
      <c r="V228" s="3">
        <v>1115</v>
      </c>
      <c r="W228" s="3">
        <v>0.97799999999999998</v>
      </c>
      <c r="X228" s="35"/>
      <c r="Y228" s="35"/>
      <c r="Z228" s="35"/>
      <c r="AA228" s="1"/>
      <c r="AB228" s="31">
        <v>43679</v>
      </c>
      <c r="AC228" s="35"/>
    </row>
    <row r="229" spans="1:29" x14ac:dyDescent="0.25">
      <c r="A229" s="27" t="s">
        <v>502</v>
      </c>
      <c r="B229" s="27" t="s">
        <v>503</v>
      </c>
      <c r="C229" s="27" t="s">
        <v>504</v>
      </c>
      <c r="D229" s="6" t="str">
        <f t="shared" si="0"/>
        <v>47.65099</v>
      </c>
      <c r="E229" s="3" t="str">
        <f t="shared" si="1"/>
        <v xml:space="preserve"> -68.90662</v>
      </c>
      <c r="F229" s="7">
        <v>60</v>
      </c>
      <c r="G229" s="9"/>
      <c r="H229" s="9"/>
      <c r="I229" s="27"/>
      <c r="J229" s="27"/>
      <c r="K229" s="1"/>
      <c r="L229" s="27"/>
      <c r="M229" s="27" t="s">
        <v>32</v>
      </c>
      <c r="N229" s="1" t="s">
        <v>88</v>
      </c>
      <c r="O229" s="1" t="s">
        <v>34</v>
      </c>
      <c r="P229" s="17" t="s">
        <v>54</v>
      </c>
      <c r="Q229" s="17" t="s">
        <v>187</v>
      </c>
      <c r="R229" s="3">
        <v>178</v>
      </c>
      <c r="S229" s="27" t="s">
        <v>37</v>
      </c>
      <c r="T229" s="33" t="s">
        <v>37</v>
      </c>
      <c r="U229" s="3">
        <v>3.03</v>
      </c>
      <c r="V229" s="3">
        <v>1001</v>
      </c>
      <c r="W229" s="3">
        <v>0.90300000000000002</v>
      </c>
      <c r="X229" s="20"/>
      <c r="Y229" s="20"/>
      <c r="Z229" s="20"/>
      <c r="AA229" s="20"/>
      <c r="AB229" s="31">
        <v>43680</v>
      </c>
      <c r="AC229" s="20"/>
    </row>
    <row r="230" spans="1:29" x14ac:dyDescent="0.25">
      <c r="A230" s="27" t="s">
        <v>502</v>
      </c>
      <c r="B230" s="27" t="s">
        <v>503</v>
      </c>
      <c r="C230" s="27" t="s">
        <v>505</v>
      </c>
      <c r="D230" s="6" t="str">
        <f t="shared" si="0"/>
        <v>47.65099</v>
      </c>
      <c r="E230" s="3" t="str">
        <f t="shared" si="1"/>
        <v xml:space="preserve"> -68.90663</v>
      </c>
      <c r="F230" s="7">
        <v>60</v>
      </c>
      <c r="G230" s="9"/>
      <c r="H230" s="9" t="s">
        <v>506</v>
      </c>
      <c r="I230" s="32">
        <v>0</v>
      </c>
      <c r="J230" s="32">
        <v>16</v>
      </c>
      <c r="K230" s="1">
        <f t="shared" ref="K230:K231" si="60">((J230-I230)/2) + I230</f>
        <v>8</v>
      </c>
      <c r="L230" s="32">
        <v>21</v>
      </c>
      <c r="M230" s="27" t="s">
        <v>32</v>
      </c>
      <c r="N230" s="1" t="s">
        <v>88</v>
      </c>
      <c r="O230" s="1" t="s">
        <v>34</v>
      </c>
      <c r="P230" s="17" t="s">
        <v>54</v>
      </c>
      <c r="Q230" s="17" t="s">
        <v>187</v>
      </c>
      <c r="R230" s="3">
        <v>178</v>
      </c>
      <c r="S230" s="27" t="s">
        <v>43</v>
      </c>
      <c r="T230" s="33" t="s">
        <v>43</v>
      </c>
      <c r="U230" s="3">
        <v>3.03</v>
      </c>
      <c r="V230" s="3">
        <v>1001</v>
      </c>
      <c r="W230" s="3">
        <v>0.90300000000000002</v>
      </c>
      <c r="X230" s="20"/>
      <c r="Y230" s="20"/>
      <c r="Z230" s="20"/>
      <c r="AA230" s="20"/>
      <c r="AB230" s="31">
        <v>43680</v>
      </c>
      <c r="AC230" s="20"/>
    </row>
    <row r="231" spans="1:29" x14ac:dyDescent="0.25">
      <c r="A231" s="27" t="s">
        <v>502</v>
      </c>
      <c r="B231" s="27" t="s">
        <v>503</v>
      </c>
      <c r="C231" s="27" t="s">
        <v>507</v>
      </c>
      <c r="D231" s="6" t="str">
        <f t="shared" si="0"/>
        <v>47.65099</v>
      </c>
      <c r="E231" s="3" t="str">
        <f t="shared" si="1"/>
        <v xml:space="preserve"> -68.90664</v>
      </c>
      <c r="F231" s="7">
        <v>60</v>
      </c>
      <c r="G231" s="15"/>
      <c r="H231" s="15" t="s">
        <v>508</v>
      </c>
      <c r="I231" s="32">
        <v>16</v>
      </c>
      <c r="J231" s="32">
        <v>21</v>
      </c>
      <c r="K231" s="1">
        <f t="shared" si="60"/>
        <v>18.5</v>
      </c>
      <c r="L231" s="32">
        <v>21</v>
      </c>
      <c r="M231" s="27" t="s">
        <v>32</v>
      </c>
      <c r="N231" s="1" t="s">
        <v>88</v>
      </c>
      <c r="O231" s="1" t="s">
        <v>34</v>
      </c>
      <c r="P231" s="17" t="s">
        <v>54</v>
      </c>
      <c r="Q231" s="17" t="s">
        <v>187</v>
      </c>
      <c r="R231" s="3">
        <v>178</v>
      </c>
      <c r="S231" s="27" t="s">
        <v>46</v>
      </c>
      <c r="T231" s="33" t="s">
        <v>46</v>
      </c>
      <c r="U231" s="3">
        <v>3.03</v>
      </c>
      <c r="V231" s="3">
        <v>1001</v>
      </c>
      <c r="W231" s="3">
        <v>0.90300000000000002</v>
      </c>
      <c r="X231" s="20"/>
      <c r="Y231" s="20"/>
      <c r="Z231" s="20"/>
      <c r="AA231" s="20"/>
      <c r="AB231" s="31">
        <v>43680</v>
      </c>
      <c r="AC231" s="20"/>
    </row>
    <row r="232" spans="1:29" x14ac:dyDescent="0.25">
      <c r="A232" s="27" t="s">
        <v>509</v>
      </c>
      <c r="B232" s="27" t="s">
        <v>503</v>
      </c>
      <c r="C232" s="27" t="s">
        <v>510</v>
      </c>
      <c r="D232" s="6" t="str">
        <f t="shared" si="0"/>
        <v>46.29235</v>
      </c>
      <c r="E232" s="3" t="str">
        <f t="shared" si="1"/>
        <v xml:space="preserve"> -72.71220</v>
      </c>
      <c r="F232" s="7">
        <v>61</v>
      </c>
      <c r="G232" s="9"/>
      <c r="H232" s="9"/>
      <c r="I232" s="27"/>
      <c r="J232" s="27"/>
      <c r="K232" s="1"/>
      <c r="L232" s="27"/>
      <c r="M232" s="27" t="s">
        <v>32</v>
      </c>
      <c r="N232" s="1" t="s">
        <v>88</v>
      </c>
      <c r="O232" s="17" t="s">
        <v>89</v>
      </c>
      <c r="P232" s="17" t="s">
        <v>54</v>
      </c>
      <c r="Q232" s="17" t="s">
        <v>187</v>
      </c>
      <c r="R232" s="3">
        <v>10</v>
      </c>
      <c r="S232" s="27" t="s">
        <v>37</v>
      </c>
      <c r="T232" s="33" t="s">
        <v>37</v>
      </c>
      <c r="U232" s="3">
        <v>4.8600000000000003</v>
      </c>
      <c r="V232" s="3">
        <v>993</v>
      </c>
      <c r="W232" s="3">
        <v>0.879</v>
      </c>
      <c r="X232" s="20"/>
      <c r="Y232" s="20"/>
      <c r="Z232" s="20"/>
      <c r="AA232" s="20"/>
      <c r="AB232" s="31">
        <v>43682</v>
      </c>
      <c r="AC232" s="20"/>
    </row>
    <row r="233" spans="1:29" x14ac:dyDescent="0.25">
      <c r="A233" s="27" t="s">
        <v>509</v>
      </c>
      <c r="B233" s="27" t="s">
        <v>503</v>
      </c>
      <c r="C233" s="27" t="s">
        <v>511</v>
      </c>
      <c r="D233" s="6" t="str">
        <f t="shared" si="0"/>
        <v>46.29235</v>
      </c>
      <c r="E233" s="3" t="str">
        <f t="shared" si="1"/>
        <v xml:space="preserve"> -72.71221</v>
      </c>
      <c r="F233" s="7">
        <v>61</v>
      </c>
      <c r="G233" s="9"/>
      <c r="H233" s="9" t="s">
        <v>49</v>
      </c>
      <c r="I233" s="32">
        <v>0</v>
      </c>
      <c r="J233" s="32">
        <v>4</v>
      </c>
      <c r="K233" s="1">
        <f t="shared" ref="K233:K235" si="61">((J233-I233)/2) + I233</f>
        <v>2</v>
      </c>
      <c r="L233" s="32">
        <v>15</v>
      </c>
      <c r="M233" s="27" t="s">
        <v>32</v>
      </c>
      <c r="N233" s="1" t="s">
        <v>88</v>
      </c>
      <c r="O233" s="17" t="s">
        <v>89</v>
      </c>
      <c r="P233" s="17" t="s">
        <v>54</v>
      </c>
      <c r="Q233" s="17" t="s">
        <v>187</v>
      </c>
      <c r="R233" s="3">
        <v>10</v>
      </c>
      <c r="S233" s="27" t="s">
        <v>43</v>
      </c>
      <c r="T233" s="33" t="s">
        <v>43</v>
      </c>
      <c r="U233" s="3">
        <v>4.8600000000000003</v>
      </c>
      <c r="V233" s="3">
        <v>993</v>
      </c>
      <c r="W233" s="3">
        <v>0.879</v>
      </c>
      <c r="X233" s="20"/>
      <c r="Y233" s="20"/>
      <c r="Z233" s="20"/>
      <c r="AA233" s="20"/>
      <c r="AB233" s="31">
        <v>43682</v>
      </c>
      <c r="AC233" s="20"/>
    </row>
    <row r="234" spans="1:29" x14ac:dyDescent="0.25">
      <c r="A234" s="27" t="s">
        <v>509</v>
      </c>
      <c r="B234" s="27" t="s">
        <v>503</v>
      </c>
      <c r="C234" s="27" t="s">
        <v>512</v>
      </c>
      <c r="D234" s="6" t="str">
        <f t="shared" si="0"/>
        <v>46.29235</v>
      </c>
      <c r="E234" s="3" t="str">
        <f t="shared" si="1"/>
        <v xml:space="preserve"> -72.71222</v>
      </c>
      <c r="F234" s="7">
        <v>61</v>
      </c>
      <c r="G234" s="14"/>
      <c r="H234" s="14">
        <v>43565</v>
      </c>
      <c r="I234" s="32">
        <v>4</v>
      </c>
      <c r="J234" s="32">
        <v>10</v>
      </c>
      <c r="K234" s="1">
        <f t="shared" si="61"/>
        <v>7</v>
      </c>
      <c r="L234" s="32">
        <v>15</v>
      </c>
      <c r="M234" s="27" t="s">
        <v>32</v>
      </c>
      <c r="N234" s="1" t="s">
        <v>88</v>
      </c>
      <c r="O234" s="17" t="s">
        <v>89</v>
      </c>
      <c r="P234" s="17" t="s">
        <v>54</v>
      </c>
      <c r="Q234" s="17" t="s">
        <v>187</v>
      </c>
      <c r="R234" s="3">
        <v>10</v>
      </c>
      <c r="S234" s="27" t="s">
        <v>44</v>
      </c>
      <c r="T234" s="33" t="s">
        <v>44</v>
      </c>
      <c r="U234" s="3">
        <v>4.8600000000000003</v>
      </c>
      <c r="V234" s="3">
        <v>993</v>
      </c>
      <c r="W234" s="3">
        <v>0.879</v>
      </c>
      <c r="X234" s="20"/>
      <c r="Y234" s="20"/>
      <c r="Z234" s="20"/>
      <c r="AA234" s="20"/>
      <c r="AB234" s="31">
        <v>43682</v>
      </c>
      <c r="AC234" s="20"/>
    </row>
    <row r="235" spans="1:29" x14ac:dyDescent="0.25">
      <c r="A235" s="27" t="s">
        <v>509</v>
      </c>
      <c r="B235" s="27" t="s">
        <v>503</v>
      </c>
      <c r="C235" s="27" t="s">
        <v>513</v>
      </c>
      <c r="D235" s="6" t="str">
        <f t="shared" si="0"/>
        <v>46.29235</v>
      </c>
      <c r="E235" s="3" t="str">
        <f t="shared" si="1"/>
        <v xml:space="preserve"> -72.71223</v>
      </c>
      <c r="F235" s="7">
        <v>61</v>
      </c>
      <c r="G235" s="15"/>
      <c r="H235" s="15" t="s">
        <v>148</v>
      </c>
      <c r="I235" s="32">
        <v>10</v>
      </c>
      <c r="J235" s="32">
        <v>15</v>
      </c>
      <c r="K235" s="1">
        <f t="shared" si="61"/>
        <v>12.5</v>
      </c>
      <c r="L235" s="32">
        <v>15</v>
      </c>
      <c r="M235" s="27" t="s">
        <v>32</v>
      </c>
      <c r="N235" s="1" t="s">
        <v>88</v>
      </c>
      <c r="O235" s="17" t="s">
        <v>89</v>
      </c>
      <c r="P235" s="17" t="s">
        <v>54</v>
      </c>
      <c r="Q235" s="17" t="s">
        <v>187</v>
      </c>
      <c r="R235" s="3">
        <v>10</v>
      </c>
      <c r="S235" s="27" t="s">
        <v>46</v>
      </c>
      <c r="T235" s="33" t="s">
        <v>46</v>
      </c>
      <c r="U235" s="3">
        <v>4.8600000000000003</v>
      </c>
      <c r="V235" s="3">
        <v>993</v>
      </c>
      <c r="W235" s="3">
        <v>0.879</v>
      </c>
      <c r="X235" s="20"/>
      <c r="Y235" s="20"/>
      <c r="Z235" s="20"/>
      <c r="AA235" s="20"/>
      <c r="AB235" s="31">
        <v>43682</v>
      </c>
      <c r="AC235" s="20"/>
    </row>
    <row r="236" spans="1:29" x14ac:dyDescent="0.25">
      <c r="A236" s="27" t="s">
        <v>514</v>
      </c>
      <c r="B236" s="27" t="s">
        <v>429</v>
      </c>
      <c r="C236" s="27" t="s">
        <v>515</v>
      </c>
      <c r="D236" s="6" t="str">
        <f t="shared" si="0"/>
        <v>44.50437</v>
      </c>
      <c r="E236" s="3" t="str">
        <f t="shared" si="1"/>
        <v xml:space="preserve"> -74.02173</v>
      </c>
      <c r="F236" s="7">
        <v>62</v>
      </c>
      <c r="G236" s="9"/>
      <c r="H236" s="9"/>
      <c r="I236" s="27"/>
      <c r="J236" s="27"/>
      <c r="K236" s="1"/>
      <c r="L236" s="27"/>
      <c r="M236" s="27" t="s">
        <v>32</v>
      </c>
      <c r="N236" s="1" t="s">
        <v>88</v>
      </c>
      <c r="O236" s="17" t="s">
        <v>89</v>
      </c>
      <c r="P236" s="17" t="s">
        <v>54</v>
      </c>
      <c r="Q236" s="17" t="s">
        <v>90</v>
      </c>
      <c r="R236" s="3">
        <v>528</v>
      </c>
      <c r="S236" s="27" t="s">
        <v>37</v>
      </c>
      <c r="T236" s="33" t="s">
        <v>37</v>
      </c>
      <c r="U236" s="3">
        <v>4.34</v>
      </c>
      <c r="V236" s="3">
        <v>1042</v>
      </c>
      <c r="W236" s="3">
        <v>0.93</v>
      </c>
      <c r="X236" s="36">
        <v>937810</v>
      </c>
      <c r="Y236" s="37" t="s">
        <v>516</v>
      </c>
      <c r="Z236" s="37" t="s">
        <v>517</v>
      </c>
      <c r="AA236" s="38" t="s">
        <v>518</v>
      </c>
      <c r="AB236" s="31">
        <v>43686</v>
      </c>
      <c r="AC236" s="20"/>
    </row>
    <row r="237" spans="1:29" x14ac:dyDescent="0.25">
      <c r="A237" s="27" t="s">
        <v>514</v>
      </c>
      <c r="B237" s="27" t="s">
        <v>429</v>
      </c>
      <c r="C237" s="27" t="s">
        <v>519</v>
      </c>
      <c r="D237" s="6" t="str">
        <f t="shared" si="0"/>
        <v>44.50437</v>
      </c>
      <c r="E237" s="3" t="str">
        <f t="shared" si="1"/>
        <v xml:space="preserve"> -74.02174</v>
      </c>
      <c r="F237" s="7">
        <v>62</v>
      </c>
      <c r="G237" s="14"/>
      <c r="H237" s="14">
        <v>43470</v>
      </c>
      <c r="I237" s="32">
        <v>1</v>
      </c>
      <c r="J237" s="32">
        <v>5</v>
      </c>
      <c r="K237" s="1">
        <f t="shared" ref="K237:K239" si="62">((J237-I237)/2) + I237</f>
        <v>3</v>
      </c>
      <c r="L237" s="32">
        <v>23</v>
      </c>
      <c r="M237" s="27" t="s">
        <v>32</v>
      </c>
      <c r="N237" s="1" t="s">
        <v>88</v>
      </c>
      <c r="O237" s="17" t="s">
        <v>89</v>
      </c>
      <c r="P237" s="17" t="s">
        <v>54</v>
      </c>
      <c r="Q237" s="17" t="s">
        <v>90</v>
      </c>
      <c r="R237" s="3">
        <v>528</v>
      </c>
      <c r="S237" s="27" t="s">
        <v>43</v>
      </c>
      <c r="T237" s="33" t="s">
        <v>43</v>
      </c>
      <c r="U237" s="3">
        <v>4.34</v>
      </c>
      <c r="V237" s="3">
        <v>1042</v>
      </c>
      <c r="W237" s="3">
        <v>0.93</v>
      </c>
      <c r="X237" s="36">
        <v>937810</v>
      </c>
      <c r="Y237" s="37" t="s">
        <v>516</v>
      </c>
      <c r="Z237" s="37" t="s">
        <v>517</v>
      </c>
      <c r="AA237" s="38" t="s">
        <v>518</v>
      </c>
      <c r="AB237" s="31">
        <v>43686</v>
      </c>
      <c r="AC237" s="20"/>
    </row>
    <row r="238" spans="1:29" x14ac:dyDescent="0.25">
      <c r="A238" s="27" t="s">
        <v>514</v>
      </c>
      <c r="B238" s="27" t="s">
        <v>429</v>
      </c>
      <c r="C238" s="27" t="s">
        <v>520</v>
      </c>
      <c r="D238" s="6" t="str">
        <f t="shared" si="0"/>
        <v>44.50437</v>
      </c>
      <c r="E238" s="3" t="str">
        <f t="shared" si="1"/>
        <v xml:space="preserve"> -74.02175</v>
      </c>
      <c r="F238" s="7">
        <v>62</v>
      </c>
      <c r="G238" s="14"/>
      <c r="H238" s="14">
        <v>43602</v>
      </c>
      <c r="I238" s="32">
        <v>5</v>
      </c>
      <c r="J238" s="32">
        <v>17</v>
      </c>
      <c r="K238" s="1">
        <f t="shared" si="62"/>
        <v>11</v>
      </c>
      <c r="L238" s="32">
        <v>23</v>
      </c>
      <c r="M238" s="27" t="s">
        <v>32</v>
      </c>
      <c r="N238" s="1" t="s">
        <v>88</v>
      </c>
      <c r="O238" s="17" t="s">
        <v>89</v>
      </c>
      <c r="P238" s="17" t="s">
        <v>54</v>
      </c>
      <c r="Q238" s="17" t="s">
        <v>90</v>
      </c>
      <c r="R238" s="3">
        <v>528</v>
      </c>
      <c r="S238" s="27" t="s">
        <v>44</v>
      </c>
      <c r="T238" s="33" t="s">
        <v>44</v>
      </c>
      <c r="U238" s="3">
        <v>4.34</v>
      </c>
      <c r="V238" s="3">
        <v>1042</v>
      </c>
      <c r="W238" s="3">
        <v>0.93</v>
      </c>
      <c r="X238" s="36">
        <v>937810</v>
      </c>
      <c r="Y238" s="37" t="s">
        <v>516</v>
      </c>
      <c r="Z238" s="37" t="s">
        <v>517</v>
      </c>
      <c r="AA238" s="38" t="s">
        <v>518</v>
      </c>
      <c r="AB238" s="31">
        <v>43686</v>
      </c>
      <c r="AC238" s="20"/>
    </row>
    <row r="239" spans="1:29" x14ac:dyDescent="0.25">
      <c r="A239" s="27" t="s">
        <v>514</v>
      </c>
      <c r="B239" s="27" t="s">
        <v>429</v>
      </c>
      <c r="C239" s="27" t="s">
        <v>521</v>
      </c>
      <c r="D239" s="6" t="str">
        <f t="shared" si="0"/>
        <v>44.50437</v>
      </c>
      <c r="E239" s="3" t="str">
        <f t="shared" si="1"/>
        <v xml:space="preserve"> -74.02176</v>
      </c>
      <c r="F239" s="7">
        <v>62</v>
      </c>
      <c r="G239" s="15"/>
      <c r="H239" s="15" t="s">
        <v>522</v>
      </c>
      <c r="I239" s="32">
        <v>17</v>
      </c>
      <c r="J239" s="32">
        <v>23</v>
      </c>
      <c r="K239" s="1">
        <f t="shared" si="62"/>
        <v>20</v>
      </c>
      <c r="L239" s="32">
        <v>23</v>
      </c>
      <c r="M239" s="27" t="s">
        <v>32</v>
      </c>
      <c r="N239" s="1" t="s">
        <v>88</v>
      </c>
      <c r="O239" s="17" t="s">
        <v>89</v>
      </c>
      <c r="P239" s="17" t="s">
        <v>54</v>
      </c>
      <c r="Q239" s="17" t="s">
        <v>90</v>
      </c>
      <c r="R239" s="3">
        <v>528</v>
      </c>
      <c r="S239" s="27" t="s">
        <v>46</v>
      </c>
      <c r="T239" s="33" t="s">
        <v>46</v>
      </c>
      <c r="U239" s="3">
        <v>4.34</v>
      </c>
      <c r="V239" s="3">
        <v>1042</v>
      </c>
      <c r="W239" s="3">
        <v>0.93</v>
      </c>
      <c r="X239" s="36">
        <v>937810</v>
      </c>
      <c r="Y239" s="37" t="s">
        <v>516</v>
      </c>
      <c r="Z239" s="37" t="s">
        <v>517</v>
      </c>
      <c r="AA239" s="38" t="s">
        <v>518</v>
      </c>
      <c r="AB239" s="31">
        <v>43686</v>
      </c>
      <c r="AC239" s="20"/>
    </row>
    <row r="240" spans="1:29" x14ac:dyDescent="0.25">
      <c r="A240" s="27" t="s">
        <v>523</v>
      </c>
      <c r="B240" s="27" t="s">
        <v>429</v>
      </c>
      <c r="C240" s="39" t="s">
        <v>524</v>
      </c>
      <c r="D240" s="6" t="str">
        <f t="shared" si="0"/>
        <v>43.36009</v>
      </c>
      <c r="E240" s="3" t="str">
        <f t="shared" si="1"/>
        <v xml:space="preserve"> -74.96688</v>
      </c>
      <c r="F240" s="7">
        <v>63</v>
      </c>
      <c r="G240" s="9"/>
      <c r="H240" s="9"/>
      <c r="I240" s="27"/>
      <c r="J240" s="27"/>
      <c r="K240" s="1"/>
      <c r="L240" s="27"/>
      <c r="M240" s="27" t="s">
        <v>32</v>
      </c>
      <c r="N240" s="1" t="s">
        <v>88</v>
      </c>
      <c r="O240" s="17" t="s">
        <v>89</v>
      </c>
      <c r="P240" s="17" t="s">
        <v>54</v>
      </c>
      <c r="Q240" s="17" t="s">
        <v>90</v>
      </c>
      <c r="R240" s="3">
        <v>403</v>
      </c>
      <c r="S240" s="27" t="s">
        <v>37</v>
      </c>
      <c r="T240" s="33" t="s">
        <v>37</v>
      </c>
      <c r="U240" s="3">
        <v>5.73</v>
      </c>
      <c r="V240" s="3">
        <v>1258</v>
      </c>
      <c r="W240" s="3">
        <v>1.0580000000000001</v>
      </c>
      <c r="X240" s="36">
        <v>815798</v>
      </c>
      <c r="Y240" s="37" t="s">
        <v>525</v>
      </c>
      <c r="Z240" s="37" t="s">
        <v>526</v>
      </c>
      <c r="AA240" s="38" t="s">
        <v>527</v>
      </c>
      <c r="AB240" s="31">
        <v>43688</v>
      </c>
      <c r="AC240" s="20"/>
    </row>
    <row r="241" spans="1:29" x14ac:dyDescent="0.25">
      <c r="A241" s="27" t="s">
        <v>523</v>
      </c>
      <c r="B241" s="27" t="s">
        <v>429</v>
      </c>
      <c r="C241" s="39" t="s">
        <v>528</v>
      </c>
      <c r="D241" s="6" t="str">
        <f t="shared" si="0"/>
        <v>43.36009</v>
      </c>
      <c r="E241" s="3" t="str">
        <f t="shared" si="1"/>
        <v xml:space="preserve"> -74.96689</v>
      </c>
      <c r="F241" s="7">
        <v>63</v>
      </c>
      <c r="G241" s="9"/>
      <c r="H241" s="9" t="s">
        <v>146</v>
      </c>
      <c r="I241" s="32">
        <v>0</v>
      </c>
      <c r="J241" s="32">
        <v>6</v>
      </c>
      <c r="K241" s="1">
        <f t="shared" ref="K241:K243" si="63">((J241-I241)/2) + I241</f>
        <v>3</v>
      </c>
      <c r="L241" s="32">
        <v>16</v>
      </c>
      <c r="M241" s="27" t="s">
        <v>32</v>
      </c>
      <c r="N241" s="1" t="s">
        <v>88</v>
      </c>
      <c r="O241" s="17" t="s">
        <v>89</v>
      </c>
      <c r="P241" s="17" t="s">
        <v>54</v>
      </c>
      <c r="Q241" s="17" t="s">
        <v>90</v>
      </c>
      <c r="R241" s="3">
        <v>403</v>
      </c>
      <c r="S241" s="27" t="s">
        <v>43</v>
      </c>
      <c r="T241" s="33" t="s">
        <v>43</v>
      </c>
      <c r="U241" s="3">
        <v>5.73</v>
      </c>
      <c r="V241" s="3">
        <v>1258</v>
      </c>
      <c r="W241" s="3">
        <v>1.0580000000000001</v>
      </c>
      <c r="X241" s="36">
        <v>815798</v>
      </c>
      <c r="Y241" s="37" t="s">
        <v>525</v>
      </c>
      <c r="Z241" s="37" t="s">
        <v>526</v>
      </c>
      <c r="AA241" s="38" t="s">
        <v>527</v>
      </c>
      <c r="AB241" s="31">
        <v>43688</v>
      </c>
      <c r="AC241" s="20"/>
    </row>
    <row r="242" spans="1:29" x14ac:dyDescent="0.25">
      <c r="A242" s="27" t="s">
        <v>523</v>
      </c>
      <c r="B242" s="27" t="s">
        <v>429</v>
      </c>
      <c r="C242" s="39" t="s">
        <v>529</v>
      </c>
      <c r="D242" s="6" t="str">
        <f t="shared" si="0"/>
        <v>43.36009</v>
      </c>
      <c r="E242" s="3" t="str">
        <f t="shared" si="1"/>
        <v xml:space="preserve"> -74.96690</v>
      </c>
      <c r="F242" s="7">
        <v>63</v>
      </c>
      <c r="G242" s="14"/>
      <c r="H242" s="14">
        <v>43629</v>
      </c>
      <c r="I242" s="32">
        <v>6</v>
      </c>
      <c r="J242" s="32">
        <v>13</v>
      </c>
      <c r="K242" s="1">
        <f t="shared" si="63"/>
        <v>9.5</v>
      </c>
      <c r="L242" s="32">
        <v>16</v>
      </c>
      <c r="M242" s="27" t="s">
        <v>32</v>
      </c>
      <c r="N242" s="1" t="s">
        <v>88</v>
      </c>
      <c r="O242" s="17" t="s">
        <v>89</v>
      </c>
      <c r="P242" s="17" t="s">
        <v>54</v>
      </c>
      <c r="Q242" s="17" t="s">
        <v>90</v>
      </c>
      <c r="R242" s="3">
        <v>403</v>
      </c>
      <c r="S242" s="27" t="s">
        <v>44</v>
      </c>
      <c r="T242" s="33" t="s">
        <v>44</v>
      </c>
      <c r="U242" s="3">
        <v>5.73</v>
      </c>
      <c r="V242" s="3">
        <v>1258</v>
      </c>
      <c r="W242" s="3">
        <v>1.0580000000000001</v>
      </c>
      <c r="X242" s="36">
        <v>815798</v>
      </c>
      <c r="Y242" s="37" t="s">
        <v>525</v>
      </c>
      <c r="Z242" s="37" t="s">
        <v>526</v>
      </c>
      <c r="AA242" s="38" t="s">
        <v>527</v>
      </c>
      <c r="AB242" s="31">
        <v>43688</v>
      </c>
      <c r="AC242" s="20"/>
    </row>
    <row r="243" spans="1:29" x14ac:dyDescent="0.25">
      <c r="A243" s="27" t="s">
        <v>523</v>
      </c>
      <c r="B243" s="27" t="s">
        <v>429</v>
      </c>
      <c r="C243" s="39" t="s">
        <v>530</v>
      </c>
      <c r="D243" s="6" t="str">
        <f t="shared" si="0"/>
        <v>43.36009</v>
      </c>
      <c r="E243" s="3" t="str">
        <f t="shared" si="1"/>
        <v xml:space="preserve"> -74.96691</v>
      </c>
      <c r="F243" s="7">
        <v>63</v>
      </c>
      <c r="G243" s="15"/>
      <c r="H243" s="15" t="s">
        <v>531</v>
      </c>
      <c r="I243" s="32">
        <v>13</v>
      </c>
      <c r="J243" s="32">
        <v>16</v>
      </c>
      <c r="K243" s="1">
        <f t="shared" si="63"/>
        <v>14.5</v>
      </c>
      <c r="L243" s="32">
        <v>16</v>
      </c>
      <c r="M243" s="27" t="s">
        <v>32</v>
      </c>
      <c r="N243" s="1" t="s">
        <v>88</v>
      </c>
      <c r="O243" s="17" t="s">
        <v>89</v>
      </c>
      <c r="P243" s="17" t="s">
        <v>54</v>
      </c>
      <c r="Q243" s="17" t="s">
        <v>90</v>
      </c>
      <c r="R243" s="3">
        <v>403</v>
      </c>
      <c r="S243" s="27" t="s">
        <v>46</v>
      </c>
      <c r="T243" s="33" t="s">
        <v>46</v>
      </c>
      <c r="U243" s="3">
        <v>5.73</v>
      </c>
      <c r="V243" s="3">
        <v>1258</v>
      </c>
      <c r="W243" s="3">
        <v>1.0580000000000001</v>
      </c>
      <c r="X243" s="36">
        <v>815798</v>
      </c>
      <c r="Y243" s="37" t="s">
        <v>525</v>
      </c>
      <c r="Z243" s="37" t="s">
        <v>526</v>
      </c>
      <c r="AA243" s="38" t="s">
        <v>527</v>
      </c>
      <c r="AB243" s="31">
        <v>43688</v>
      </c>
      <c r="AC243" s="20"/>
    </row>
    <row r="244" spans="1:29" x14ac:dyDescent="0.25">
      <c r="A244" s="27" t="s">
        <v>532</v>
      </c>
      <c r="B244" s="27" t="s">
        <v>199</v>
      </c>
      <c r="C244" s="39" t="s">
        <v>533</v>
      </c>
      <c r="D244" s="6" t="str">
        <f t="shared" si="0"/>
        <v>46.798639</v>
      </c>
      <c r="E244" s="3" t="str">
        <f t="shared" si="1"/>
        <v xml:space="preserve"> -116.900645</v>
      </c>
      <c r="F244" s="7">
        <v>64</v>
      </c>
      <c r="G244" s="9"/>
      <c r="H244" s="9"/>
      <c r="I244" s="27"/>
      <c r="J244" s="27"/>
      <c r="K244" s="1"/>
      <c r="L244" s="27"/>
      <c r="M244" s="32" t="s">
        <v>160</v>
      </c>
      <c r="N244" s="1" t="s">
        <v>33</v>
      </c>
      <c r="O244" s="1" t="s">
        <v>186</v>
      </c>
      <c r="P244" s="1" t="s">
        <v>247</v>
      </c>
      <c r="Q244" s="1" t="s">
        <v>90</v>
      </c>
      <c r="R244" s="3">
        <v>1021.3</v>
      </c>
      <c r="S244" s="27" t="s">
        <v>37</v>
      </c>
      <c r="T244" s="33" t="s">
        <v>37</v>
      </c>
      <c r="U244" s="3">
        <v>7.16</v>
      </c>
      <c r="V244" s="3">
        <v>700</v>
      </c>
      <c r="W244" s="3">
        <v>0.46600000000000003</v>
      </c>
      <c r="X244" s="29">
        <v>48198</v>
      </c>
      <c r="Y244" s="1" t="s">
        <v>534</v>
      </c>
      <c r="Z244" s="1" t="s">
        <v>535</v>
      </c>
      <c r="AA244" s="1" t="s">
        <v>536</v>
      </c>
      <c r="AB244" s="31">
        <v>43689</v>
      </c>
      <c r="AC244" s="29"/>
    </row>
    <row r="245" spans="1:29" x14ac:dyDescent="0.25">
      <c r="A245" s="27" t="s">
        <v>532</v>
      </c>
      <c r="B245" s="27" t="s">
        <v>199</v>
      </c>
      <c r="C245" s="39" t="s">
        <v>537</v>
      </c>
      <c r="D245" s="6" t="str">
        <f t="shared" si="0"/>
        <v>46.798639</v>
      </c>
      <c r="E245" s="3" t="str">
        <f t="shared" si="1"/>
        <v xml:space="preserve"> -116.900646</v>
      </c>
      <c r="F245" s="7">
        <v>64</v>
      </c>
      <c r="G245" s="15"/>
      <c r="H245" s="15" t="s">
        <v>146</v>
      </c>
      <c r="I245" s="32">
        <v>0</v>
      </c>
      <c r="J245" s="32">
        <v>6</v>
      </c>
      <c r="K245" s="1">
        <f t="shared" ref="K245:K247" si="64">((J245-I245)/2) + I245</f>
        <v>3</v>
      </c>
      <c r="L245" s="32">
        <v>65</v>
      </c>
      <c r="M245" s="32" t="s">
        <v>160</v>
      </c>
      <c r="N245" s="1" t="s">
        <v>33</v>
      </c>
      <c r="O245" s="1" t="s">
        <v>186</v>
      </c>
      <c r="P245" s="1" t="s">
        <v>247</v>
      </c>
      <c r="Q245" s="1" t="s">
        <v>90</v>
      </c>
      <c r="R245" s="3">
        <v>1021.3</v>
      </c>
      <c r="S245" s="27" t="s">
        <v>43</v>
      </c>
      <c r="T245" s="33" t="s">
        <v>43</v>
      </c>
      <c r="U245" s="3">
        <v>7.16</v>
      </c>
      <c r="V245" s="3">
        <v>700</v>
      </c>
      <c r="W245" s="3">
        <v>0.46600000000000003</v>
      </c>
      <c r="X245" s="29">
        <v>48198</v>
      </c>
      <c r="Y245" s="1" t="s">
        <v>534</v>
      </c>
      <c r="Z245" s="1" t="s">
        <v>535</v>
      </c>
      <c r="AA245" s="1" t="s">
        <v>536</v>
      </c>
      <c r="AB245" s="31">
        <v>43689</v>
      </c>
      <c r="AC245" s="29"/>
    </row>
    <row r="246" spans="1:29" x14ac:dyDescent="0.25">
      <c r="A246" s="27" t="s">
        <v>532</v>
      </c>
      <c r="B246" s="27" t="s">
        <v>199</v>
      </c>
      <c r="C246" s="39" t="s">
        <v>538</v>
      </c>
      <c r="D246" s="6" t="str">
        <f t="shared" si="0"/>
        <v>46.798639</v>
      </c>
      <c r="E246" s="3" t="str">
        <f t="shared" si="1"/>
        <v xml:space="preserve"> -116.900647</v>
      </c>
      <c r="F246" s="7">
        <v>64</v>
      </c>
      <c r="G246" s="34"/>
      <c r="H246" s="34">
        <v>44011</v>
      </c>
      <c r="I246" s="32">
        <v>15</v>
      </c>
      <c r="J246" s="32">
        <v>29</v>
      </c>
      <c r="K246" s="1">
        <f t="shared" si="64"/>
        <v>22</v>
      </c>
      <c r="L246" s="32">
        <v>65</v>
      </c>
      <c r="M246" s="32" t="s">
        <v>160</v>
      </c>
      <c r="N246" s="1" t="s">
        <v>33</v>
      </c>
      <c r="O246" s="1" t="s">
        <v>186</v>
      </c>
      <c r="P246" s="1" t="s">
        <v>247</v>
      </c>
      <c r="Q246" s="1" t="s">
        <v>90</v>
      </c>
      <c r="R246" s="3">
        <v>1021.3</v>
      </c>
      <c r="S246" s="27" t="s">
        <v>44</v>
      </c>
      <c r="T246" s="33" t="s">
        <v>44</v>
      </c>
      <c r="U246" s="3">
        <v>7.16</v>
      </c>
      <c r="V246" s="3">
        <v>700</v>
      </c>
      <c r="W246" s="3">
        <v>0.46600000000000003</v>
      </c>
      <c r="X246" s="29">
        <v>48198</v>
      </c>
      <c r="Y246" s="1" t="s">
        <v>534</v>
      </c>
      <c r="Z246" s="1" t="s">
        <v>535</v>
      </c>
      <c r="AA246" s="1" t="s">
        <v>536</v>
      </c>
      <c r="AB246" s="31">
        <v>43689</v>
      </c>
      <c r="AC246" s="29"/>
    </row>
    <row r="247" spans="1:29" x14ac:dyDescent="0.25">
      <c r="A247" s="27" t="s">
        <v>532</v>
      </c>
      <c r="B247" s="27" t="s">
        <v>199</v>
      </c>
      <c r="C247" s="39" t="s">
        <v>539</v>
      </c>
      <c r="D247" s="6" t="str">
        <f t="shared" si="0"/>
        <v>46.798639</v>
      </c>
      <c r="E247" s="3" t="str">
        <f t="shared" si="1"/>
        <v xml:space="preserve"> -116.900648</v>
      </c>
      <c r="F247" s="7">
        <v>64</v>
      </c>
      <c r="G247" s="15"/>
      <c r="H247" s="15" t="s">
        <v>540</v>
      </c>
      <c r="I247" s="32">
        <v>75</v>
      </c>
      <c r="J247" s="32">
        <v>65</v>
      </c>
      <c r="K247" s="1">
        <f t="shared" si="64"/>
        <v>70</v>
      </c>
      <c r="L247" s="32">
        <v>65</v>
      </c>
      <c r="M247" s="32" t="s">
        <v>160</v>
      </c>
      <c r="N247" s="1" t="s">
        <v>33</v>
      </c>
      <c r="O247" s="1" t="s">
        <v>186</v>
      </c>
      <c r="P247" s="1" t="s">
        <v>247</v>
      </c>
      <c r="Q247" s="1" t="s">
        <v>90</v>
      </c>
      <c r="R247" s="3">
        <v>1021.3</v>
      </c>
      <c r="S247" s="27" t="s">
        <v>46</v>
      </c>
      <c r="T247" s="33" t="s">
        <v>46</v>
      </c>
      <c r="U247" s="3">
        <v>7.16</v>
      </c>
      <c r="V247" s="3">
        <v>700</v>
      </c>
      <c r="W247" s="3">
        <v>0.46600000000000003</v>
      </c>
      <c r="X247" s="29">
        <v>48198</v>
      </c>
      <c r="Y247" s="1" t="s">
        <v>534</v>
      </c>
      <c r="Z247" s="1" t="s">
        <v>535</v>
      </c>
      <c r="AA247" s="1" t="s">
        <v>536</v>
      </c>
      <c r="AB247" s="31">
        <v>43689</v>
      </c>
      <c r="AC247" s="29"/>
    </row>
    <row r="248" spans="1:29" x14ac:dyDescent="0.25">
      <c r="A248" s="27" t="s">
        <v>541</v>
      </c>
      <c r="B248" s="27" t="s">
        <v>199</v>
      </c>
      <c r="C248" s="39" t="s">
        <v>542</v>
      </c>
      <c r="D248" s="6" t="str">
        <f t="shared" si="0"/>
        <v>44.957924</v>
      </c>
      <c r="E248" s="3" t="str">
        <f t="shared" si="1"/>
        <v xml:space="preserve"> -116.169671</v>
      </c>
      <c r="F248" s="7">
        <v>65</v>
      </c>
      <c r="G248" s="7"/>
      <c r="H248" s="7"/>
      <c r="I248" s="27"/>
      <c r="J248" s="27"/>
      <c r="K248" s="1"/>
      <c r="L248" s="27"/>
      <c r="M248" s="32" t="s">
        <v>160</v>
      </c>
      <c r="N248" s="1" t="s">
        <v>99</v>
      </c>
      <c r="O248" s="1" t="s">
        <v>186</v>
      </c>
      <c r="P248" s="17" t="s">
        <v>247</v>
      </c>
      <c r="Q248" s="1" t="s">
        <v>90</v>
      </c>
      <c r="R248" s="1">
        <v>1525.7</v>
      </c>
      <c r="S248" s="27" t="s">
        <v>37</v>
      </c>
      <c r="T248" s="33" t="s">
        <v>37</v>
      </c>
      <c r="U248" s="3">
        <v>4.5599999999999996</v>
      </c>
      <c r="V248" s="3">
        <v>618</v>
      </c>
      <c r="W248" s="3">
        <v>0.40899999999999997</v>
      </c>
      <c r="X248" s="18">
        <v>48139</v>
      </c>
      <c r="Y248" s="19" t="s">
        <v>543</v>
      </c>
      <c r="Z248" s="19" t="s">
        <v>544</v>
      </c>
      <c r="AA248" s="17" t="s">
        <v>545</v>
      </c>
      <c r="AB248" s="31">
        <v>43687</v>
      </c>
      <c r="AC248" s="20"/>
    </row>
    <row r="249" spans="1:29" x14ac:dyDescent="0.25">
      <c r="A249" s="27" t="s">
        <v>541</v>
      </c>
      <c r="B249" s="27" t="s">
        <v>199</v>
      </c>
      <c r="C249" s="39" t="s">
        <v>546</v>
      </c>
      <c r="D249" s="6" t="str">
        <f t="shared" si="0"/>
        <v>44.957924</v>
      </c>
      <c r="E249" s="3" t="str">
        <f t="shared" si="1"/>
        <v xml:space="preserve"> -116.169672</v>
      </c>
      <c r="F249" s="7">
        <v>65</v>
      </c>
      <c r="G249" s="40"/>
      <c r="H249" s="40" t="s">
        <v>173</v>
      </c>
      <c r="I249" s="32">
        <v>0</v>
      </c>
      <c r="J249" s="32">
        <v>3</v>
      </c>
      <c r="K249" s="1">
        <f t="shared" ref="K249:K250" si="65">((J249-I249)/2) + I249</f>
        <v>1.5</v>
      </c>
      <c r="L249" s="32">
        <v>15</v>
      </c>
      <c r="M249" s="32" t="s">
        <v>160</v>
      </c>
      <c r="N249" s="1" t="s">
        <v>99</v>
      </c>
      <c r="O249" s="1" t="s">
        <v>186</v>
      </c>
      <c r="P249" s="17" t="s">
        <v>247</v>
      </c>
      <c r="Q249" s="1" t="s">
        <v>90</v>
      </c>
      <c r="R249" s="1">
        <v>1525.7</v>
      </c>
      <c r="S249" s="27" t="s">
        <v>43</v>
      </c>
      <c r="T249" s="33" t="s">
        <v>43</v>
      </c>
      <c r="U249" s="3">
        <v>4.5599999999999996</v>
      </c>
      <c r="V249" s="3">
        <v>618</v>
      </c>
      <c r="W249" s="3">
        <v>0.40899999999999997</v>
      </c>
      <c r="X249" s="18">
        <v>48139</v>
      </c>
      <c r="Y249" s="19" t="s">
        <v>543</v>
      </c>
      <c r="Z249" s="19" t="s">
        <v>544</v>
      </c>
      <c r="AA249" s="17" t="s">
        <v>545</v>
      </c>
      <c r="AB249" s="31">
        <v>43687</v>
      </c>
      <c r="AC249" s="20"/>
    </row>
    <row r="250" spans="1:29" x14ac:dyDescent="0.25">
      <c r="A250" s="27" t="s">
        <v>541</v>
      </c>
      <c r="B250" s="27" t="s">
        <v>199</v>
      </c>
      <c r="C250" s="39" t="s">
        <v>547</v>
      </c>
      <c r="D250" s="6" t="str">
        <f t="shared" si="0"/>
        <v>44.957924</v>
      </c>
      <c r="E250" s="3" t="str">
        <f t="shared" si="1"/>
        <v xml:space="preserve"> -116.169673</v>
      </c>
      <c r="F250" s="7">
        <v>65</v>
      </c>
      <c r="G250" s="41"/>
      <c r="H250" s="41">
        <v>43905</v>
      </c>
      <c r="I250" s="32">
        <v>3</v>
      </c>
      <c r="J250" s="32">
        <v>15</v>
      </c>
      <c r="K250" s="1">
        <f t="shared" si="65"/>
        <v>9</v>
      </c>
      <c r="L250" s="32">
        <v>15</v>
      </c>
      <c r="M250" s="32" t="s">
        <v>160</v>
      </c>
      <c r="N250" s="1" t="s">
        <v>99</v>
      </c>
      <c r="O250" s="1" t="s">
        <v>186</v>
      </c>
      <c r="P250" s="17" t="s">
        <v>247</v>
      </c>
      <c r="Q250" s="1" t="s">
        <v>90</v>
      </c>
      <c r="R250" s="1">
        <v>1525.7</v>
      </c>
      <c r="S250" s="27" t="s">
        <v>44</v>
      </c>
      <c r="T250" s="33" t="s">
        <v>44</v>
      </c>
      <c r="U250" s="3">
        <v>4.5599999999999996</v>
      </c>
      <c r="V250" s="3">
        <v>618</v>
      </c>
      <c r="W250" s="3">
        <v>0.40899999999999997</v>
      </c>
      <c r="X250" s="18">
        <v>48139</v>
      </c>
      <c r="Y250" s="19" t="s">
        <v>543</v>
      </c>
      <c r="Z250" s="19" t="s">
        <v>544</v>
      </c>
      <c r="AA250" s="17" t="s">
        <v>545</v>
      </c>
      <c r="AB250" s="31">
        <v>43687</v>
      </c>
      <c r="AC250" s="20"/>
    </row>
    <row r="251" spans="1:29" x14ac:dyDescent="0.25">
      <c r="A251" s="27" t="s">
        <v>548</v>
      </c>
      <c r="B251" s="27" t="s">
        <v>199</v>
      </c>
      <c r="C251" s="39" t="s">
        <v>549</v>
      </c>
      <c r="D251" s="6" t="str">
        <f t="shared" si="0"/>
        <v>43.83892</v>
      </c>
      <c r="E251" s="3" t="str">
        <f t="shared" si="1"/>
        <v xml:space="preserve"> -116.24185</v>
      </c>
      <c r="F251" s="7">
        <v>66</v>
      </c>
      <c r="G251" s="7"/>
      <c r="H251" s="7"/>
      <c r="I251" s="27"/>
      <c r="J251" s="27"/>
      <c r="K251" s="1"/>
      <c r="L251" s="27"/>
      <c r="M251" s="32" t="s">
        <v>160</v>
      </c>
      <c r="N251" s="1" t="s">
        <v>127</v>
      </c>
      <c r="O251" s="1" t="s">
        <v>142</v>
      </c>
      <c r="P251" s="17" t="s">
        <v>247</v>
      </c>
      <c r="Q251" s="17" t="s">
        <v>36</v>
      </c>
      <c r="R251" s="3">
        <v>1286.4000000000001</v>
      </c>
      <c r="S251" s="27" t="s">
        <v>37</v>
      </c>
      <c r="T251" s="33" t="s">
        <v>37</v>
      </c>
      <c r="U251" s="3">
        <v>8.44</v>
      </c>
      <c r="V251" s="3">
        <v>516</v>
      </c>
      <c r="W251" s="3">
        <v>0.26100000000000001</v>
      </c>
      <c r="X251" s="18">
        <v>2217</v>
      </c>
      <c r="Y251" s="19" t="s">
        <v>550</v>
      </c>
      <c r="Z251" s="19" t="s">
        <v>551</v>
      </c>
      <c r="AA251" s="17" t="s">
        <v>552</v>
      </c>
      <c r="AB251" s="31">
        <v>43687</v>
      </c>
      <c r="AC251" s="20"/>
    </row>
    <row r="252" spans="1:29" x14ac:dyDescent="0.25">
      <c r="A252" s="27" t="s">
        <v>548</v>
      </c>
      <c r="B252" s="27" t="s">
        <v>199</v>
      </c>
      <c r="C252" s="39" t="s">
        <v>553</v>
      </c>
      <c r="D252" s="6" t="str">
        <f t="shared" si="0"/>
        <v>43.83892</v>
      </c>
      <c r="E252" s="3" t="str">
        <f t="shared" si="1"/>
        <v xml:space="preserve"> -116.24186</v>
      </c>
      <c r="F252" s="7">
        <v>66</v>
      </c>
      <c r="G252" s="40"/>
      <c r="H252" s="40" t="s">
        <v>49</v>
      </c>
      <c r="I252" s="32">
        <v>0</v>
      </c>
      <c r="J252" s="32">
        <v>4</v>
      </c>
      <c r="K252" s="1">
        <f t="shared" ref="K252:K253" si="66">((J252-I252)/2) + I252</f>
        <v>2</v>
      </c>
      <c r="L252" s="32">
        <v>13</v>
      </c>
      <c r="M252" s="32" t="s">
        <v>160</v>
      </c>
      <c r="N252" s="1" t="s">
        <v>127</v>
      </c>
      <c r="O252" s="1" t="s">
        <v>142</v>
      </c>
      <c r="P252" s="17" t="s">
        <v>247</v>
      </c>
      <c r="Q252" s="17" t="s">
        <v>36</v>
      </c>
      <c r="R252" s="3">
        <v>1286.4000000000001</v>
      </c>
      <c r="S252" s="27" t="s">
        <v>43</v>
      </c>
      <c r="T252" s="33" t="s">
        <v>43</v>
      </c>
      <c r="U252" s="3">
        <v>8.44</v>
      </c>
      <c r="V252" s="3">
        <v>516</v>
      </c>
      <c r="W252" s="3">
        <v>0.26100000000000001</v>
      </c>
      <c r="X252" s="18">
        <v>2217</v>
      </c>
      <c r="Y252" s="19" t="s">
        <v>550</v>
      </c>
      <c r="Z252" s="19" t="s">
        <v>551</v>
      </c>
      <c r="AA252" s="17" t="s">
        <v>552</v>
      </c>
      <c r="AB252" s="31">
        <v>43687</v>
      </c>
      <c r="AC252" s="20"/>
    </row>
    <row r="253" spans="1:29" x14ac:dyDescent="0.25">
      <c r="A253" s="27" t="s">
        <v>548</v>
      </c>
      <c r="B253" s="27" t="s">
        <v>199</v>
      </c>
      <c r="C253" s="39" t="s">
        <v>554</v>
      </c>
      <c r="D253" s="6" t="str">
        <f t="shared" si="0"/>
        <v>43.83892</v>
      </c>
      <c r="E253" s="3" t="str">
        <f t="shared" si="1"/>
        <v xml:space="preserve"> -116.24187</v>
      </c>
      <c r="F253" s="7">
        <v>66</v>
      </c>
      <c r="G253" s="40"/>
      <c r="H253" s="40" t="s">
        <v>555</v>
      </c>
      <c r="I253" s="32">
        <v>4</v>
      </c>
      <c r="J253" s="32">
        <v>13</v>
      </c>
      <c r="K253" s="1">
        <f t="shared" si="66"/>
        <v>8.5</v>
      </c>
      <c r="L253" s="32">
        <v>13</v>
      </c>
      <c r="M253" s="32" t="s">
        <v>160</v>
      </c>
      <c r="N253" s="1" t="s">
        <v>127</v>
      </c>
      <c r="O253" s="1" t="s">
        <v>142</v>
      </c>
      <c r="P253" s="17" t="s">
        <v>247</v>
      </c>
      <c r="Q253" s="17" t="s">
        <v>36</v>
      </c>
      <c r="R253" s="3">
        <v>1286.4000000000001</v>
      </c>
      <c r="S253" s="27" t="s">
        <v>44</v>
      </c>
      <c r="T253" s="33" t="s">
        <v>44</v>
      </c>
      <c r="U253" s="3">
        <v>8.44</v>
      </c>
      <c r="V253" s="3">
        <v>516</v>
      </c>
      <c r="W253" s="3">
        <v>0.26100000000000001</v>
      </c>
      <c r="X253" s="18">
        <v>2217</v>
      </c>
      <c r="Y253" s="19" t="s">
        <v>550</v>
      </c>
      <c r="Z253" s="19" t="s">
        <v>551</v>
      </c>
      <c r="AA253" s="17" t="s">
        <v>552</v>
      </c>
      <c r="AB253" s="31">
        <v>43687</v>
      </c>
      <c r="AC253" s="20"/>
    </row>
    <row r="254" spans="1:29" x14ac:dyDescent="0.25">
      <c r="A254" s="27" t="s">
        <v>556</v>
      </c>
      <c r="B254" s="27" t="s">
        <v>222</v>
      </c>
      <c r="C254" s="39" t="s">
        <v>557</v>
      </c>
      <c r="D254" s="6" t="str">
        <f t="shared" si="0"/>
        <v>45.69370</v>
      </c>
      <c r="E254" s="3" t="str">
        <f t="shared" si="1"/>
        <v xml:space="preserve"> -117.27432</v>
      </c>
      <c r="F254" s="7">
        <v>67</v>
      </c>
      <c r="G254" s="7"/>
      <c r="H254" s="7"/>
      <c r="I254" s="27"/>
      <c r="J254" s="27"/>
      <c r="K254" s="1"/>
      <c r="L254" s="27"/>
      <c r="M254" s="32" t="s">
        <v>160</v>
      </c>
      <c r="N254" s="1" t="s">
        <v>201</v>
      </c>
      <c r="O254" s="1" t="s">
        <v>186</v>
      </c>
      <c r="P254" s="1" t="s">
        <v>54</v>
      </c>
      <c r="Q254" s="1" t="s">
        <v>90</v>
      </c>
      <c r="R254" s="3">
        <v>1489.8</v>
      </c>
      <c r="S254" s="27" t="s">
        <v>37</v>
      </c>
      <c r="T254" s="33" t="s">
        <v>37</v>
      </c>
      <c r="U254" s="3">
        <v>4.96</v>
      </c>
      <c r="V254" s="3">
        <v>496</v>
      </c>
      <c r="W254" s="3">
        <v>0.34</v>
      </c>
      <c r="X254" s="29">
        <v>217188</v>
      </c>
      <c r="Y254" s="1" t="s">
        <v>558</v>
      </c>
      <c r="Z254" s="1" t="s">
        <v>559</v>
      </c>
      <c r="AA254" s="1" t="s">
        <v>560</v>
      </c>
      <c r="AB254" s="31">
        <v>43688</v>
      </c>
      <c r="AC254" s="29"/>
    </row>
    <row r="255" spans="1:29" x14ac:dyDescent="0.25">
      <c r="A255" s="27" t="s">
        <v>556</v>
      </c>
      <c r="B255" s="27" t="s">
        <v>222</v>
      </c>
      <c r="C255" s="39" t="s">
        <v>561</v>
      </c>
      <c r="D255" s="6" t="str">
        <f t="shared" si="0"/>
        <v>45.69370</v>
      </c>
      <c r="E255" s="3" t="str">
        <f t="shared" si="1"/>
        <v xml:space="preserve"> -117.27433</v>
      </c>
      <c r="F255" s="7">
        <v>67</v>
      </c>
      <c r="G255" s="40"/>
      <c r="H255" s="40" t="s">
        <v>49</v>
      </c>
      <c r="I255" s="32">
        <v>0</v>
      </c>
      <c r="J255" s="32">
        <v>4</v>
      </c>
      <c r="K255" s="1">
        <f t="shared" ref="K255:K257" si="67">((J255-I255)/2) + I255</f>
        <v>2</v>
      </c>
      <c r="L255" s="32">
        <v>14</v>
      </c>
      <c r="M255" s="32" t="s">
        <v>160</v>
      </c>
      <c r="N255" s="1" t="s">
        <v>201</v>
      </c>
      <c r="O255" s="1" t="s">
        <v>186</v>
      </c>
      <c r="P255" s="1" t="s">
        <v>54</v>
      </c>
      <c r="Q255" s="1" t="s">
        <v>90</v>
      </c>
      <c r="R255" s="3">
        <v>1489.8</v>
      </c>
      <c r="S255" s="27" t="s">
        <v>43</v>
      </c>
      <c r="T255" s="33" t="s">
        <v>43</v>
      </c>
      <c r="U255" s="3">
        <v>4.96</v>
      </c>
      <c r="V255" s="3">
        <v>496</v>
      </c>
      <c r="W255" s="3">
        <v>0.34</v>
      </c>
      <c r="X255" s="29">
        <v>217188</v>
      </c>
      <c r="Y255" s="1" t="s">
        <v>558</v>
      </c>
      <c r="Z255" s="1" t="s">
        <v>559</v>
      </c>
      <c r="AA255" s="1" t="s">
        <v>560</v>
      </c>
      <c r="AB255" s="31">
        <v>43688</v>
      </c>
      <c r="AC255" s="29"/>
    </row>
    <row r="256" spans="1:29" x14ac:dyDescent="0.25">
      <c r="A256" s="27" t="s">
        <v>556</v>
      </c>
      <c r="B256" s="27" t="s">
        <v>222</v>
      </c>
      <c r="C256" s="39" t="s">
        <v>562</v>
      </c>
      <c r="D256" s="6" t="str">
        <f t="shared" si="0"/>
        <v>45.69370</v>
      </c>
      <c r="E256" s="3" t="str">
        <f t="shared" si="1"/>
        <v xml:space="preserve"> -117.27434</v>
      </c>
      <c r="F256" s="7">
        <v>67</v>
      </c>
      <c r="G256" s="41"/>
      <c r="H256" s="41">
        <v>43933</v>
      </c>
      <c r="I256" s="32">
        <v>4</v>
      </c>
      <c r="J256" s="32">
        <v>12</v>
      </c>
      <c r="K256" s="1">
        <f t="shared" si="67"/>
        <v>8</v>
      </c>
      <c r="L256" s="32">
        <v>14</v>
      </c>
      <c r="M256" s="32" t="s">
        <v>160</v>
      </c>
      <c r="N256" s="1" t="s">
        <v>201</v>
      </c>
      <c r="O256" s="1" t="s">
        <v>186</v>
      </c>
      <c r="P256" s="1" t="s">
        <v>54</v>
      </c>
      <c r="Q256" s="1" t="s">
        <v>90</v>
      </c>
      <c r="R256" s="3">
        <v>1489.8</v>
      </c>
      <c r="S256" s="27" t="s">
        <v>44</v>
      </c>
      <c r="T256" s="33" t="s">
        <v>44</v>
      </c>
      <c r="U256" s="3">
        <v>4.96</v>
      </c>
      <c r="V256" s="3">
        <v>496</v>
      </c>
      <c r="W256" s="3">
        <v>0.34</v>
      </c>
      <c r="X256" s="29">
        <v>217188</v>
      </c>
      <c r="Y256" s="1" t="s">
        <v>558</v>
      </c>
      <c r="Z256" s="1" t="s">
        <v>559</v>
      </c>
      <c r="AA256" s="1" t="s">
        <v>560</v>
      </c>
      <c r="AB256" s="31">
        <v>43688</v>
      </c>
      <c r="AC256" s="29"/>
    </row>
    <row r="257" spans="1:29" x14ac:dyDescent="0.25">
      <c r="A257" s="27" t="s">
        <v>556</v>
      </c>
      <c r="B257" s="27" t="s">
        <v>222</v>
      </c>
      <c r="C257" s="39" t="s">
        <v>563</v>
      </c>
      <c r="D257" s="6" t="str">
        <f t="shared" si="0"/>
        <v>45.69370</v>
      </c>
      <c r="E257" s="3" t="str">
        <f t="shared" si="1"/>
        <v xml:space="preserve"> -117.27435</v>
      </c>
      <c r="F257" s="7">
        <v>67</v>
      </c>
      <c r="G257" s="41"/>
      <c r="H257" s="41">
        <v>44179</v>
      </c>
      <c r="I257" s="32">
        <v>12</v>
      </c>
      <c r="J257" s="32">
        <v>14</v>
      </c>
      <c r="K257" s="1">
        <f t="shared" si="67"/>
        <v>13</v>
      </c>
      <c r="L257" s="32">
        <v>14</v>
      </c>
      <c r="M257" s="32" t="s">
        <v>160</v>
      </c>
      <c r="N257" s="1" t="s">
        <v>201</v>
      </c>
      <c r="O257" s="1" t="s">
        <v>186</v>
      </c>
      <c r="P257" s="1" t="s">
        <v>54</v>
      </c>
      <c r="Q257" s="1" t="s">
        <v>90</v>
      </c>
      <c r="R257" s="3">
        <v>1489.8</v>
      </c>
      <c r="S257" s="27" t="s">
        <v>46</v>
      </c>
      <c r="T257" s="33" t="s">
        <v>46</v>
      </c>
      <c r="U257" s="3">
        <v>4.96</v>
      </c>
      <c r="V257" s="3">
        <v>496</v>
      </c>
      <c r="W257" s="3">
        <v>0.34</v>
      </c>
      <c r="X257" s="29">
        <v>217188</v>
      </c>
      <c r="Y257" s="1" t="s">
        <v>558</v>
      </c>
      <c r="Z257" s="1" t="s">
        <v>559</v>
      </c>
      <c r="AA257" s="1" t="s">
        <v>560</v>
      </c>
      <c r="AB257" s="31">
        <v>43688</v>
      </c>
      <c r="AC257" s="29"/>
    </row>
    <row r="258" spans="1:29" x14ac:dyDescent="0.25">
      <c r="A258" s="27" t="s">
        <v>564</v>
      </c>
      <c r="B258" s="27" t="s">
        <v>565</v>
      </c>
      <c r="C258" s="39" t="s">
        <v>566</v>
      </c>
      <c r="D258" s="6" t="str">
        <f t="shared" si="0"/>
        <v>68.87527</v>
      </c>
      <c r="E258" s="3" t="str">
        <f t="shared" si="1"/>
        <v xml:space="preserve"> -148.85725</v>
      </c>
      <c r="F258" s="7">
        <v>68</v>
      </c>
      <c r="G258" s="7"/>
      <c r="H258" s="7"/>
      <c r="I258" s="27"/>
      <c r="J258" s="27"/>
      <c r="K258" s="1"/>
      <c r="L258" s="32"/>
      <c r="M258" s="32" t="s">
        <v>567</v>
      </c>
      <c r="N258" s="1" t="s">
        <v>568</v>
      </c>
      <c r="O258" s="1" t="s">
        <v>569</v>
      </c>
      <c r="P258" s="1" t="s">
        <v>35</v>
      </c>
      <c r="Q258" s="1" t="s">
        <v>570</v>
      </c>
      <c r="R258" s="3">
        <v>435</v>
      </c>
      <c r="S258" s="27" t="s">
        <v>37</v>
      </c>
      <c r="T258" s="33" t="s">
        <v>37</v>
      </c>
      <c r="U258" s="3">
        <v>-9.57</v>
      </c>
      <c r="V258" s="3">
        <v>215</v>
      </c>
      <c r="W258" s="3">
        <v>0.34799999999999998</v>
      </c>
      <c r="X258" s="35"/>
      <c r="Y258" s="49" t="s">
        <v>571</v>
      </c>
      <c r="Z258" s="50"/>
      <c r="AA258" s="35"/>
      <c r="AB258" s="31">
        <v>43724</v>
      </c>
      <c r="AC258" s="35"/>
    </row>
    <row r="259" spans="1:29" x14ac:dyDescent="0.25">
      <c r="A259" s="27" t="s">
        <v>564</v>
      </c>
      <c r="B259" s="27" t="s">
        <v>565</v>
      </c>
      <c r="C259" s="39" t="s">
        <v>572</v>
      </c>
      <c r="D259" s="6" t="str">
        <f t="shared" si="0"/>
        <v>68.87527</v>
      </c>
      <c r="E259" s="3" t="str">
        <f t="shared" si="1"/>
        <v xml:space="preserve"> -148.85726</v>
      </c>
      <c r="F259" s="7">
        <v>68</v>
      </c>
      <c r="G259" s="7"/>
      <c r="H259" s="7" t="s">
        <v>573</v>
      </c>
      <c r="I259" s="32">
        <v>0</v>
      </c>
      <c r="J259" s="32">
        <v>10</v>
      </c>
      <c r="K259" s="1">
        <f t="shared" ref="K259:K260" si="68">((J259-I259)/2) + I259</f>
        <v>5</v>
      </c>
      <c r="M259" s="32" t="s">
        <v>567</v>
      </c>
      <c r="N259" s="1" t="s">
        <v>568</v>
      </c>
      <c r="O259" s="1" t="s">
        <v>569</v>
      </c>
      <c r="P259" s="1" t="s">
        <v>35</v>
      </c>
      <c r="Q259" s="1" t="s">
        <v>570</v>
      </c>
      <c r="R259" s="3">
        <v>435</v>
      </c>
      <c r="S259" s="27" t="s">
        <v>43</v>
      </c>
      <c r="T259" s="33" t="s">
        <v>43</v>
      </c>
      <c r="U259" s="3">
        <v>-9.57</v>
      </c>
      <c r="V259" s="3">
        <v>215</v>
      </c>
      <c r="W259" s="3">
        <v>0.34799999999999998</v>
      </c>
      <c r="X259" s="35"/>
      <c r="Y259" s="49" t="s">
        <v>571</v>
      </c>
      <c r="Z259" s="50"/>
      <c r="AA259" s="35"/>
      <c r="AB259" s="31">
        <v>43724</v>
      </c>
      <c r="AC259" s="35"/>
    </row>
    <row r="260" spans="1:29" x14ac:dyDescent="0.25">
      <c r="A260" s="27" t="s">
        <v>564</v>
      </c>
      <c r="B260" s="27" t="s">
        <v>565</v>
      </c>
      <c r="C260" s="39" t="s">
        <v>574</v>
      </c>
      <c r="D260" s="6" t="str">
        <f t="shared" si="0"/>
        <v>68.87527</v>
      </c>
      <c r="E260" s="3" t="str">
        <f t="shared" si="1"/>
        <v xml:space="preserve"> -148.85728</v>
      </c>
      <c r="F260" s="7">
        <v>68</v>
      </c>
      <c r="G260" s="7"/>
      <c r="H260" s="7" t="s">
        <v>204</v>
      </c>
      <c r="I260" s="32">
        <v>10</v>
      </c>
      <c r="J260" s="32">
        <v>16</v>
      </c>
      <c r="K260" s="1">
        <f t="shared" si="68"/>
        <v>13</v>
      </c>
      <c r="L260" s="32">
        <v>16</v>
      </c>
      <c r="M260" s="32" t="s">
        <v>567</v>
      </c>
      <c r="N260" s="1" t="s">
        <v>568</v>
      </c>
      <c r="O260" s="1" t="s">
        <v>569</v>
      </c>
      <c r="P260" s="1" t="s">
        <v>35</v>
      </c>
      <c r="Q260" s="1" t="s">
        <v>570</v>
      </c>
      <c r="R260" s="3">
        <v>435</v>
      </c>
      <c r="S260" s="27" t="s">
        <v>46</v>
      </c>
      <c r="T260" s="33" t="s">
        <v>46</v>
      </c>
      <c r="U260" s="3">
        <v>-9.57</v>
      </c>
      <c r="V260" s="3">
        <v>215</v>
      </c>
      <c r="W260" s="3">
        <v>0.34799999999999998</v>
      </c>
      <c r="X260" s="35"/>
      <c r="Y260" s="49" t="s">
        <v>571</v>
      </c>
      <c r="Z260" s="50"/>
      <c r="AA260" s="35"/>
      <c r="AB260" s="31">
        <v>43724</v>
      </c>
      <c r="AC260" s="35"/>
    </row>
    <row r="261" spans="1:29" x14ac:dyDescent="0.25">
      <c r="A261" s="27" t="s">
        <v>575</v>
      </c>
      <c r="B261" s="27" t="s">
        <v>565</v>
      </c>
      <c r="C261" s="39" t="s">
        <v>576</v>
      </c>
      <c r="D261" s="6" t="str">
        <f t="shared" si="0"/>
        <v>68.80778</v>
      </c>
      <c r="E261" s="3" t="str">
        <f t="shared" si="1"/>
        <v xml:space="preserve"> -148.81830</v>
      </c>
      <c r="F261" s="7">
        <v>69</v>
      </c>
      <c r="G261" s="7"/>
      <c r="H261" s="7"/>
      <c r="I261" s="27"/>
      <c r="J261" s="27"/>
      <c r="K261" s="1"/>
      <c r="L261" s="27"/>
      <c r="M261" s="32" t="s">
        <v>567</v>
      </c>
      <c r="N261" s="1" t="s">
        <v>568</v>
      </c>
      <c r="O261" s="1" t="s">
        <v>569</v>
      </c>
      <c r="P261" s="1" t="s">
        <v>35</v>
      </c>
      <c r="Q261" s="1" t="s">
        <v>570</v>
      </c>
      <c r="R261" s="3">
        <v>449</v>
      </c>
      <c r="S261" s="27" t="s">
        <v>37</v>
      </c>
      <c r="T261" s="33" t="s">
        <v>37</v>
      </c>
      <c r="U261" s="3">
        <v>-9.32</v>
      </c>
      <c r="V261" s="3">
        <v>217</v>
      </c>
      <c r="W261" s="3">
        <v>0.34300000000000003</v>
      </c>
      <c r="X261" s="35"/>
      <c r="Y261" s="49" t="s">
        <v>571</v>
      </c>
      <c r="Z261" s="50"/>
      <c r="AA261" s="35"/>
      <c r="AB261" s="31">
        <v>43725</v>
      </c>
      <c r="AC261" s="35"/>
    </row>
    <row r="262" spans="1:29" x14ac:dyDescent="0.25">
      <c r="A262" s="27" t="s">
        <v>575</v>
      </c>
      <c r="B262" s="27" t="s">
        <v>565</v>
      </c>
      <c r="C262" s="39" t="s">
        <v>577</v>
      </c>
      <c r="D262" s="6" t="str">
        <f t="shared" si="0"/>
        <v>68.80778</v>
      </c>
      <c r="E262" s="3" t="str">
        <f t="shared" si="1"/>
        <v xml:space="preserve"> -148.81831</v>
      </c>
      <c r="F262" s="7">
        <v>69</v>
      </c>
      <c r="G262" s="7"/>
      <c r="H262" s="7" t="s">
        <v>426</v>
      </c>
      <c r="I262" s="32">
        <v>0</v>
      </c>
      <c r="J262" s="32">
        <v>7</v>
      </c>
      <c r="K262" s="1">
        <f t="shared" ref="K262:K263" si="69">((J262-I262)/2) + I262</f>
        <v>3.5</v>
      </c>
      <c r="L262" s="32">
        <v>13</v>
      </c>
      <c r="M262" s="32" t="s">
        <v>567</v>
      </c>
      <c r="N262" s="1" t="s">
        <v>568</v>
      </c>
      <c r="O262" s="1" t="s">
        <v>569</v>
      </c>
      <c r="P262" s="1" t="s">
        <v>35</v>
      </c>
      <c r="Q262" s="1" t="s">
        <v>570</v>
      </c>
      <c r="R262" s="3">
        <v>449</v>
      </c>
      <c r="S262" s="27" t="s">
        <v>43</v>
      </c>
      <c r="T262" s="33" t="s">
        <v>43</v>
      </c>
      <c r="U262" s="3">
        <v>-9.32</v>
      </c>
      <c r="V262" s="3">
        <v>217</v>
      </c>
      <c r="W262" s="3">
        <v>0.34300000000000003</v>
      </c>
      <c r="X262" s="35"/>
      <c r="Y262" s="49" t="s">
        <v>571</v>
      </c>
      <c r="Z262" s="50"/>
      <c r="AA262" s="35"/>
      <c r="AB262" s="31">
        <v>43725</v>
      </c>
      <c r="AC262" s="35"/>
    </row>
    <row r="263" spans="1:29" x14ac:dyDescent="0.25">
      <c r="A263" s="27" t="s">
        <v>575</v>
      </c>
      <c r="B263" s="27" t="s">
        <v>565</v>
      </c>
      <c r="C263" s="39" t="s">
        <v>578</v>
      </c>
      <c r="D263" s="6" t="str">
        <f t="shared" si="0"/>
        <v>68.80778</v>
      </c>
      <c r="E263" s="3" t="str">
        <f t="shared" si="1"/>
        <v xml:space="preserve"> -148.81833</v>
      </c>
      <c r="F263" s="7">
        <v>69</v>
      </c>
      <c r="G263" s="40"/>
      <c r="H263" s="40" t="s">
        <v>579</v>
      </c>
      <c r="I263" s="32">
        <v>7</v>
      </c>
      <c r="J263" s="32">
        <v>13</v>
      </c>
      <c r="K263" s="1">
        <f t="shared" si="69"/>
        <v>10</v>
      </c>
      <c r="L263" s="32">
        <v>13</v>
      </c>
      <c r="M263" s="32" t="s">
        <v>567</v>
      </c>
      <c r="N263" s="1" t="s">
        <v>568</v>
      </c>
      <c r="O263" s="1" t="s">
        <v>569</v>
      </c>
      <c r="P263" s="1" t="s">
        <v>35</v>
      </c>
      <c r="Q263" s="1" t="s">
        <v>570</v>
      </c>
      <c r="R263" s="3">
        <v>449</v>
      </c>
      <c r="S263" s="27" t="s">
        <v>46</v>
      </c>
      <c r="T263" s="33" t="s">
        <v>46</v>
      </c>
      <c r="U263" s="3">
        <v>-9.32</v>
      </c>
      <c r="V263" s="3">
        <v>217</v>
      </c>
      <c r="W263" s="3">
        <v>0.34300000000000003</v>
      </c>
      <c r="X263" s="35"/>
      <c r="Y263" s="49" t="s">
        <v>571</v>
      </c>
      <c r="Z263" s="50"/>
      <c r="AA263" s="35"/>
      <c r="AB263" s="31">
        <v>43725</v>
      </c>
      <c r="AC263" s="35"/>
    </row>
    <row r="264" spans="1:29" x14ac:dyDescent="0.25">
      <c r="A264" s="27" t="s">
        <v>580</v>
      </c>
      <c r="B264" s="27" t="s">
        <v>565</v>
      </c>
      <c r="C264" s="39" t="s">
        <v>581</v>
      </c>
      <c r="D264" s="6" t="str">
        <f t="shared" si="0"/>
        <v>68.72625</v>
      </c>
      <c r="E264" s="3" t="str">
        <f t="shared" si="1"/>
        <v xml:space="preserve"> -148.96218</v>
      </c>
      <c r="F264" s="7">
        <v>70</v>
      </c>
      <c r="G264" s="7"/>
      <c r="H264" s="7"/>
      <c r="I264" s="27"/>
      <c r="J264" s="27"/>
      <c r="K264" s="1"/>
      <c r="L264" s="27"/>
      <c r="M264" s="32" t="s">
        <v>567</v>
      </c>
      <c r="N264" s="1" t="s">
        <v>568</v>
      </c>
      <c r="O264" s="1" t="s">
        <v>569</v>
      </c>
      <c r="P264" s="1" t="s">
        <v>35</v>
      </c>
      <c r="Q264" s="1" t="s">
        <v>570</v>
      </c>
      <c r="R264" s="3">
        <v>609</v>
      </c>
      <c r="S264" s="27" t="s">
        <v>37</v>
      </c>
      <c r="T264" s="33" t="s">
        <v>37</v>
      </c>
      <c r="U264" s="3">
        <v>-8.3699999999999992</v>
      </c>
      <c r="V264" s="3">
        <v>231</v>
      </c>
      <c r="W264" s="3">
        <v>0.33300000000000002</v>
      </c>
      <c r="X264" s="20"/>
      <c r="Y264" s="49" t="s">
        <v>571</v>
      </c>
      <c r="Z264" s="50"/>
      <c r="AA264" s="20"/>
      <c r="AB264" s="31">
        <v>43725</v>
      </c>
      <c r="AC264" s="20"/>
    </row>
    <row r="265" spans="1:29" x14ac:dyDescent="0.25">
      <c r="A265" s="27" t="s">
        <v>580</v>
      </c>
      <c r="B265" s="27" t="s">
        <v>565</v>
      </c>
      <c r="C265" s="39" t="s">
        <v>582</v>
      </c>
      <c r="D265" s="6" t="str">
        <f t="shared" si="0"/>
        <v>68.72625</v>
      </c>
      <c r="E265" s="3" t="str">
        <f t="shared" si="1"/>
        <v xml:space="preserve"> -148.96219</v>
      </c>
      <c r="F265" s="7">
        <v>70</v>
      </c>
      <c r="G265" s="7"/>
      <c r="H265" s="7" t="s">
        <v>227</v>
      </c>
      <c r="I265" s="32">
        <v>0</v>
      </c>
      <c r="J265" s="32">
        <v>7.5</v>
      </c>
      <c r="K265" s="1">
        <f>((J265-I265)/2) + I265</f>
        <v>3.75</v>
      </c>
      <c r="L265" s="32">
        <v>7.5</v>
      </c>
      <c r="M265" s="32" t="s">
        <v>567</v>
      </c>
      <c r="N265" s="1" t="s">
        <v>568</v>
      </c>
      <c r="O265" s="1" t="s">
        <v>569</v>
      </c>
      <c r="P265" s="1" t="s">
        <v>35</v>
      </c>
      <c r="Q265" s="1" t="s">
        <v>570</v>
      </c>
      <c r="R265" s="3">
        <v>609</v>
      </c>
      <c r="S265" s="27" t="s">
        <v>43</v>
      </c>
      <c r="T265" s="33" t="s">
        <v>43</v>
      </c>
      <c r="U265" s="3">
        <v>-8.3699999999999992</v>
      </c>
      <c r="V265" s="3">
        <v>231</v>
      </c>
      <c r="W265" s="3">
        <v>0.33300000000000002</v>
      </c>
      <c r="X265" s="20"/>
      <c r="Y265" s="49" t="s">
        <v>571</v>
      </c>
      <c r="Z265" s="50"/>
      <c r="AA265" s="20"/>
      <c r="AB265" s="31">
        <v>43725</v>
      </c>
      <c r="AC265" s="20"/>
    </row>
    <row r="266" spans="1:29" x14ac:dyDescent="0.25">
      <c r="A266" s="27" t="s">
        <v>583</v>
      </c>
      <c r="B266" s="27" t="s">
        <v>565</v>
      </c>
      <c r="C266" s="39" t="s">
        <v>584</v>
      </c>
      <c r="D266" s="6" t="str">
        <f t="shared" si="0"/>
        <v>68.68810</v>
      </c>
      <c r="E266" s="3" t="str">
        <f t="shared" si="1"/>
        <v xml:space="preserve"> -149.08034</v>
      </c>
      <c r="F266" s="7">
        <v>71</v>
      </c>
      <c r="G266" s="7"/>
      <c r="H266" s="7"/>
      <c r="I266" s="27"/>
      <c r="J266" s="27"/>
      <c r="K266" s="1"/>
      <c r="L266" s="27"/>
      <c r="M266" s="32" t="s">
        <v>567</v>
      </c>
      <c r="N266" s="1" t="s">
        <v>568</v>
      </c>
      <c r="O266" s="1" t="s">
        <v>569</v>
      </c>
      <c r="P266" s="1" t="s">
        <v>35</v>
      </c>
      <c r="Q266" s="1" t="s">
        <v>570</v>
      </c>
      <c r="R266" s="3">
        <v>771</v>
      </c>
      <c r="S266" s="27" t="s">
        <v>37</v>
      </c>
      <c r="T266" s="33" t="s">
        <v>37</v>
      </c>
      <c r="U266" s="3">
        <v>-8.77</v>
      </c>
      <c r="V266" s="3">
        <v>240</v>
      </c>
      <c r="W266" s="3">
        <v>0.371</v>
      </c>
      <c r="X266" s="35"/>
      <c r="Y266" s="49" t="s">
        <v>571</v>
      </c>
      <c r="Z266" s="50"/>
      <c r="AA266" s="35"/>
      <c r="AB266" s="31">
        <v>43725</v>
      </c>
      <c r="AC266" s="35"/>
    </row>
    <row r="267" spans="1:29" x14ac:dyDescent="0.25">
      <c r="A267" s="27" t="s">
        <v>583</v>
      </c>
      <c r="B267" s="27" t="s">
        <v>565</v>
      </c>
      <c r="C267" s="39" t="s">
        <v>585</v>
      </c>
      <c r="D267" s="6" t="str">
        <f t="shared" si="0"/>
        <v>68.68810</v>
      </c>
      <c r="E267" s="3" t="str">
        <f t="shared" si="1"/>
        <v xml:space="preserve"> -149.08035</v>
      </c>
      <c r="F267" s="7">
        <v>71</v>
      </c>
      <c r="G267" s="7"/>
      <c r="H267" s="7" t="s">
        <v>426</v>
      </c>
      <c r="I267" s="32">
        <v>0</v>
      </c>
      <c r="J267" s="32">
        <v>7</v>
      </c>
      <c r="K267" s="1">
        <f t="shared" ref="K267:K268" si="70">((J267-I267)/2) + I267</f>
        <v>3.5</v>
      </c>
      <c r="L267" s="32">
        <v>15</v>
      </c>
      <c r="M267" s="32" t="s">
        <v>567</v>
      </c>
      <c r="N267" s="1" t="s">
        <v>568</v>
      </c>
      <c r="O267" s="1" t="s">
        <v>569</v>
      </c>
      <c r="P267" s="1" t="s">
        <v>35</v>
      </c>
      <c r="Q267" s="1" t="s">
        <v>570</v>
      </c>
      <c r="R267" s="3">
        <v>771</v>
      </c>
      <c r="S267" s="27" t="s">
        <v>43</v>
      </c>
      <c r="T267" s="33" t="s">
        <v>43</v>
      </c>
      <c r="U267" s="3">
        <v>-8.77</v>
      </c>
      <c r="V267" s="3">
        <v>240</v>
      </c>
      <c r="W267" s="3">
        <v>0.371</v>
      </c>
      <c r="X267" s="35"/>
      <c r="Y267" s="49" t="s">
        <v>571</v>
      </c>
      <c r="Z267" s="50"/>
      <c r="AA267" s="35"/>
      <c r="AB267" s="31">
        <v>43725</v>
      </c>
      <c r="AC267" s="35"/>
    </row>
    <row r="268" spans="1:29" x14ac:dyDescent="0.25">
      <c r="A268" s="27" t="s">
        <v>583</v>
      </c>
      <c r="B268" s="27" t="s">
        <v>565</v>
      </c>
      <c r="C268" s="39" t="s">
        <v>586</v>
      </c>
      <c r="D268" s="6" t="str">
        <f t="shared" si="0"/>
        <v>68.68810</v>
      </c>
      <c r="E268" s="3" t="str">
        <f t="shared" si="1"/>
        <v xml:space="preserve"> -149.08037</v>
      </c>
      <c r="F268" s="7">
        <v>71</v>
      </c>
      <c r="G268" s="7"/>
      <c r="H268" s="7" t="s">
        <v>587</v>
      </c>
      <c r="I268" s="32">
        <v>7</v>
      </c>
      <c r="J268" s="32">
        <v>15</v>
      </c>
      <c r="K268" s="1">
        <f t="shared" si="70"/>
        <v>11</v>
      </c>
      <c r="L268" s="32">
        <v>15</v>
      </c>
      <c r="M268" s="32" t="s">
        <v>567</v>
      </c>
      <c r="N268" s="1" t="s">
        <v>568</v>
      </c>
      <c r="O268" s="1" t="s">
        <v>569</v>
      </c>
      <c r="P268" s="1" t="s">
        <v>35</v>
      </c>
      <c r="Q268" s="1" t="s">
        <v>570</v>
      </c>
      <c r="R268" s="3">
        <v>771</v>
      </c>
      <c r="S268" s="27" t="s">
        <v>46</v>
      </c>
      <c r="T268" s="33" t="s">
        <v>46</v>
      </c>
      <c r="U268" s="3">
        <v>-8.77</v>
      </c>
      <c r="V268" s="3">
        <v>240</v>
      </c>
      <c r="W268" s="3">
        <v>0.371</v>
      </c>
      <c r="X268" s="35"/>
      <c r="Y268" s="49" t="s">
        <v>571</v>
      </c>
      <c r="Z268" s="50"/>
      <c r="AA268" s="35"/>
      <c r="AB268" s="31">
        <v>43725</v>
      </c>
      <c r="AC268" s="35"/>
    </row>
    <row r="269" spans="1:29" x14ac:dyDescent="0.25">
      <c r="A269" s="27" t="s">
        <v>588</v>
      </c>
      <c r="B269" s="27" t="s">
        <v>565</v>
      </c>
      <c r="C269" s="39" t="s">
        <v>589</v>
      </c>
      <c r="D269" s="6" t="str">
        <f t="shared" si="0"/>
        <v>68.65769</v>
      </c>
      <c r="E269" s="3" t="str">
        <f t="shared" si="1"/>
        <v xml:space="preserve"> -149.27446</v>
      </c>
      <c r="F269" s="7">
        <v>72</v>
      </c>
      <c r="G269" s="7"/>
      <c r="H269" s="7"/>
      <c r="I269" s="27"/>
      <c r="J269" s="27"/>
      <c r="K269" s="1"/>
      <c r="L269" s="32"/>
      <c r="M269" s="32" t="s">
        <v>567</v>
      </c>
      <c r="N269" s="1" t="s">
        <v>568</v>
      </c>
      <c r="O269" s="1" t="s">
        <v>569</v>
      </c>
      <c r="P269" s="1" t="s">
        <v>35</v>
      </c>
      <c r="Q269" s="1" t="s">
        <v>570</v>
      </c>
      <c r="R269" s="3">
        <v>846</v>
      </c>
      <c r="S269" s="27" t="s">
        <v>37</v>
      </c>
      <c r="T269" s="33" t="s">
        <v>37</v>
      </c>
      <c r="U269" s="3">
        <v>-9.1999999999999993</v>
      </c>
      <c r="V269" s="3">
        <v>238</v>
      </c>
      <c r="W269" s="3">
        <v>0.38100000000000001</v>
      </c>
      <c r="X269" s="20"/>
      <c r="Y269" s="49" t="s">
        <v>571</v>
      </c>
      <c r="Z269" s="50"/>
      <c r="AA269" s="20"/>
      <c r="AB269" s="31">
        <v>43725</v>
      </c>
      <c r="AC269" s="20"/>
    </row>
    <row r="270" spans="1:29" x14ac:dyDescent="0.25">
      <c r="A270" s="27" t="s">
        <v>588</v>
      </c>
      <c r="B270" s="27" t="s">
        <v>565</v>
      </c>
      <c r="C270" s="39" t="s">
        <v>590</v>
      </c>
      <c r="D270" s="6" t="str">
        <f t="shared" si="0"/>
        <v>68.65769</v>
      </c>
      <c r="E270" s="3" t="str">
        <f t="shared" si="1"/>
        <v xml:space="preserve"> -149.27447</v>
      </c>
      <c r="F270" s="7">
        <v>72</v>
      </c>
      <c r="G270" s="7"/>
      <c r="H270" s="7" t="s">
        <v>49</v>
      </c>
      <c r="I270" s="32">
        <v>0</v>
      </c>
      <c r="J270" s="32">
        <v>4</v>
      </c>
      <c r="K270" s="1">
        <f t="shared" ref="K270:K271" si="71">((J270-I270)/2) + I270</f>
        <v>2</v>
      </c>
      <c r="L270" s="32">
        <v>12</v>
      </c>
      <c r="M270" s="32" t="s">
        <v>567</v>
      </c>
      <c r="N270" s="1" t="s">
        <v>568</v>
      </c>
      <c r="O270" s="1" t="s">
        <v>569</v>
      </c>
      <c r="P270" s="1" t="s">
        <v>35</v>
      </c>
      <c r="Q270" s="1" t="s">
        <v>570</v>
      </c>
      <c r="R270" s="3">
        <v>846</v>
      </c>
      <c r="S270" s="27" t="s">
        <v>43</v>
      </c>
      <c r="T270" s="33" t="s">
        <v>43</v>
      </c>
      <c r="U270" s="3">
        <v>-9.1999999999999993</v>
      </c>
      <c r="V270" s="3">
        <v>238</v>
      </c>
      <c r="W270" s="3">
        <v>0.38100000000000001</v>
      </c>
      <c r="X270" s="20"/>
      <c r="Y270" s="49" t="s">
        <v>571</v>
      </c>
      <c r="Z270" s="50"/>
      <c r="AA270" s="20"/>
      <c r="AB270" s="31">
        <v>43725</v>
      </c>
      <c r="AC270" s="20"/>
    </row>
    <row r="271" spans="1:29" x14ac:dyDescent="0.25">
      <c r="A271" s="27" t="s">
        <v>588</v>
      </c>
      <c r="B271" s="27" t="s">
        <v>565</v>
      </c>
      <c r="C271" s="39" t="s">
        <v>591</v>
      </c>
      <c r="D271" s="6" t="str">
        <f t="shared" si="0"/>
        <v>68.65769</v>
      </c>
      <c r="E271" s="3" t="str">
        <f t="shared" si="1"/>
        <v xml:space="preserve"> -149.27448</v>
      </c>
      <c r="F271" s="7">
        <v>72</v>
      </c>
      <c r="G271" s="42"/>
      <c r="H271" s="42">
        <v>43567</v>
      </c>
      <c r="I271" s="32">
        <v>4</v>
      </c>
      <c r="J271" s="32">
        <v>12</v>
      </c>
      <c r="K271" s="1">
        <f t="shared" si="71"/>
        <v>8</v>
      </c>
      <c r="L271" s="32">
        <v>12</v>
      </c>
      <c r="M271" s="32" t="s">
        <v>567</v>
      </c>
      <c r="N271" s="1" t="s">
        <v>568</v>
      </c>
      <c r="O271" s="1" t="s">
        <v>569</v>
      </c>
      <c r="P271" s="1" t="s">
        <v>35</v>
      </c>
      <c r="Q271" s="1" t="s">
        <v>570</v>
      </c>
      <c r="R271" s="3">
        <v>846</v>
      </c>
      <c r="S271" s="27" t="s">
        <v>44</v>
      </c>
      <c r="T271" s="33" t="s">
        <v>44</v>
      </c>
      <c r="U271" s="3">
        <v>-9.1999999999999993</v>
      </c>
      <c r="V271" s="3">
        <v>238</v>
      </c>
      <c r="W271" s="3">
        <v>0.38100000000000001</v>
      </c>
      <c r="X271" s="20"/>
      <c r="Y271" s="49" t="s">
        <v>571</v>
      </c>
      <c r="Z271" s="50"/>
      <c r="AA271" s="20"/>
      <c r="AB271" s="31">
        <v>43725</v>
      </c>
      <c r="AC271" s="20"/>
    </row>
    <row r="272" spans="1:29" x14ac:dyDescent="0.25">
      <c r="A272" s="27" t="s">
        <v>592</v>
      </c>
      <c r="B272" s="27" t="s">
        <v>565</v>
      </c>
      <c r="C272" s="39" t="s">
        <v>593</v>
      </c>
      <c r="D272" s="6" t="str">
        <f t="shared" si="0"/>
        <v>68.64657</v>
      </c>
      <c r="E272" s="3" t="str">
        <f t="shared" si="1"/>
        <v xml:space="preserve"> -149.40942</v>
      </c>
      <c r="F272" s="7">
        <v>73</v>
      </c>
      <c r="G272" s="7"/>
      <c r="H272" s="7"/>
      <c r="I272" s="27"/>
      <c r="J272" s="27"/>
      <c r="K272" s="1"/>
      <c r="L272" s="27"/>
      <c r="M272" s="32" t="s">
        <v>567</v>
      </c>
      <c r="N272" s="1" t="s">
        <v>568</v>
      </c>
      <c r="O272" s="1" t="s">
        <v>569</v>
      </c>
      <c r="P272" s="1" t="s">
        <v>35</v>
      </c>
      <c r="Q272" s="1" t="s">
        <v>570</v>
      </c>
      <c r="R272" s="3">
        <v>735</v>
      </c>
      <c r="S272" s="27" t="s">
        <v>37</v>
      </c>
      <c r="T272" s="33" t="s">
        <v>37</v>
      </c>
      <c r="U272" s="3">
        <v>-9.17</v>
      </c>
      <c r="V272" s="3">
        <v>237</v>
      </c>
      <c r="W272" s="3">
        <v>0.38500000000000001</v>
      </c>
      <c r="X272" s="35"/>
      <c r="Y272" s="49" t="s">
        <v>571</v>
      </c>
      <c r="Z272" s="50"/>
      <c r="AA272" s="35"/>
      <c r="AB272" s="31">
        <v>43725</v>
      </c>
      <c r="AC272" s="35"/>
    </row>
    <row r="273" spans="1:29" x14ac:dyDescent="0.25">
      <c r="A273" s="27" t="s">
        <v>592</v>
      </c>
      <c r="B273" s="27" t="s">
        <v>565</v>
      </c>
      <c r="C273" s="39" t="s">
        <v>594</v>
      </c>
      <c r="D273" s="6" t="str">
        <f t="shared" si="0"/>
        <v>68.64657</v>
      </c>
      <c r="E273" s="3" t="str">
        <f t="shared" si="1"/>
        <v xml:space="preserve"> -149.40943</v>
      </c>
      <c r="F273" s="7">
        <v>73</v>
      </c>
      <c r="G273" s="7"/>
      <c r="H273" s="7" t="s">
        <v>155</v>
      </c>
      <c r="I273" s="32">
        <v>0</v>
      </c>
      <c r="J273" s="32">
        <v>5</v>
      </c>
      <c r="K273" s="1">
        <f t="shared" ref="K273:K274" si="72">((J273-I273)/2) + I273</f>
        <v>2.5</v>
      </c>
      <c r="L273" s="32">
        <v>17</v>
      </c>
      <c r="M273" s="32" t="s">
        <v>567</v>
      </c>
      <c r="N273" s="1" t="s">
        <v>568</v>
      </c>
      <c r="O273" s="1" t="s">
        <v>569</v>
      </c>
      <c r="P273" s="1" t="s">
        <v>35</v>
      </c>
      <c r="Q273" s="1" t="s">
        <v>570</v>
      </c>
      <c r="R273" s="3">
        <v>735</v>
      </c>
      <c r="S273" s="27" t="s">
        <v>43</v>
      </c>
      <c r="T273" s="33" t="s">
        <v>43</v>
      </c>
      <c r="U273" s="3">
        <v>-9.17</v>
      </c>
      <c r="V273" s="3">
        <v>237</v>
      </c>
      <c r="W273" s="3">
        <v>0.38500000000000001</v>
      </c>
      <c r="X273" s="35"/>
      <c r="Y273" s="49" t="s">
        <v>571</v>
      </c>
      <c r="Z273" s="50"/>
      <c r="AA273" s="35"/>
      <c r="AB273" s="31">
        <v>43725</v>
      </c>
      <c r="AC273" s="35"/>
    </row>
    <row r="274" spans="1:29" x14ac:dyDescent="0.25">
      <c r="A274" s="27" t="s">
        <v>592</v>
      </c>
      <c r="B274" s="27" t="s">
        <v>565</v>
      </c>
      <c r="C274" s="39" t="s">
        <v>595</v>
      </c>
      <c r="D274" s="6" t="str">
        <f t="shared" si="0"/>
        <v>68.64657</v>
      </c>
      <c r="E274" s="3" t="str">
        <f t="shared" si="1"/>
        <v xml:space="preserve"> -149.40944</v>
      </c>
      <c r="F274" s="7">
        <v>73</v>
      </c>
      <c r="G274" s="42"/>
      <c r="H274" s="42">
        <v>43602</v>
      </c>
      <c r="I274" s="32">
        <v>5</v>
      </c>
      <c r="J274" s="32">
        <v>17</v>
      </c>
      <c r="K274" s="1">
        <f t="shared" si="72"/>
        <v>11</v>
      </c>
      <c r="L274" s="32">
        <v>17</v>
      </c>
      <c r="M274" s="32" t="s">
        <v>567</v>
      </c>
      <c r="N274" s="1" t="s">
        <v>568</v>
      </c>
      <c r="O274" s="1" t="s">
        <v>569</v>
      </c>
      <c r="P274" s="1" t="s">
        <v>35</v>
      </c>
      <c r="Q274" s="1" t="s">
        <v>570</v>
      </c>
      <c r="R274" s="3">
        <v>735</v>
      </c>
      <c r="S274" s="27" t="s">
        <v>44</v>
      </c>
      <c r="T274" s="33" t="s">
        <v>44</v>
      </c>
      <c r="U274" s="3">
        <v>-9.17</v>
      </c>
      <c r="V274" s="3">
        <v>237</v>
      </c>
      <c r="W274" s="3">
        <v>0.38500000000000001</v>
      </c>
      <c r="X274" s="35"/>
      <c r="Y274" s="49" t="s">
        <v>571</v>
      </c>
      <c r="Z274" s="50"/>
      <c r="AA274" s="35"/>
      <c r="AB274" s="31">
        <v>43725</v>
      </c>
      <c r="AC274" s="35"/>
    </row>
    <row r="275" spans="1:29" x14ac:dyDescent="0.25">
      <c r="G275" s="43"/>
      <c r="H275" s="43"/>
      <c r="K275" s="2"/>
    </row>
    <row r="276" spans="1:29" x14ac:dyDescent="0.25">
      <c r="G276" s="43"/>
      <c r="H276" s="43"/>
      <c r="K276" s="2"/>
    </row>
    <row r="277" spans="1:29" x14ac:dyDescent="0.25">
      <c r="G277" s="43"/>
      <c r="H277" s="43"/>
      <c r="K277" s="2"/>
    </row>
    <row r="278" spans="1:29" x14ac:dyDescent="0.25">
      <c r="G278" s="43"/>
      <c r="H278" s="43"/>
      <c r="K278" s="2"/>
    </row>
    <row r="279" spans="1:29" x14ac:dyDescent="0.25">
      <c r="G279" s="43"/>
      <c r="H279" s="43"/>
      <c r="K279" s="2"/>
    </row>
    <row r="280" spans="1:29" x14ac:dyDescent="0.25">
      <c r="G280" s="43"/>
      <c r="H280" s="43"/>
      <c r="K280" s="2"/>
    </row>
    <row r="281" spans="1:29" x14ac:dyDescent="0.25">
      <c r="G281" s="43"/>
      <c r="H281" s="43"/>
      <c r="K281" s="2"/>
    </row>
    <row r="282" spans="1:29" x14ac:dyDescent="0.25">
      <c r="G282" s="43"/>
      <c r="H282" s="43"/>
      <c r="K282" s="2"/>
    </row>
    <row r="283" spans="1:29" x14ac:dyDescent="0.25">
      <c r="G283" s="43"/>
      <c r="H283" s="43"/>
      <c r="K283" s="2"/>
    </row>
    <row r="284" spans="1:29" x14ac:dyDescent="0.25">
      <c r="G284" s="43"/>
      <c r="H284" s="43"/>
      <c r="K284" s="2"/>
    </row>
    <row r="285" spans="1:29" x14ac:dyDescent="0.25">
      <c r="G285" s="43"/>
      <c r="H285" s="43"/>
      <c r="K285" s="2"/>
    </row>
    <row r="286" spans="1:29" x14ac:dyDescent="0.25">
      <c r="G286" s="43"/>
      <c r="H286" s="43"/>
      <c r="K286" s="2"/>
    </row>
    <row r="287" spans="1:29" x14ac:dyDescent="0.25">
      <c r="G287" s="43"/>
      <c r="H287" s="43"/>
      <c r="K287" s="2"/>
    </row>
    <row r="288" spans="1:29" x14ac:dyDescent="0.25">
      <c r="G288" s="43"/>
      <c r="H288" s="43"/>
      <c r="K288" s="2"/>
    </row>
    <row r="289" spans="7:11" x14ac:dyDescent="0.25">
      <c r="G289" s="43"/>
      <c r="H289" s="43"/>
      <c r="K289" s="2"/>
    </row>
    <row r="290" spans="7:11" x14ac:dyDescent="0.25">
      <c r="G290" s="43"/>
      <c r="H290" s="43"/>
      <c r="K290" s="2"/>
    </row>
    <row r="291" spans="7:11" x14ac:dyDescent="0.25">
      <c r="G291" s="43"/>
      <c r="H291" s="43"/>
      <c r="K291" s="2"/>
    </row>
    <row r="292" spans="7:11" x14ac:dyDescent="0.25">
      <c r="G292" s="43"/>
      <c r="H292" s="43"/>
      <c r="K292" s="2"/>
    </row>
    <row r="293" spans="7:11" x14ac:dyDescent="0.25">
      <c r="G293" s="43"/>
      <c r="H293" s="43"/>
      <c r="K293" s="2"/>
    </row>
    <row r="294" spans="7:11" x14ac:dyDescent="0.25">
      <c r="G294" s="43"/>
      <c r="H294" s="43"/>
      <c r="K294" s="2"/>
    </row>
    <row r="295" spans="7:11" x14ac:dyDescent="0.25">
      <c r="G295" s="43"/>
      <c r="H295" s="43"/>
      <c r="K295" s="2"/>
    </row>
    <row r="296" spans="7:11" x14ac:dyDescent="0.25">
      <c r="G296" s="43"/>
      <c r="H296" s="43"/>
      <c r="K296" s="2"/>
    </row>
    <row r="297" spans="7:11" x14ac:dyDescent="0.25">
      <c r="G297" s="43"/>
      <c r="H297" s="43"/>
      <c r="K297" s="2"/>
    </row>
    <row r="298" spans="7:11" x14ac:dyDescent="0.25">
      <c r="G298" s="43"/>
      <c r="H298" s="43"/>
      <c r="K298" s="2"/>
    </row>
    <row r="299" spans="7:11" x14ac:dyDescent="0.25">
      <c r="G299" s="43"/>
      <c r="H299" s="43"/>
      <c r="K299" s="2"/>
    </row>
    <row r="300" spans="7:11" x14ac:dyDescent="0.25">
      <c r="G300" s="43"/>
      <c r="H300" s="43"/>
      <c r="K300" s="2"/>
    </row>
    <row r="301" spans="7:11" x14ac:dyDescent="0.25">
      <c r="G301" s="43"/>
      <c r="H301" s="43"/>
      <c r="K301" s="2"/>
    </row>
    <row r="302" spans="7:11" x14ac:dyDescent="0.25">
      <c r="G302" s="43"/>
      <c r="H302" s="43"/>
      <c r="K302" s="2"/>
    </row>
    <row r="303" spans="7:11" x14ac:dyDescent="0.25">
      <c r="G303" s="43"/>
      <c r="H303" s="43"/>
      <c r="K303" s="2"/>
    </row>
    <row r="304" spans="7:11" x14ac:dyDescent="0.25">
      <c r="G304" s="43"/>
      <c r="H304" s="43"/>
      <c r="K304" s="2"/>
    </row>
    <row r="305" spans="7:11" x14ac:dyDescent="0.25">
      <c r="G305" s="43"/>
      <c r="H305" s="43"/>
      <c r="K305" s="2"/>
    </row>
    <row r="306" spans="7:11" x14ac:dyDescent="0.25">
      <c r="G306" s="43"/>
      <c r="H306" s="43"/>
      <c r="K306" s="2"/>
    </row>
    <row r="307" spans="7:11" x14ac:dyDescent="0.25">
      <c r="G307" s="43"/>
      <c r="H307" s="43"/>
      <c r="K307" s="2"/>
    </row>
    <row r="308" spans="7:11" x14ac:dyDescent="0.25">
      <c r="G308" s="43"/>
      <c r="H308" s="43"/>
      <c r="K308" s="2"/>
    </row>
    <row r="309" spans="7:11" ht="12.75" x14ac:dyDescent="0.2">
      <c r="G309" s="43"/>
      <c r="H309" s="43"/>
    </row>
    <row r="310" spans="7:11" ht="12.75" x14ac:dyDescent="0.2">
      <c r="G310" s="43"/>
      <c r="H310" s="43"/>
    </row>
    <row r="311" spans="7:11" ht="12.75" x14ac:dyDescent="0.2">
      <c r="G311" s="43"/>
      <c r="H311" s="43"/>
    </row>
    <row r="312" spans="7:11" ht="12.75" x14ac:dyDescent="0.2">
      <c r="G312" s="43"/>
      <c r="H312" s="43"/>
    </row>
    <row r="313" spans="7:11" ht="12.75" x14ac:dyDescent="0.2">
      <c r="G313" s="43"/>
      <c r="H313" s="43"/>
    </row>
    <row r="314" spans="7:11" ht="12.75" x14ac:dyDescent="0.2">
      <c r="G314" s="43"/>
      <c r="H314" s="43"/>
    </row>
    <row r="315" spans="7:11" ht="12.75" x14ac:dyDescent="0.2">
      <c r="G315" s="43"/>
      <c r="H315" s="43"/>
    </row>
    <row r="316" spans="7:11" ht="12.75" x14ac:dyDescent="0.2">
      <c r="G316" s="43"/>
      <c r="H316" s="43"/>
    </row>
    <row r="317" spans="7:11" ht="12.75" x14ac:dyDescent="0.2">
      <c r="G317" s="43"/>
      <c r="H317" s="43"/>
    </row>
    <row r="318" spans="7:11" ht="12.75" x14ac:dyDescent="0.2">
      <c r="G318" s="43"/>
      <c r="H318" s="43"/>
    </row>
    <row r="319" spans="7:11" ht="12.75" x14ac:dyDescent="0.2">
      <c r="G319" s="43"/>
      <c r="H319" s="43"/>
    </row>
    <row r="320" spans="7:11" ht="12.75" x14ac:dyDescent="0.2">
      <c r="G320" s="43"/>
      <c r="H320" s="43"/>
    </row>
    <row r="321" spans="7:8" ht="12.75" x14ac:dyDescent="0.2">
      <c r="G321" s="43"/>
      <c r="H321" s="43"/>
    </row>
    <row r="322" spans="7:8" ht="12.75" x14ac:dyDescent="0.2">
      <c r="G322" s="43"/>
      <c r="H322" s="43"/>
    </row>
    <row r="323" spans="7:8" ht="12.75" x14ac:dyDescent="0.2">
      <c r="G323" s="43"/>
      <c r="H323" s="43"/>
    </row>
    <row r="324" spans="7:8" ht="12.75" x14ac:dyDescent="0.2">
      <c r="G324" s="43"/>
      <c r="H324" s="43"/>
    </row>
    <row r="325" spans="7:8" ht="12.75" x14ac:dyDescent="0.2">
      <c r="G325" s="43"/>
      <c r="H325" s="43"/>
    </row>
    <row r="326" spans="7:8" ht="12.75" x14ac:dyDescent="0.2">
      <c r="G326" s="43"/>
      <c r="H326" s="43"/>
    </row>
    <row r="327" spans="7:8" ht="12.75" x14ac:dyDescent="0.2">
      <c r="G327" s="43"/>
      <c r="H327" s="43"/>
    </row>
    <row r="328" spans="7:8" ht="12.75" x14ac:dyDescent="0.2">
      <c r="G328" s="43"/>
      <c r="H328" s="43"/>
    </row>
    <row r="329" spans="7:8" ht="12.75" x14ac:dyDescent="0.2">
      <c r="G329" s="43"/>
      <c r="H329" s="43"/>
    </row>
    <row r="330" spans="7:8" ht="12.75" x14ac:dyDescent="0.2">
      <c r="G330" s="43"/>
      <c r="H330" s="43"/>
    </row>
    <row r="331" spans="7:8" ht="12.75" x14ac:dyDescent="0.2">
      <c r="G331" s="43"/>
      <c r="H331" s="43"/>
    </row>
    <row r="332" spans="7:8" ht="12.75" x14ac:dyDescent="0.2">
      <c r="G332" s="43"/>
      <c r="H332" s="43"/>
    </row>
    <row r="333" spans="7:8" ht="12.75" x14ac:dyDescent="0.2">
      <c r="G333" s="43"/>
      <c r="H333" s="43"/>
    </row>
    <row r="334" spans="7:8" ht="12.75" x14ac:dyDescent="0.2">
      <c r="G334" s="43"/>
      <c r="H334" s="43"/>
    </row>
    <row r="335" spans="7:8" ht="12.75" x14ac:dyDescent="0.2">
      <c r="G335" s="43"/>
      <c r="H335" s="43"/>
    </row>
    <row r="336" spans="7:8" ht="12.75" x14ac:dyDescent="0.2">
      <c r="G336" s="43"/>
      <c r="H336" s="43"/>
    </row>
    <row r="337" spans="7:8" ht="12.75" x14ac:dyDescent="0.2">
      <c r="G337" s="43"/>
      <c r="H337" s="43"/>
    </row>
    <row r="338" spans="7:8" ht="12.75" x14ac:dyDescent="0.2">
      <c r="G338" s="43"/>
      <c r="H338" s="43"/>
    </row>
    <row r="339" spans="7:8" ht="12.75" x14ac:dyDescent="0.2">
      <c r="G339" s="43"/>
      <c r="H339" s="43"/>
    </row>
    <row r="340" spans="7:8" ht="12.75" x14ac:dyDescent="0.2">
      <c r="G340" s="43"/>
      <c r="H340" s="43"/>
    </row>
    <row r="341" spans="7:8" ht="12.75" x14ac:dyDescent="0.2">
      <c r="G341" s="43"/>
      <c r="H341" s="43"/>
    </row>
    <row r="342" spans="7:8" ht="12.75" x14ac:dyDescent="0.2">
      <c r="G342" s="43"/>
      <c r="H342" s="43"/>
    </row>
    <row r="343" spans="7:8" ht="12.75" x14ac:dyDescent="0.2">
      <c r="G343" s="43"/>
      <c r="H343" s="43"/>
    </row>
    <row r="344" spans="7:8" ht="12.75" x14ac:dyDescent="0.2">
      <c r="G344" s="43"/>
      <c r="H344" s="43"/>
    </row>
    <row r="345" spans="7:8" ht="12.75" x14ac:dyDescent="0.2">
      <c r="G345" s="43"/>
      <c r="H345" s="43"/>
    </row>
    <row r="346" spans="7:8" ht="12.75" x14ac:dyDescent="0.2">
      <c r="G346" s="43"/>
      <c r="H346" s="43"/>
    </row>
    <row r="347" spans="7:8" ht="12.75" x14ac:dyDescent="0.2">
      <c r="G347" s="43"/>
      <c r="H347" s="43"/>
    </row>
    <row r="348" spans="7:8" ht="12.75" x14ac:dyDescent="0.2">
      <c r="G348" s="43"/>
      <c r="H348" s="43"/>
    </row>
    <row r="349" spans="7:8" ht="12.75" x14ac:dyDescent="0.2">
      <c r="G349" s="43"/>
      <c r="H349" s="43"/>
    </row>
    <row r="350" spans="7:8" ht="12.75" x14ac:dyDescent="0.2">
      <c r="G350" s="43"/>
      <c r="H350" s="43"/>
    </row>
    <row r="351" spans="7:8" ht="12.75" x14ac:dyDescent="0.2">
      <c r="G351" s="43"/>
      <c r="H351" s="43"/>
    </row>
    <row r="352" spans="7:8" ht="12.75" x14ac:dyDescent="0.2">
      <c r="G352" s="43"/>
      <c r="H352" s="43"/>
    </row>
    <row r="353" spans="7:8" ht="12.75" x14ac:dyDescent="0.2">
      <c r="G353" s="43"/>
      <c r="H353" s="43"/>
    </row>
    <row r="354" spans="7:8" ht="12.75" x14ac:dyDescent="0.2">
      <c r="G354" s="43"/>
      <c r="H354" s="43"/>
    </row>
    <row r="355" spans="7:8" ht="12.75" x14ac:dyDescent="0.2">
      <c r="G355" s="43"/>
      <c r="H355" s="43"/>
    </row>
    <row r="356" spans="7:8" ht="12.75" x14ac:dyDescent="0.2">
      <c r="G356" s="43"/>
      <c r="H356" s="43"/>
    </row>
    <row r="357" spans="7:8" ht="12.75" x14ac:dyDescent="0.2">
      <c r="G357" s="43"/>
      <c r="H357" s="43"/>
    </row>
    <row r="358" spans="7:8" ht="12.75" x14ac:dyDescent="0.2">
      <c r="G358" s="43"/>
      <c r="H358" s="43"/>
    </row>
    <row r="359" spans="7:8" ht="12.75" x14ac:dyDescent="0.2">
      <c r="G359" s="43"/>
      <c r="H359" s="43"/>
    </row>
    <row r="360" spans="7:8" ht="12.75" x14ac:dyDescent="0.2">
      <c r="G360" s="43"/>
      <c r="H360" s="43"/>
    </row>
    <row r="361" spans="7:8" ht="12.75" x14ac:dyDescent="0.2">
      <c r="G361" s="43"/>
      <c r="H361" s="43"/>
    </row>
    <row r="362" spans="7:8" ht="12.75" x14ac:dyDescent="0.2">
      <c r="G362" s="43"/>
      <c r="H362" s="43"/>
    </row>
    <row r="363" spans="7:8" ht="12.75" x14ac:dyDescent="0.2">
      <c r="G363" s="43"/>
      <c r="H363" s="43"/>
    </row>
    <row r="364" spans="7:8" ht="12.75" x14ac:dyDescent="0.2">
      <c r="G364" s="43"/>
      <c r="H364" s="43"/>
    </row>
    <row r="365" spans="7:8" ht="12.75" x14ac:dyDescent="0.2">
      <c r="G365" s="43"/>
      <c r="H365" s="43"/>
    </row>
    <row r="366" spans="7:8" ht="12.75" x14ac:dyDescent="0.2">
      <c r="G366" s="43"/>
      <c r="H366" s="43"/>
    </row>
    <row r="367" spans="7:8" ht="12.75" x14ac:dyDescent="0.2">
      <c r="G367" s="43"/>
      <c r="H367" s="43"/>
    </row>
    <row r="368" spans="7:8" ht="12.75" x14ac:dyDescent="0.2">
      <c r="G368" s="43"/>
      <c r="H368" s="43"/>
    </row>
    <row r="369" spans="7:8" ht="12.75" x14ac:dyDescent="0.2">
      <c r="G369" s="43"/>
      <c r="H369" s="43"/>
    </row>
    <row r="370" spans="7:8" ht="12.75" x14ac:dyDescent="0.2">
      <c r="G370" s="43"/>
      <c r="H370" s="43"/>
    </row>
    <row r="371" spans="7:8" ht="12.75" x14ac:dyDescent="0.2">
      <c r="G371" s="43"/>
      <c r="H371" s="43"/>
    </row>
    <row r="372" spans="7:8" ht="12.75" x14ac:dyDescent="0.2">
      <c r="G372" s="43"/>
      <c r="H372" s="43"/>
    </row>
    <row r="373" spans="7:8" ht="12.75" x14ac:dyDescent="0.2">
      <c r="G373" s="43"/>
      <c r="H373" s="43"/>
    </row>
    <row r="374" spans="7:8" ht="12.75" x14ac:dyDescent="0.2">
      <c r="G374" s="43"/>
      <c r="H374" s="43"/>
    </row>
    <row r="375" spans="7:8" ht="12.75" x14ac:dyDescent="0.2">
      <c r="G375" s="43"/>
      <c r="H375" s="43"/>
    </row>
    <row r="376" spans="7:8" ht="12.75" x14ac:dyDescent="0.2">
      <c r="G376" s="43"/>
      <c r="H376" s="43"/>
    </row>
    <row r="377" spans="7:8" ht="12.75" x14ac:dyDescent="0.2">
      <c r="G377" s="43"/>
      <c r="H377" s="43"/>
    </row>
    <row r="378" spans="7:8" ht="12.75" x14ac:dyDescent="0.2">
      <c r="G378" s="43"/>
      <c r="H378" s="43"/>
    </row>
    <row r="379" spans="7:8" ht="12.75" x14ac:dyDescent="0.2">
      <c r="G379" s="43"/>
      <c r="H379" s="43"/>
    </row>
    <row r="380" spans="7:8" ht="12.75" x14ac:dyDescent="0.2">
      <c r="G380" s="43"/>
      <c r="H380" s="43"/>
    </row>
    <row r="381" spans="7:8" ht="12.75" x14ac:dyDescent="0.2">
      <c r="G381" s="43"/>
      <c r="H381" s="43"/>
    </row>
    <row r="382" spans="7:8" ht="12.75" x14ac:dyDescent="0.2">
      <c r="G382" s="43"/>
      <c r="H382" s="43"/>
    </row>
    <row r="383" spans="7:8" ht="12.75" x14ac:dyDescent="0.2">
      <c r="G383" s="43"/>
      <c r="H383" s="43"/>
    </row>
    <row r="384" spans="7:8" ht="12.75" x14ac:dyDescent="0.2">
      <c r="G384" s="43"/>
      <c r="H384" s="43"/>
    </row>
    <row r="385" spans="7:8" ht="12.75" x14ac:dyDescent="0.2">
      <c r="G385" s="43"/>
      <c r="H385" s="43"/>
    </row>
    <row r="386" spans="7:8" ht="12.75" x14ac:dyDescent="0.2">
      <c r="G386" s="43"/>
      <c r="H386" s="43"/>
    </row>
    <row r="387" spans="7:8" ht="12.75" x14ac:dyDescent="0.2">
      <c r="G387" s="43"/>
      <c r="H387" s="43"/>
    </row>
    <row r="388" spans="7:8" ht="12.75" x14ac:dyDescent="0.2">
      <c r="G388" s="43"/>
      <c r="H388" s="43"/>
    </row>
    <row r="389" spans="7:8" ht="12.75" x14ac:dyDescent="0.2">
      <c r="G389" s="43"/>
      <c r="H389" s="43"/>
    </row>
    <row r="390" spans="7:8" ht="12.75" x14ac:dyDescent="0.2">
      <c r="G390" s="43"/>
      <c r="H390" s="43"/>
    </row>
    <row r="391" spans="7:8" ht="12.75" x14ac:dyDescent="0.2">
      <c r="G391" s="43"/>
      <c r="H391" s="43"/>
    </row>
    <row r="392" spans="7:8" ht="12.75" x14ac:dyDescent="0.2">
      <c r="G392" s="43"/>
      <c r="H392" s="43"/>
    </row>
    <row r="393" spans="7:8" ht="12.75" x14ac:dyDescent="0.2">
      <c r="G393" s="43"/>
      <c r="H393" s="43"/>
    </row>
    <row r="394" spans="7:8" ht="12.75" x14ac:dyDescent="0.2">
      <c r="G394" s="43"/>
      <c r="H394" s="43"/>
    </row>
    <row r="395" spans="7:8" ht="12.75" x14ac:dyDescent="0.2">
      <c r="G395" s="43"/>
      <c r="H395" s="43"/>
    </row>
    <row r="396" spans="7:8" ht="12.75" x14ac:dyDescent="0.2">
      <c r="G396" s="43"/>
      <c r="H396" s="43"/>
    </row>
    <row r="397" spans="7:8" ht="12.75" x14ac:dyDescent="0.2">
      <c r="G397" s="43"/>
      <c r="H397" s="43"/>
    </row>
    <row r="398" spans="7:8" ht="12.75" x14ac:dyDescent="0.2">
      <c r="G398" s="43"/>
      <c r="H398" s="43"/>
    </row>
    <row r="399" spans="7:8" ht="12.75" x14ac:dyDescent="0.2">
      <c r="G399" s="43"/>
      <c r="H399" s="43"/>
    </row>
    <row r="400" spans="7:8" ht="12.75" x14ac:dyDescent="0.2">
      <c r="G400" s="43"/>
      <c r="H400" s="43"/>
    </row>
    <row r="401" spans="7:8" ht="12.75" x14ac:dyDescent="0.2">
      <c r="G401" s="43"/>
      <c r="H401" s="43"/>
    </row>
    <row r="402" spans="7:8" ht="12.75" x14ac:dyDescent="0.2">
      <c r="G402" s="43"/>
      <c r="H402" s="43"/>
    </row>
    <row r="403" spans="7:8" ht="12.75" x14ac:dyDescent="0.2">
      <c r="G403" s="43"/>
      <c r="H403" s="43"/>
    </row>
    <row r="404" spans="7:8" ht="12.75" x14ac:dyDescent="0.2">
      <c r="G404" s="43"/>
      <c r="H404" s="43"/>
    </row>
    <row r="405" spans="7:8" ht="12.75" x14ac:dyDescent="0.2">
      <c r="G405" s="43"/>
      <c r="H405" s="43"/>
    </row>
    <row r="406" spans="7:8" ht="12.75" x14ac:dyDescent="0.2">
      <c r="G406" s="43"/>
      <c r="H406" s="43"/>
    </row>
    <row r="407" spans="7:8" ht="12.75" x14ac:dyDescent="0.2">
      <c r="G407" s="43"/>
      <c r="H407" s="43"/>
    </row>
    <row r="408" spans="7:8" ht="12.75" x14ac:dyDescent="0.2">
      <c r="G408" s="43"/>
      <c r="H408" s="43"/>
    </row>
    <row r="409" spans="7:8" ht="12.75" x14ac:dyDescent="0.2">
      <c r="G409" s="43"/>
      <c r="H409" s="43"/>
    </row>
    <row r="410" spans="7:8" ht="12.75" x14ac:dyDescent="0.2">
      <c r="G410" s="43"/>
      <c r="H410" s="43"/>
    </row>
    <row r="411" spans="7:8" ht="12.75" x14ac:dyDescent="0.2">
      <c r="G411" s="43"/>
      <c r="H411" s="43"/>
    </row>
    <row r="412" spans="7:8" ht="12.75" x14ac:dyDescent="0.2">
      <c r="G412" s="43"/>
      <c r="H412" s="43"/>
    </row>
    <row r="413" spans="7:8" ht="12.75" x14ac:dyDescent="0.2">
      <c r="G413" s="43"/>
      <c r="H413" s="43"/>
    </row>
    <row r="414" spans="7:8" ht="12.75" x14ac:dyDescent="0.2">
      <c r="G414" s="43"/>
      <c r="H414" s="43"/>
    </row>
    <row r="415" spans="7:8" ht="12.75" x14ac:dyDescent="0.2">
      <c r="G415" s="43"/>
      <c r="H415" s="43"/>
    </row>
    <row r="416" spans="7:8" ht="12.75" x14ac:dyDescent="0.2">
      <c r="G416" s="43"/>
      <c r="H416" s="43"/>
    </row>
    <row r="417" spans="7:8" ht="12.75" x14ac:dyDescent="0.2">
      <c r="G417" s="43"/>
      <c r="H417" s="43"/>
    </row>
    <row r="418" spans="7:8" ht="12.75" x14ac:dyDescent="0.2">
      <c r="G418" s="43"/>
      <c r="H418" s="43"/>
    </row>
    <row r="419" spans="7:8" ht="12.75" x14ac:dyDescent="0.2">
      <c r="G419" s="43"/>
      <c r="H419" s="43"/>
    </row>
    <row r="420" spans="7:8" ht="12.75" x14ac:dyDescent="0.2">
      <c r="G420" s="43"/>
      <c r="H420" s="43"/>
    </row>
    <row r="421" spans="7:8" ht="12.75" x14ac:dyDescent="0.2">
      <c r="G421" s="43"/>
      <c r="H421" s="43"/>
    </row>
    <row r="422" spans="7:8" ht="12.75" x14ac:dyDescent="0.2">
      <c r="G422" s="43"/>
      <c r="H422" s="43"/>
    </row>
    <row r="423" spans="7:8" ht="12.75" x14ac:dyDescent="0.2">
      <c r="G423" s="43"/>
      <c r="H423" s="43"/>
    </row>
    <row r="424" spans="7:8" ht="12.75" x14ac:dyDescent="0.2">
      <c r="G424" s="43"/>
      <c r="H424" s="43"/>
    </row>
    <row r="425" spans="7:8" ht="12.75" x14ac:dyDescent="0.2">
      <c r="G425" s="43"/>
      <c r="H425" s="43"/>
    </row>
    <row r="426" spans="7:8" ht="12.75" x14ac:dyDescent="0.2">
      <c r="G426" s="43"/>
      <c r="H426" s="43"/>
    </row>
    <row r="427" spans="7:8" ht="12.75" x14ac:dyDescent="0.2">
      <c r="G427" s="43"/>
      <c r="H427" s="43"/>
    </row>
    <row r="428" spans="7:8" ht="12.75" x14ac:dyDescent="0.2">
      <c r="G428" s="43"/>
      <c r="H428" s="43"/>
    </row>
    <row r="429" spans="7:8" ht="12.75" x14ac:dyDescent="0.2">
      <c r="G429" s="43"/>
      <c r="H429" s="43"/>
    </row>
    <row r="430" spans="7:8" ht="12.75" x14ac:dyDescent="0.2">
      <c r="G430" s="43"/>
      <c r="H430" s="43"/>
    </row>
    <row r="431" spans="7:8" ht="12.75" x14ac:dyDescent="0.2">
      <c r="G431" s="43"/>
      <c r="H431" s="43"/>
    </row>
    <row r="432" spans="7:8" ht="12.75" x14ac:dyDescent="0.2">
      <c r="G432" s="43"/>
      <c r="H432" s="43"/>
    </row>
    <row r="433" spans="7:8" ht="12.75" x14ac:dyDescent="0.2">
      <c r="G433" s="43"/>
      <c r="H433" s="43"/>
    </row>
    <row r="434" spans="7:8" ht="12.75" x14ac:dyDescent="0.2">
      <c r="G434" s="43"/>
      <c r="H434" s="43"/>
    </row>
    <row r="435" spans="7:8" ht="12.75" x14ac:dyDescent="0.2">
      <c r="G435" s="43"/>
      <c r="H435" s="43"/>
    </row>
    <row r="436" spans="7:8" ht="12.75" x14ac:dyDescent="0.2">
      <c r="G436" s="43"/>
      <c r="H436" s="43"/>
    </row>
    <row r="437" spans="7:8" ht="12.75" x14ac:dyDescent="0.2">
      <c r="G437" s="43"/>
      <c r="H437" s="43"/>
    </row>
    <row r="438" spans="7:8" ht="12.75" x14ac:dyDescent="0.2">
      <c r="G438" s="43"/>
      <c r="H438" s="43"/>
    </row>
    <row r="439" spans="7:8" ht="12.75" x14ac:dyDescent="0.2">
      <c r="G439" s="43"/>
      <c r="H439" s="43"/>
    </row>
    <row r="440" spans="7:8" ht="12.75" x14ac:dyDescent="0.2">
      <c r="G440" s="43"/>
      <c r="H440" s="43"/>
    </row>
    <row r="441" spans="7:8" ht="12.75" x14ac:dyDescent="0.2">
      <c r="G441" s="43"/>
      <c r="H441" s="43"/>
    </row>
    <row r="442" spans="7:8" ht="12.75" x14ac:dyDescent="0.2">
      <c r="G442" s="43"/>
      <c r="H442" s="43"/>
    </row>
    <row r="443" spans="7:8" ht="12.75" x14ac:dyDescent="0.2">
      <c r="G443" s="43"/>
      <c r="H443" s="43"/>
    </row>
    <row r="444" spans="7:8" ht="12.75" x14ac:dyDescent="0.2">
      <c r="G444" s="43"/>
      <c r="H444" s="43"/>
    </row>
    <row r="445" spans="7:8" ht="12.75" x14ac:dyDescent="0.2">
      <c r="G445" s="43"/>
      <c r="H445" s="43"/>
    </row>
    <row r="446" spans="7:8" ht="12.75" x14ac:dyDescent="0.2">
      <c r="G446" s="43"/>
      <c r="H446" s="43"/>
    </row>
    <row r="447" spans="7:8" ht="12.75" x14ac:dyDescent="0.2">
      <c r="G447" s="43"/>
      <c r="H447" s="43"/>
    </row>
    <row r="448" spans="7:8" ht="12.75" x14ac:dyDescent="0.2">
      <c r="G448" s="43"/>
      <c r="H448" s="43"/>
    </row>
    <row r="449" spans="7:8" ht="12.75" x14ac:dyDescent="0.2">
      <c r="G449" s="43"/>
      <c r="H449" s="43"/>
    </row>
    <row r="450" spans="7:8" ht="12.75" x14ac:dyDescent="0.2">
      <c r="G450" s="43"/>
      <c r="H450" s="43"/>
    </row>
    <row r="451" spans="7:8" ht="12.75" x14ac:dyDescent="0.2">
      <c r="G451" s="43"/>
      <c r="H451" s="43"/>
    </row>
    <row r="452" spans="7:8" ht="12.75" x14ac:dyDescent="0.2">
      <c r="G452" s="43"/>
      <c r="H452" s="43"/>
    </row>
    <row r="453" spans="7:8" ht="12.75" x14ac:dyDescent="0.2">
      <c r="G453" s="43"/>
      <c r="H453" s="43"/>
    </row>
    <row r="454" spans="7:8" ht="12.75" x14ac:dyDescent="0.2">
      <c r="G454" s="43"/>
      <c r="H454" s="43"/>
    </row>
    <row r="455" spans="7:8" ht="12.75" x14ac:dyDescent="0.2">
      <c r="G455" s="43"/>
      <c r="H455" s="43"/>
    </row>
    <row r="456" spans="7:8" ht="12.75" x14ac:dyDescent="0.2">
      <c r="G456" s="43"/>
      <c r="H456" s="43"/>
    </row>
    <row r="457" spans="7:8" ht="12.75" x14ac:dyDescent="0.2">
      <c r="G457" s="43"/>
      <c r="H457" s="43"/>
    </row>
    <row r="458" spans="7:8" ht="12.75" x14ac:dyDescent="0.2">
      <c r="G458" s="43"/>
      <c r="H458" s="43"/>
    </row>
    <row r="459" spans="7:8" ht="12.75" x14ac:dyDescent="0.2">
      <c r="G459" s="43"/>
      <c r="H459" s="43"/>
    </row>
    <row r="460" spans="7:8" ht="12.75" x14ac:dyDescent="0.2">
      <c r="G460" s="43"/>
      <c r="H460" s="43"/>
    </row>
    <row r="461" spans="7:8" ht="12.75" x14ac:dyDescent="0.2">
      <c r="G461" s="43"/>
      <c r="H461" s="43"/>
    </row>
    <row r="462" spans="7:8" ht="12.75" x14ac:dyDescent="0.2">
      <c r="G462" s="43"/>
      <c r="H462" s="43"/>
    </row>
    <row r="463" spans="7:8" ht="12.75" x14ac:dyDescent="0.2">
      <c r="G463" s="43"/>
      <c r="H463" s="43"/>
    </row>
    <row r="464" spans="7:8" ht="12.75" x14ac:dyDescent="0.2">
      <c r="G464" s="43"/>
      <c r="H464" s="43"/>
    </row>
    <row r="465" spans="7:8" ht="12.75" x14ac:dyDescent="0.2">
      <c r="G465" s="43"/>
      <c r="H465" s="43"/>
    </row>
    <row r="466" spans="7:8" ht="12.75" x14ac:dyDescent="0.2">
      <c r="G466" s="43"/>
      <c r="H466" s="43"/>
    </row>
    <row r="467" spans="7:8" ht="12.75" x14ac:dyDescent="0.2">
      <c r="G467" s="43"/>
      <c r="H467" s="43"/>
    </row>
    <row r="468" spans="7:8" ht="12.75" x14ac:dyDescent="0.2">
      <c r="G468" s="43"/>
      <c r="H468" s="43"/>
    </row>
    <row r="469" spans="7:8" ht="12.75" x14ac:dyDescent="0.2">
      <c r="G469" s="43"/>
      <c r="H469" s="43"/>
    </row>
    <row r="470" spans="7:8" ht="12.75" x14ac:dyDescent="0.2">
      <c r="G470" s="43"/>
      <c r="H470" s="43"/>
    </row>
    <row r="471" spans="7:8" ht="12.75" x14ac:dyDescent="0.2">
      <c r="G471" s="43"/>
      <c r="H471" s="43"/>
    </row>
    <row r="472" spans="7:8" ht="12.75" x14ac:dyDescent="0.2">
      <c r="G472" s="43"/>
      <c r="H472" s="43"/>
    </row>
    <row r="473" spans="7:8" ht="12.75" x14ac:dyDescent="0.2">
      <c r="G473" s="43"/>
      <c r="H473" s="43"/>
    </row>
    <row r="474" spans="7:8" ht="12.75" x14ac:dyDescent="0.2">
      <c r="G474" s="43"/>
      <c r="H474" s="43"/>
    </row>
    <row r="475" spans="7:8" ht="12.75" x14ac:dyDescent="0.2">
      <c r="G475" s="43"/>
      <c r="H475" s="43"/>
    </row>
    <row r="476" spans="7:8" ht="12.75" x14ac:dyDescent="0.2">
      <c r="G476" s="43"/>
      <c r="H476" s="43"/>
    </row>
    <row r="477" spans="7:8" ht="12.75" x14ac:dyDescent="0.2">
      <c r="G477" s="43"/>
      <c r="H477" s="43"/>
    </row>
    <row r="478" spans="7:8" ht="12.75" x14ac:dyDescent="0.2">
      <c r="G478" s="43"/>
      <c r="H478" s="43"/>
    </row>
    <row r="479" spans="7:8" ht="12.75" x14ac:dyDescent="0.2">
      <c r="G479" s="43"/>
      <c r="H479" s="43"/>
    </row>
    <row r="480" spans="7:8" ht="12.75" x14ac:dyDescent="0.2">
      <c r="G480" s="43"/>
      <c r="H480" s="43"/>
    </row>
    <row r="481" spans="7:8" ht="12.75" x14ac:dyDescent="0.2">
      <c r="G481" s="43"/>
      <c r="H481" s="43"/>
    </row>
    <row r="482" spans="7:8" ht="12.75" x14ac:dyDescent="0.2">
      <c r="G482" s="43"/>
      <c r="H482" s="43"/>
    </row>
    <row r="483" spans="7:8" ht="12.75" x14ac:dyDescent="0.2">
      <c r="G483" s="43"/>
      <c r="H483" s="43"/>
    </row>
    <row r="484" spans="7:8" ht="12.75" x14ac:dyDescent="0.2">
      <c r="G484" s="43"/>
      <c r="H484" s="43"/>
    </row>
    <row r="485" spans="7:8" ht="12.75" x14ac:dyDescent="0.2">
      <c r="G485" s="43"/>
      <c r="H485" s="43"/>
    </row>
    <row r="486" spans="7:8" ht="12.75" x14ac:dyDescent="0.2">
      <c r="G486" s="43"/>
      <c r="H486" s="43"/>
    </row>
    <row r="487" spans="7:8" ht="12.75" x14ac:dyDescent="0.2">
      <c r="G487" s="43"/>
      <c r="H487" s="43"/>
    </row>
    <row r="488" spans="7:8" ht="12.75" x14ac:dyDescent="0.2">
      <c r="G488" s="43"/>
      <c r="H488" s="43"/>
    </row>
    <row r="489" spans="7:8" ht="12.75" x14ac:dyDescent="0.2">
      <c r="G489" s="43"/>
      <c r="H489" s="43"/>
    </row>
    <row r="490" spans="7:8" ht="12.75" x14ac:dyDescent="0.2">
      <c r="G490" s="43"/>
      <c r="H490" s="43"/>
    </row>
    <row r="491" spans="7:8" ht="12.75" x14ac:dyDescent="0.2">
      <c r="G491" s="43"/>
      <c r="H491" s="43"/>
    </row>
    <row r="492" spans="7:8" ht="12.75" x14ac:dyDescent="0.2">
      <c r="G492" s="43"/>
      <c r="H492" s="43"/>
    </row>
    <row r="493" spans="7:8" ht="12.75" x14ac:dyDescent="0.2">
      <c r="G493" s="43"/>
      <c r="H493" s="43"/>
    </row>
    <row r="494" spans="7:8" ht="12.75" x14ac:dyDescent="0.2">
      <c r="G494" s="43"/>
      <c r="H494" s="43"/>
    </row>
    <row r="495" spans="7:8" ht="12.75" x14ac:dyDescent="0.2">
      <c r="G495" s="43"/>
      <c r="H495" s="43"/>
    </row>
    <row r="496" spans="7:8" ht="12.75" x14ac:dyDescent="0.2">
      <c r="G496" s="43"/>
      <c r="H496" s="43"/>
    </row>
    <row r="497" spans="7:8" ht="12.75" x14ac:dyDescent="0.2">
      <c r="G497" s="43"/>
      <c r="H497" s="43"/>
    </row>
    <row r="498" spans="7:8" ht="12.75" x14ac:dyDescent="0.2">
      <c r="G498" s="43"/>
      <c r="H498" s="43"/>
    </row>
    <row r="499" spans="7:8" ht="12.75" x14ac:dyDescent="0.2">
      <c r="G499" s="43"/>
      <c r="H499" s="43"/>
    </row>
    <row r="500" spans="7:8" ht="12.75" x14ac:dyDescent="0.2">
      <c r="G500" s="43"/>
      <c r="H500" s="43"/>
    </row>
    <row r="501" spans="7:8" ht="12.75" x14ac:dyDescent="0.2">
      <c r="G501" s="43"/>
      <c r="H501" s="43"/>
    </row>
    <row r="502" spans="7:8" ht="12.75" x14ac:dyDescent="0.2">
      <c r="G502" s="43"/>
      <c r="H502" s="43"/>
    </row>
    <row r="503" spans="7:8" ht="12.75" x14ac:dyDescent="0.2">
      <c r="G503" s="43"/>
      <c r="H503" s="43"/>
    </row>
    <row r="504" spans="7:8" ht="12.75" x14ac:dyDescent="0.2">
      <c r="G504" s="43"/>
      <c r="H504" s="43"/>
    </row>
    <row r="505" spans="7:8" ht="12.75" x14ac:dyDescent="0.2">
      <c r="G505" s="43"/>
      <c r="H505" s="43"/>
    </row>
    <row r="506" spans="7:8" ht="12.75" x14ac:dyDescent="0.2">
      <c r="G506" s="43"/>
      <c r="H506" s="43"/>
    </row>
    <row r="507" spans="7:8" ht="12.75" x14ac:dyDescent="0.2">
      <c r="G507" s="43"/>
      <c r="H507" s="43"/>
    </row>
    <row r="508" spans="7:8" ht="12.75" x14ac:dyDescent="0.2">
      <c r="G508" s="43"/>
      <c r="H508" s="43"/>
    </row>
    <row r="509" spans="7:8" ht="12.75" x14ac:dyDescent="0.2">
      <c r="G509" s="43"/>
      <c r="H509" s="43"/>
    </row>
    <row r="510" spans="7:8" ht="12.75" x14ac:dyDescent="0.2">
      <c r="G510" s="43"/>
      <c r="H510" s="43"/>
    </row>
    <row r="511" spans="7:8" ht="12.75" x14ac:dyDescent="0.2">
      <c r="G511" s="43"/>
      <c r="H511" s="43"/>
    </row>
    <row r="512" spans="7:8" ht="12.75" x14ac:dyDescent="0.2">
      <c r="G512" s="43"/>
      <c r="H512" s="43"/>
    </row>
    <row r="513" spans="7:8" ht="12.75" x14ac:dyDescent="0.2">
      <c r="G513" s="43"/>
      <c r="H513" s="43"/>
    </row>
    <row r="514" spans="7:8" ht="12.75" x14ac:dyDescent="0.2">
      <c r="G514" s="43"/>
      <c r="H514" s="43"/>
    </row>
    <row r="515" spans="7:8" ht="12.75" x14ac:dyDescent="0.2">
      <c r="G515" s="43"/>
      <c r="H515" s="43"/>
    </row>
    <row r="516" spans="7:8" ht="12.75" x14ac:dyDescent="0.2">
      <c r="G516" s="43"/>
      <c r="H516" s="43"/>
    </row>
    <row r="517" spans="7:8" ht="12.75" x14ac:dyDescent="0.2">
      <c r="G517" s="43"/>
      <c r="H517" s="43"/>
    </row>
    <row r="518" spans="7:8" ht="12.75" x14ac:dyDescent="0.2">
      <c r="G518" s="43"/>
      <c r="H518" s="43"/>
    </row>
    <row r="519" spans="7:8" ht="12.75" x14ac:dyDescent="0.2">
      <c r="G519" s="43"/>
      <c r="H519" s="43"/>
    </row>
    <row r="520" spans="7:8" ht="12.75" x14ac:dyDescent="0.2">
      <c r="G520" s="43"/>
      <c r="H520" s="43"/>
    </row>
    <row r="521" spans="7:8" ht="12.75" x14ac:dyDescent="0.2">
      <c r="G521" s="43"/>
      <c r="H521" s="43"/>
    </row>
    <row r="522" spans="7:8" ht="12.75" x14ac:dyDescent="0.2">
      <c r="G522" s="43"/>
      <c r="H522" s="43"/>
    </row>
    <row r="523" spans="7:8" ht="12.75" x14ac:dyDescent="0.2">
      <c r="G523" s="43"/>
      <c r="H523" s="43"/>
    </row>
    <row r="524" spans="7:8" ht="12.75" x14ac:dyDescent="0.2">
      <c r="G524" s="43"/>
      <c r="H524" s="43"/>
    </row>
    <row r="525" spans="7:8" ht="12.75" x14ac:dyDescent="0.2">
      <c r="G525" s="43"/>
      <c r="H525" s="43"/>
    </row>
    <row r="526" spans="7:8" ht="12.75" x14ac:dyDescent="0.2">
      <c r="G526" s="43"/>
      <c r="H526" s="43"/>
    </row>
    <row r="527" spans="7:8" ht="12.75" x14ac:dyDescent="0.2">
      <c r="G527" s="43"/>
      <c r="H527" s="43"/>
    </row>
    <row r="528" spans="7:8" ht="12.75" x14ac:dyDescent="0.2">
      <c r="G528" s="43"/>
      <c r="H528" s="43"/>
    </row>
    <row r="529" spans="7:8" ht="12.75" x14ac:dyDescent="0.2">
      <c r="G529" s="43"/>
      <c r="H529" s="43"/>
    </row>
    <row r="530" spans="7:8" ht="12.75" x14ac:dyDescent="0.2">
      <c r="G530" s="43"/>
      <c r="H530" s="43"/>
    </row>
    <row r="531" spans="7:8" ht="12.75" x14ac:dyDescent="0.2">
      <c r="G531" s="43"/>
      <c r="H531" s="43"/>
    </row>
    <row r="532" spans="7:8" ht="12.75" x14ac:dyDescent="0.2">
      <c r="G532" s="43"/>
      <c r="H532" s="43"/>
    </row>
    <row r="533" spans="7:8" ht="12.75" x14ac:dyDescent="0.2">
      <c r="G533" s="43"/>
      <c r="H533" s="43"/>
    </row>
    <row r="534" spans="7:8" ht="12.75" x14ac:dyDescent="0.2">
      <c r="G534" s="43"/>
      <c r="H534" s="43"/>
    </row>
    <row r="535" spans="7:8" ht="12.75" x14ac:dyDescent="0.2">
      <c r="G535" s="43"/>
      <c r="H535" s="43"/>
    </row>
    <row r="536" spans="7:8" ht="12.75" x14ac:dyDescent="0.2">
      <c r="G536" s="43"/>
      <c r="H536" s="43"/>
    </row>
    <row r="537" spans="7:8" ht="12.75" x14ac:dyDescent="0.2">
      <c r="G537" s="43"/>
      <c r="H537" s="43"/>
    </row>
    <row r="538" spans="7:8" ht="12.75" x14ac:dyDescent="0.2">
      <c r="G538" s="43"/>
      <c r="H538" s="43"/>
    </row>
    <row r="539" spans="7:8" ht="12.75" x14ac:dyDescent="0.2">
      <c r="G539" s="43"/>
      <c r="H539" s="43"/>
    </row>
    <row r="540" spans="7:8" ht="12.75" x14ac:dyDescent="0.2">
      <c r="G540" s="43"/>
      <c r="H540" s="43"/>
    </row>
    <row r="541" spans="7:8" ht="12.75" x14ac:dyDescent="0.2">
      <c r="G541" s="43"/>
      <c r="H541" s="43"/>
    </row>
    <row r="542" spans="7:8" ht="12.75" x14ac:dyDescent="0.2">
      <c r="G542" s="43"/>
      <c r="H542" s="43"/>
    </row>
    <row r="543" spans="7:8" ht="12.75" x14ac:dyDescent="0.2">
      <c r="G543" s="43"/>
      <c r="H543" s="43"/>
    </row>
    <row r="544" spans="7:8" ht="12.75" x14ac:dyDescent="0.2">
      <c r="G544" s="43"/>
      <c r="H544" s="43"/>
    </row>
    <row r="545" spans="7:8" ht="12.75" x14ac:dyDescent="0.2">
      <c r="G545" s="43"/>
      <c r="H545" s="43"/>
    </row>
    <row r="546" spans="7:8" ht="12.75" x14ac:dyDescent="0.2">
      <c r="G546" s="43"/>
      <c r="H546" s="43"/>
    </row>
    <row r="547" spans="7:8" ht="12.75" x14ac:dyDescent="0.2">
      <c r="G547" s="43"/>
      <c r="H547" s="43"/>
    </row>
    <row r="548" spans="7:8" ht="12.75" x14ac:dyDescent="0.2">
      <c r="G548" s="43"/>
      <c r="H548" s="43"/>
    </row>
    <row r="549" spans="7:8" ht="12.75" x14ac:dyDescent="0.2">
      <c r="G549" s="43"/>
      <c r="H549" s="43"/>
    </row>
    <row r="550" spans="7:8" ht="12.75" x14ac:dyDescent="0.2">
      <c r="G550" s="43"/>
      <c r="H550" s="43"/>
    </row>
    <row r="551" spans="7:8" ht="12.75" x14ac:dyDescent="0.2">
      <c r="G551" s="43"/>
      <c r="H551" s="43"/>
    </row>
    <row r="552" spans="7:8" ht="12.75" x14ac:dyDescent="0.2">
      <c r="G552" s="43"/>
      <c r="H552" s="43"/>
    </row>
    <row r="553" spans="7:8" ht="12.75" x14ac:dyDescent="0.2">
      <c r="G553" s="43"/>
      <c r="H553" s="43"/>
    </row>
    <row r="554" spans="7:8" ht="12.75" x14ac:dyDescent="0.2">
      <c r="G554" s="43"/>
      <c r="H554" s="43"/>
    </row>
    <row r="555" spans="7:8" ht="12.75" x14ac:dyDescent="0.2">
      <c r="G555" s="43"/>
      <c r="H555" s="43"/>
    </row>
    <row r="556" spans="7:8" ht="12.75" x14ac:dyDescent="0.2">
      <c r="G556" s="43"/>
      <c r="H556" s="43"/>
    </row>
    <row r="557" spans="7:8" ht="12.75" x14ac:dyDescent="0.2">
      <c r="G557" s="43"/>
      <c r="H557" s="43"/>
    </row>
    <row r="558" spans="7:8" ht="12.75" x14ac:dyDescent="0.2">
      <c r="G558" s="43"/>
      <c r="H558" s="43"/>
    </row>
    <row r="559" spans="7:8" ht="12.75" x14ac:dyDescent="0.2">
      <c r="G559" s="43"/>
      <c r="H559" s="43"/>
    </row>
    <row r="560" spans="7:8" ht="12.75" x14ac:dyDescent="0.2">
      <c r="G560" s="43"/>
      <c r="H560" s="43"/>
    </row>
    <row r="561" spans="7:8" ht="12.75" x14ac:dyDescent="0.2">
      <c r="G561" s="43"/>
      <c r="H561" s="43"/>
    </row>
    <row r="562" spans="7:8" ht="12.75" x14ac:dyDescent="0.2">
      <c r="G562" s="43"/>
      <c r="H562" s="43"/>
    </row>
    <row r="563" spans="7:8" ht="12.75" x14ac:dyDescent="0.2">
      <c r="G563" s="43"/>
      <c r="H563" s="43"/>
    </row>
    <row r="564" spans="7:8" ht="12.75" x14ac:dyDescent="0.2">
      <c r="G564" s="43"/>
      <c r="H564" s="43"/>
    </row>
    <row r="565" spans="7:8" ht="12.75" x14ac:dyDescent="0.2">
      <c r="G565" s="43"/>
      <c r="H565" s="43"/>
    </row>
    <row r="566" spans="7:8" ht="12.75" x14ac:dyDescent="0.2">
      <c r="G566" s="43"/>
      <c r="H566" s="43"/>
    </row>
    <row r="567" spans="7:8" ht="12.75" x14ac:dyDescent="0.2">
      <c r="G567" s="43"/>
      <c r="H567" s="43"/>
    </row>
    <row r="568" spans="7:8" ht="12.75" x14ac:dyDescent="0.2">
      <c r="G568" s="43"/>
      <c r="H568" s="43"/>
    </row>
    <row r="569" spans="7:8" ht="12.75" x14ac:dyDescent="0.2">
      <c r="G569" s="43"/>
      <c r="H569" s="43"/>
    </row>
    <row r="570" spans="7:8" ht="12.75" x14ac:dyDescent="0.2">
      <c r="G570" s="43"/>
      <c r="H570" s="43"/>
    </row>
    <row r="571" spans="7:8" ht="12.75" x14ac:dyDescent="0.2">
      <c r="G571" s="43"/>
      <c r="H571" s="43"/>
    </row>
    <row r="572" spans="7:8" ht="12.75" x14ac:dyDescent="0.2">
      <c r="G572" s="43"/>
      <c r="H572" s="43"/>
    </row>
    <row r="573" spans="7:8" ht="12.75" x14ac:dyDescent="0.2">
      <c r="G573" s="43"/>
      <c r="H573" s="43"/>
    </row>
    <row r="574" spans="7:8" ht="12.75" x14ac:dyDescent="0.2">
      <c r="G574" s="43"/>
      <c r="H574" s="43"/>
    </row>
    <row r="575" spans="7:8" ht="12.75" x14ac:dyDescent="0.2">
      <c r="G575" s="43"/>
      <c r="H575" s="43"/>
    </row>
    <row r="576" spans="7:8" ht="12.75" x14ac:dyDescent="0.2">
      <c r="G576" s="43"/>
      <c r="H576" s="43"/>
    </row>
    <row r="577" spans="7:8" ht="12.75" x14ac:dyDescent="0.2">
      <c r="G577" s="43"/>
      <c r="H577" s="43"/>
    </row>
    <row r="578" spans="7:8" ht="12.75" x14ac:dyDescent="0.2">
      <c r="G578" s="43"/>
      <c r="H578" s="43"/>
    </row>
    <row r="579" spans="7:8" ht="12.75" x14ac:dyDescent="0.2">
      <c r="G579" s="43"/>
      <c r="H579" s="43"/>
    </row>
    <row r="580" spans="7:8" ht="12.75" x14ac:dyDescent="0.2">
      <c r="G580" s="43"/>
      <c r="H580" s="43"/>
    </row>
    <row r="581" spans="7:8" ht="12.75" x14ac:dyDescent="0.2">
      <c r="G581" s="43"/>
      <c r="H581" s="43"/>
    </row>
    <row r="582" spans="7:8" ht="12.75" x14ac:dyDescent="0.2">
      <c r="G582" s="43"/>
      <c r="H582" s="43"/>
    </row>
    <row r="583" spans="7:8" ht="12.75" x14ac:dyDescent="0.2">
      <c r="G583" s="43"/>
      <c r="H583" s="43"/>
    </row>
    <row r="584" spans="7:8" ht="12.75" x14ac:dyDescent="0.2">
      <c r="G584" s="43"/>
      <c r="H584" s="43"/>
    </row>
    <row r="585" spans="7:8" ht="12.75" x14ac:dyDescent="0.2">
      <c r="G585" s="43"/>
      <c r="H585" s="43"/>
    </row>
    <row r="586" spans="7:8" ht="12.75" x14ac:dyDescent="0.2">
      <c r="G586" s="43"/>
      <c r="H586" s="43"/>
    </row>
    <row r="587" spans="7:8" ht="12.75" x14ac:dyDescent="0.2">
      <c r="G587" s="43"/>
      <c r="H587" s="43"/>
    </row>
    <row r="588" spans="7:8" ht="12.75" x14ac:dyDescent="0.2">
      <c r="G588" s="43"/>
      <c r="H588" s="43"/>
    </row>
    <row r="589" spans="7:8" ht="12.75" x14ac:dyDescent="0.2">
      <c r="G589" s="43"/>
      <c r="H589" s="43"/>
    </row>
    <row r="590" spans="7:8" ht="12.75" x14ac:dyDescent="0.2">
      <c r="G590" s="43"/>
      <c r="H590" s="43"/>
    </row>
    <row r="591" spans="7:8" ht="12.75" x14ac:dyDescent="0.2">
      <c r="G591" s="43"/>
      <c r="H591" s="43"/>
    </row>
    <row r="592" spans="7:8" ht="12.75" x14ac:dyDescent="0.2">
      <c r="G592" s="43"/>
      <c r="H592" s="43"/>
    </row>
    <row r="593" spans="7:8" ht="12.75" x14ac:dyDescent="0.2">
      <c r="G593" s="43"/>
      <c r="H593" s="43"/>
    </row>
    <row r="594" spans="7:8" ht="12.75" x14ac:dyDescent="0.2">
      <c r="G594" s="43"/>
      <c r="H594" s="43"/>
    </row>
    <row r="595" spans="7:8" ht="12.75" x14ac:dyDescent="0.2">
      <c r="G595" s="43"/>
      <c r="H595" s="43"/>
    </row>
    <row r="596" spans="7:8" ht="12.75" x14ac:dyDescent="0.2">
      <c r="G596" s="43"/>
      <c r="H596" s="43"/>
    </row>
    <row r="597" spans="7:8" ht="12.75" x14ac:dyDescent="0.2">
      <c r="G597" s="43"/>
      <c r="H597" s="43"/>
    </row>
    <row r="598" spans="7:8" ht="12.75" x14ac:dyDescent="0.2">
      <c r="G598" s="43"/>
      <c r="H598" s="43"/>
    </row>
    <row r="599" spans="7:8" ht="12.75" x14ac:dyDescent="0.2">
      <c r="G599" s="43"/>
      <c r="H599" s="43"/>
    </row>
    <row r="600" spans="7:8" ht="12.75" x14ac:dyDescent="0.2">
      <c r="G600" s="43"/>
      <c r="H600" s="43"/>
    </row>
    <row r="601" spans="7:8" ht="12.75" x14ac:dyDescent="0.2">
      <c r="G601" s="43"/>
      <c r="H601" s="43"/>
    </row>
    <row r="602" spans="7:8" ht="12.75" x14ac:dyDescent="0.2">
      <c r="G602" s="43"/>
      <c r="H602" s="43"/>
    </row>
    <row r="603" spans="7:8" ht="12.75" x14ac:dyDescent="0.2">
      <c r="G603" s="43"/>
      <c r="H603" s="43"/>
    </row>
    <row r="604" spans="7:8" ht="12.75" x14ac:dyDescent="0.2">
      <c r="G604" s="43"/>
      <c r="H604" s="43"/>
    </row>
    <row r="605" spans="7:8" ht="12.75" x14ac:dyDescent="0.2">
      <c r="G605" s="43"/>
      <c r="H605" s="43"/>
    </row>
    <row r="606" spans="7:8" ht="12.75" x14ac:dyDescent="0.2">
      <c r="G606" s="43"/>
      <c r="H606" s="43"/>
    </row>
    <row r="607" spans="7:8" ht="12.75" x14ac:dyDescent="0.2">
      <c r="G607" s="43"/>
      <c r="H607" s="43"/>
    </row>
    <row r="608" spans="7:8" ht="12.75" x14ac:dyDescent="0.2">
      <c r="G608" s="43"/>
      <c r="H608" s="43"/>
    </row>
    <row r="609" spans="7:8" ht="12.75" x14ac:dyDescent="0.2">
      <c r="G609" s="43"/>
      <c r="H609" s="43"/>
    </row>
    <row r="610" spans="7:8" ht="12.75" x14ac:dyDescent="0.2">
      <c r="G610" s="43"/>
      <c r="H610" s="43"/>
    </row>
    <row r="611" spans="7:8" ht="12.75" x14ac:dyDescent="0.2">
      <c r="G611" s="43"/>
      <c r="H611" s="43"/>
    </row>
    <row r="612" spans="7:8" ht="12.75" x14ac:dyDescent="0.2">
      <c r="G612" s="43"/>
      <c r="H612" s="43"/>
    </row>
    <row r="613" spans="7:8" ht="12.75" x14ac:dyDescent="0.2">
      <c r="G613" s="43"/>
      <c r="H613" s="43"/>
    </row>
    <row r="614" spans="7:8" ht="12.75" x14ac:dyDescent="0.2">
      <c r="G614" s="43"/>
      <c r="H614" s="43"/>
    </row>
    <row r="615" spans="7:8" ht="12.75" x14ac:dyDescent="0.2">
      <c r="G615" s="43"/>
      <c r="H615" s="43"/>
    </row>
    <row r="616" spans="7:8" ht="12.75" x14ac:dyDescent="0.2">
      <c r="G616" s="43"/>
      <c r="H616" s="43"/>
    </row>
    <row r="617" spans="7:8" ht="12.75" x14ac:dyDescent="0.2">
      <c r="G617" s="43"/>
      <c r="H617" s="43"/>
    </row>
    <row r="618" spans="7:8" ht="12.75" x14ac:dyDescent="0.2">
      <c r="G618" s="43"/>
      <c r="H618" s="43"/>
    </row>
    <row r="619" spans="7:8" ht="12.75" x14ac:dyDescent="0.2">
      <c r="G619" s="43"/>
      <c r="H619" s="43"/>
    </row>
    <row r="620" spans="7:8" ht="12.75" x14ac:dyDescent="0.2">
      <c r="G620" s="43"/>
      <c r="H620" s="43"/>
    </row>
    <row r="621" spans="7:8" ht="12.75" x14ac:dyDescent="0.2">
      <c r="G621" s="43"/>
      <c r="H621" s="43"/>
    </row>
    <row r="622" spans="7:8" ht="12.75" x14ac:dyDescent="0.2">
      <c r="G622" s="43"/>
      <c r="H622" s="43"/>
    </row>
    <row r="623" spans="7:8" ht="12.75" x14ac:dyDescent="0.2">
      <c r="G623" s="43"/>
      <c r="H623" s="43"/>
    </row>
    <row r="624" spans="7:8" ht="12.75" x14ac:dyDescent="0.2">
      <c r="G624" s="43"/>
      <c r="H624" s="43"/>
    </row>
    <row r="625" spans="7:8" ht="12.75" x14ac:dyDescent="0.2">
      <c r="G625" s="43"/>
      <c r="H625" s="43"/>
    </row>
    <row r="626" spans="7:8" ht="12.75" x14ac:dyDescent="0.2">
      <c r="G626" s="43"/>
      <c r="H626" s="43"/>
    </row>
    <row r="627" spans="7:8" ht="12.75" x14ac:dyDescent="0.2">
      <c r="G627" s="43"/>
      <c r="H627" s="43"/>
    </row>
    <row r="628" spans="7:8" ht="12.75" x14ac:dyDescent="0.2">
      <c r="G628" s="43"/>
      <c r="H628" s="43"/>
    </row>
    <row r="629" spans="7:8" ht="12.75" x14ac:dyDescent="0.2">
      <c r="G629" s="43"/>
      <c r="H629" s="43"/>
    </row>
    <row r="630" spans="7:8" ht="12.75" x14ac:dyDescent="0.2">
      <c r="G630" s="43"/>
      <c r="H630" s="43"/>
    </row>
    <row r="631" spans="7:8" ht="12.75" x14ac:dyDescent="0.2">
      <c r="G631" s="43"/>
      <c r="H631" s="43"/>
    </row>
    <row r="632" spans="7:8" ht="12.75" x14ac:dyDescent="0.2">
      <c r="G632" s="43"/>
      <c r="H632" s="43"/>
    </row>
    <row r="633" spans="7:8" ht="12.75" x14ac:dyDescent="0.2">
      <c r="G633" s="43"/>
      <c r="H633" s="43"/>
    </row>
    <row r="634" spans="7:8" ht="12.75" x14ac:dyDescent="0.2">
      <c r="G634" s="43"/>
      <c r="H634" s="43"/>
    </row>
    <row r="635" spans="7:8" ht="12.75" x14ac:dyDescent="0.2">
      <c r="G635" s="43"/>
      <c r="H635" s="43"/>
    </row>
    <row r="636" spans="7:8" ht="12.75" x14ac:dyDescent="0.2">
      <c r="G636" s="43"/>
      <c r="H636" s="43"/>
    </row>
    <row r="637" spans="7:8" ht="12.75" x14ac:dyDescent="0.2">
      <c r="G637" s="43"/>
      <c r="H637" s="43"/>
    </row>
    <row r="638" spans="7:8" ht="12.75" x14ac:dyDescent="0.2">
      <c r="G638" s="43"/>
      <c r="H638" s="43"/>
    </row>
    <row r="639" spans="7:8" ht="12.75" x14ac:dyDescent="0.2">
      <c r="G639" s="43"/>
      <c r="H639" s="43"/>
    </row>
    <row r="640" spans="7:8" ht="12.75" x14ac:dyDescent="0.2">
      <c r="G640" s="43"/>
      <c r="H640" s="43"/>
    </row>
    <row r="641" spans="7:8" ht="12.75" x14ac:dyDescent="0.2">
      <c r="G641" s="43"/>
      <c r="H641" s="43"/>
    </row>
    <row r="642" spans="7:8" ht="12.75" x14ac:dyDescent="0.2">
      <c r="G642" s="43"/>
      <c r="H642" s="43"/>
    </row>
    <row r="643" spans="7:8" ht="12.75" x14ac:dyDescent="0.2">
      <c r="G643" s="43"/>
      <c r="H643" s="43"/>
    </row>
    <row r="644" spans="7:8" ht="12.75" x14ac:dyDescent="0.2">
      <c r="G644" s="43"/>
      <c r="H644" s="43"/>
    </row>
    <row r="645" spans="7:8" ht="12.75" x14ac:dyDescent="0.2">
      <c r="G645" s="43"/>
      <c r="H645" s="43"/>
    </row>
    <row r="646" spans="7:8" ht="12.75" x14ac:dyDescent="0.2">
      <c r="G646" s="43"/>
      <c r="H646" s="43"/>
    </row>
    <row r="647" spans="7:8" ht="12.75" x14ac:dyDescent="0.2">
      <c r="G647" s="43"/>
      <c r="H647" s="43"/>
    </row>
    <row r="648" spans="7:8" ht="12.75" x14ac:dyDescent="0.2">
      <c r="G648" s="43"/>
      <c r="H648" s="43"/>
    </row>
    <row r="649" spans="7:8" ht="12.75" x14ac:dyDescent="0.2">
      <c r="G649" s="43"/>
      <c r="H649" s="43"/>
    </row>
    <row r="650" spans="7:8" ht="12.75" x14ac:dyDescent="0.2">
      <c r="G650" s="43"/>
      <c r="H650" s="43"/>
    </row>
    <row r="651" spans="7:8" ht="12.75" x14ac:dyDescent="0.2">
      <c r="G651" s="43"/>
      <c r="H651" s="43"/>
    </row>
    <row r="652" spans="7:8" ht="12.75" x14ac:dyDescent="0.2">
      <c r="G652" s="43"/>
      <c r="H652" s="43"/>
    </row>
    <row r="653" spans="7:8" ht="12.75" x14ac:dyDescent="0.2">
      <c r="G653" s="43"/>
      <c r="H653" s="43"/>
    </row>
    <row r="654" spans="7:8" ht="12.75" x14ac:dyDescent="0.2">
      <c r="G654" s="43"/>
      <c r="H654" s="43"/>
    </row>
    <row r="655" spans="7:8" ht="12.75" x14ac:dyDescent="0.2">
      <c r="G655" s="43"/>
      <c r="H655" s="43"/>
    </row>
    <row r="656" spans="7:8" ht="12.75" x14ac:dyDescent="0.2">
      <c r="G656" s="43"/>
      <c r="H656" s="43"/>
    </row>
    <row r="657" spans="7:8" ht="12.75" x14ac:dyDescent="0.2">
      <c r="G657" s="43"/>
      <c r="H657" s="43"/>
    </row>
    <row r="658" spans="7:8" ht="12.75" x14ac:dyDescent="0.2">
      <c r="G658" s="43"/>
      <c r="H658" s="43"/>
    </row>
    <row r="659" spans="7:8" ht="12.75" x14ac:dyDescent="0.2">
      <c r="G659" s="43"/>
      <c r="H659" s="43"/>
    </row>
    <row r="660" spans="7:8" ht="12.75" x14ac:dyDescent="0.2">
      <c r="G660" s="43"/>
      <c r="H660" s="43"/>
    </row>
    <row r="661" spans="7:8" ht="12.75" x14ac:dyDescent="0.2">
      <c r="G661" s="43"/>
      <c r="H661" s="43"/>
    </row>
    <row r="662" spans="7:8" ht="12.75" x14ac:dyDescent="0.2">
      <c r="G662" s="43"/>
      <c r="H662" s="43"/>
    </row>
    <row r="663" spans="7:8" ht="12.75" x14ac:dyDescent="0.2">
      <c r="G663" s="43"/>
      <c r="H663" s="43"/>
    </row>
    <row r="664" spans="7:8" ht="12.75" x14ac:dyDescent="0.2">
      <c r="G664" s="43"/>
      <c r="H664" s="43"/>
    </row>
    <row r="665" spans="7:8" ht="12.75" x14ac:dyDescent="0.2">
      <c r="G665" s="43"/>
      <c r="H665" s="43"/>
    </row>
    <row r="666" spans="7:8" ht="12.75" x14ac:dyDescent="0.2">
      <c r="G666" s="43"/>
      <c r="H666" s="43"/>
    </row>
    <row r="667" spans="7:8" ht="12.75" x14ac:dyDescent="0.2">
      <c r="G667" s="43"/>
      <c r="H667" s="43"/>
    </row>
    <row r="668" spans="7:8" ht="12.75" x14ac:dyDescent="0.2">
      <c r="G668" s="43"/>
      <c r="H668" s="43"/>
    </row>
    <row r="669" spans="7:8" ht="12.75" x14ac:dyDescent="0.2">
      <c r="G669" s="43"/>
      <c r="H669" s="43"/>
    </row>
    <row r="670" spans="7:8" ht="12.75" x14ac:dyDescent="0.2">
      <c r="G670" s="43"/>
      <c r="H670" s="43"/>
    </row>
    <row r="671" spans="7:8" ht="12.75" x14ac:dyDescent="0.2">
      <c r="G671" s="43"/>
      <c r="H671" s="43"/>
    </row>
    <row r="672" spans="7:8" ht="12.75" x14ac:dyDescent="0.2">
      <c r="G672" s="43"/>
      <c r="H672" s="43"/>
    </row>
    <row r="673" spans="7:8" ht="12.75" x14ac:dyDescent="0.2">
      <c r="G673" s="43"/>
      <c r="H673" s="43"/>
    </row>
    <row r="674" spans="7:8" ht="12.75" x14ac:dyDescent="0.2">
      <c r="G674" s="43"/>
      <c r="H674" s="43"/>
    </row>
    <row r="675" spans="7:8" ht="12.75" x14ac:dyDescent="0.2">
      <c r="G675" s="43"/>
      <c r="H675" s="43"/>
    </row>
    <row r="676" spans="7:8" ht="12.75" x14ac:dyDescent="0.2">
      <c r="G676" s="43"/>
      <c r="H676" s="43"/>
    </row>
    <row r="677" spans="7:8" ht="12.75" x14ac:dyDescent="0.2">
      <c r="G677" s="43"/>
      <c r="H677" s="43"/>
    </row>
    <row r="678" spans="7:8" ht="12.75" x14ac:dyDescent="0.2">
      <c r="G678" s="43"/>
      <c r="H678" s="43"/>
    </row>
    <row r="679" spans="7:8" ht="12.75" x14ac:dyDescent="0.2">
      <c r="G679" s="43"/>
      <c r="H679" s="43"/>
    </row>
    <row r="680" spans="7:8" ht="12.75" x14ac:dyDescent="0.2">
      <c r="G680" s="43"/>
      <c r="H680" s="43"/>
    </row>
    <row r="681" spans="7:8" ht="12.75" x14ac:dyDescent="0.2">
      <c r="G681" s="43"/>
      <c r="H681" s="43"/>
    </row>
    <row r="682" spans="7:8" ht="12.75" x14ac:dyDescent="0.2">
      <c r="G682" s="43"/>
      <c r="H682" s="43"/>
    </row>
    <row r="683" spans="7:8" ht="12.75" x14ac:dyDescent="0.2">
      <c r="G683" s="43"/>
      <c r="H683" s="43"/>
    </row>
    <row r="684" spans="7:8" ht="12.75" x14ac:dyDescent="0.2">
      <c r="G684" s="43"/>
      <c r="H684" s="43"/>
    </row>
    <row r="685" spans="7:8" ht="12.75" x14ac:dyDescent="0.2">
      <c r="G685" s="43"/>
      <c r="H685" s="43"/>
    </row>
    <row r="686" spans="7:8" ht="12.75" x14ac:dyDescent="0.2">
      <c r="G686" s="43"/>
      <c r="H686" s="43"/>
    </row>
    <row r="687" spans="7:8" ht="12.75" x14ac:dyDescent="0.2">
      <c r="G687" s="43"/>
      <c r="H687" s="43"/>
    </row>
    <row r="688" spans="7:8" ht="12.75" x14ac:dyDescent="0.2">
      <c r="G688" s="43"/>
      <c r="H688" s="43"/>
    </row>
    <row r="689" spans="7:8" ht="12.75" x14ac:dyDescent="0.2">
      <c r="G689" s="43"/>
      <c r="H689" s="43"/>
    </row>
    <row r="690" spans="7:8" ht="12.75" x14ac:dyDescent="0.2">
      <c r="G690" s="43"/>
      <c r="H690" s="43"/>
    </row>
    <row r="691" spans="7:8" ht="12.75" x14ac:dyDescent="0.2">
      <c r="G691" s="43"/>
      <c r="H691" s="43"/>
    </row>
    <row r="692" spans="7:8" ht="12.75" x14ac:dyDescent="0.2">
      <c r="G692" s="43"/>
      <c r="H692" s="43"/>
    </row>
    <row r="693" spans="7:8" ht="12.75" x14ac:dyDescent="0.2">
      <c r="G693" s="43"/>
      <c r="H693" s="43"/>
    </row>
    <row r="694" spans="7:8" ht="12.75" x14ac:dyDescent="0.2">
      <c r="G694" s="43"/>
      <c r="H694" s="43"/>
    </row>
    <row r="695" spans="7:8" ht="12.75" x14ac:dyDescent="0.2">
      <c r="G695" s="43"/>
      <c r="H695" s="43"/>
    </row>
    <row r="696" spans="7:8" ht="12.75" x14ac:dyDescent="0.2">
      <c r="G696" s="43"/>
      <c r="H696" s="43"/>
    </row>
    <row r="697" spans="7:8" ht="12.75" x14ac:dyDescent="0.2">
      <c r="G697" s="43"/>
      <c r="H697" s="43"/>
    </row>
    <row r="698" spans="7:8" ht="12.75" x14ac:dyDescent="0.2">
      <c r="G698" s="43"/>
      <c r="H698" s="43"/>
    </row>
    <row r="699" spans="7:8" ht="12.75" x14ac:dyDescent="0.2">
      <c r="G699" s="43"/>
      <c r="H699" s="43"/>
    </row>
    <row r="700" spans="7:8" ht="12.75" x14ac:dyDescent="0.2">
      <c r="G700" s="43"/>
      <c r="H700" s="43"/>
    </row>
    <row r="701" spans="7:8" ht="12.75" x14ac:dyDescent="0.2">
      <c r="G701" s="43"/>
      <c r="H701" s="43"/>
    </row>
    <row r="702" spans="7:8" ht="12.75" x14ac:dyDescent="0.2">
      <c r="G702" s="43"/>
      <c r="H702" s="43"/>
    </row>
    <row r="703" spans="7:8" ht="12.75" x14ac:dyDescent="0.2">
      <c r="G703" s="43"/>
      <c r="H703" s="43"/>
    </row>
    <row r="704" spans="7:8" ht="12.75" x14ac:dyDescent="0.2">
      <c r="G704" s="43"/>
      <c r="H704" s="43"/>
    </row>
    <row r="705" spans="7:8" ht="12.75" x14ac:dyDescent="0.2">
      <c r="G705" s="43"/>
      <c r="H705" s="43"/>
    </row>
    <row r="706" spans="7:8" ht="12.75" x14ac:dyDescent="0.2">
      <c r="G706" s="43"/>
      <c r="H706" s="43"/>
    </row>
    <row r="707" spans="7:8" ht="12.75" x14ac:dyDescent="0.2">
      <c r="G707" s="43"/>
      <c r="H707" s="43"/>
    </row>
    <row r="708" spans="7:8" ht="12.75" x14ac:dyDescent="0.2">
      <c r="G708" s="43"/>
      <c r="H708" s="43"/>
    </row>
    <row r="709" spans="7:8" ht="12.75" x14ac:dyDescent="0.2">
      <c r="G709" s="43"/>
      <c r="H709" s="43"/>
    </row>
    <row r="710" spans="7:8" ht="12.75" x14ac:dyDescent="0.2">
      <c r="G710" s="43"/>
      <c r="H710" s="43"/>
    </row>
    <row r="711" spans="7:8" ht="12.75" x14ac:dyDescent="0.2">
      <c r="G711" s="43"/>
      <c r="H711" s="43"/>
    </row>
    <row r="712" spans="7:8" ht="12.75" x14ac:dyDescent="0.2">
      <c r="G712" s="43"/>
      <c r="H712" s="43"/>
    </row>
    <row r="713" spans="7:8" ht="12.75" x14ac:dyDescent="0.2">
      <c r="G713" s="43"/>
      <c r="H713" s="43"/>
    </row>
    <row r="714" spans="7:8" ht="12.75" x14ac:dyDescent="0.2">
      <c r="G714" s="43"/>
      <c r="H714" s="43"/>
    </row>
    <row r="715" spans="7:8" ht="12.75" x14ac:dyDescent="0.2">
      <c r="G715" s="43"/>
      <c r="H715" s="43"/>
    </row>
    <row r="716" spans="7:8" ht="12.75" x14ac:dyDescent="0.2">
      <c r="G716" s="43"/>
      <c r="H716" s="43"/>
    </row>
    <row r="717" spans="7:8" ht="12.75" x14ac:dyDescent="0.2">
      <c r="G717" s="43"/>
      <c r="H717" s="43"/>
    </row>
    <row r="718" spans="7:8" ht="12.75" x14ac:dyDescent="0.2">
      <c r="G718" s="43"/>
      <c r="H718" s="43"/>
    </row>
    <row r="719" spans="7:8" ht="12.75" x14ac:dyDescent="0.2">
      <c r="G719" s="43"/>
      <c r="H719" s="43"/>
    </row>
    <row r="720" spans="7:8" ht="12.75" x14ac:dyDescent="0.2">
      <c r="G720" s="43"/>
      <c r="H720" s="43"/>
    </row>
    <row r="721" spans="7:8" ht="12.75" x14ac:dyDescent="0.2">
      <c r="G721" s="43"/>
      <c r="H721" s="43"/>
    </row>
    <row r="722" spans="7:8" ht="12.75" x14ac:dyDescent="0.2">
      <c r="G722" s="43"/>
      <c r="H722" s="43"/>
    </row>
    <row r="723" spans="7:8" ht="12.75" x14ac:dyDescent="0.2">
      <c r="G723" s="43"/>
      <c r="H723" s="43"/>
    </row>
    <row r="724" spans="7:8" ht="12.75" x14ac:dyDescent="0.2">
      <c r="G724" s="43"/>
      <c r="H724" s="43"/>
    </row>
    <row r="725" spans="7:8" ht="12.75" x14ac:dyDescent="0.2">
      <c r="G725" s="43"/>
      <c r="H725" s="43"/>
    </row>
    <row r="726" spans="7:8" ht="12.75" x14ac:dyDescent="0.2">
      <c r="G726" s="43"/>
      <c r="H726" s="43"/>
    </row>
    <row r="727" spans="7:8" ht="12.75" x14ac:dyDescent="0.2">
      <c r="G727" s="43"/>
      <c r="H727" s="43"/>
    </row>
    <row r="728" spans="7:8" ht="12.75" x14ac:dyDescent="0.2">
      <c r="G728" s="43"/>
      <c r="H728" s="43"/>
    </row>
    <row r="729" spans="7:8" ht="12.75" x14ac:dyDescent="0.2">
      <c r="G729" s="43"/>
      <c r="H729" s="43"/>
    </row>
    <row r="730" spans="7:8" ht="12.75" x14ac:dyDescent="0.2">
      <c r="G730" s="43"/>
      <c r="H730" s="43"/>
    </row>
    <row r="731" spans="7:8" ht="12.75" x14ac:dyDescent="0.2">
      <c r="G731" s="43"/>
      <c r="H731" s="43"/>
    </row>
    <row r="732" spans="7:8" ht="12.75" x14ac:dyDescent="0.2">
      <c r="G732" s="43"/>
      <c r="H732" s="43"/>
    </row>
    <row r="733" spans="7:8" ht="12.75" x14ac:dyDescent="0.2">
      <c r="G733" s="43"/>
      <c r="H733" s="43"/>
    </row>
    <row r="734" spans="7:8" ht="12.75" x14ac:dyDescent="0.2">
      <c r="G734" s="43"/>
      <c r="H734" s="43"/>
    </row>
    <row r="735" spans="7:8" ht="12.75" x14ac:dyDescent="0.2">
      <c r="G735" s="43"/>
      <c r="H735" s="43"/>
    </row>
    <row r="736" spans="7:8" ht="12.75" x14ac:dyDescent="0.2">
      <c r="G736" s="43"/>
      <c r="H736" s="43"/>
    </row>
    <row r="737" spans="7:8" ht="12.75" x14ac:dyDescent="0.2">
      <c r="G737" s="43"/>
      <c r="H737" s="43"/>
    </row>
    <row r="738" spans="7:8" ht="12.75" x14ac:dyDescent="0.2">
      <c r="G738" s="43"/>
      <c r="H738" s="43"/>
    </row>
    <row r="739" spans="7:8" ht="12.75" x14ac:dyDescent="0.2">
      <c r="G739" s="43"/>
      <c r="H739" s="43"/>
    </row>
    <row r="740" spans="7:8" ht="12.75" x14ac:dyDescent="0.2">
      <c r="G740" s="43"/>
      <c r="H740" s="43"/>
    </row>
    <row r="741" spans="7:8" ht="12.75" x14ac:dyDescent="0.2">
      <c r="G741" s="43"/>
      <c r="H741" s="43"/>
    </row>
    <row r="742" spans="7:8" ht="12.75" x14ac:dyDescent="0.2">
      <c r="G742" s="43"/>
      <c r="H742" s="43"/>
    </row>
    <row r="743" spans="7:8" ht="12.75" x14ac:dyDescent="0.2">
      <c r="G743" s="43"/>
      <c r="H743" s="43"/>
    </row>
    <row r="744" spans="7:8" ht="12.75" x14ac:dyDescent="0.2">
      <c r="G744" s="43"/>
      <c r="H744" s="43"/>
    </row>
    <row r="745" spans="7:8" ht="12.75" x14ac:dyDescent="0.2">
      <c r="G745" s="43"/>
      <c r="H745" s="43"/>
    </row>
    <row r="746" spans="7:8" ht="12.75" x14ac:dyDescent="0.2">
      <c r="G746" s="43"/>
      <c r="H746" s="43"/>
    </row>
    <row r="747" spans="7:8" ht="12.75" x14ac:dyDescent="0.2">
      <c r="G747" s="43"/>
      <c r="H747" s="43"/>
    </row>
    <row r="748" spans="7:8" ht="12.75" x14ac:dyDescent="0.2">
      <c r="G748" s="43"/>
      <c r="H748" s="43"/>
    </row>
    <row r="749" spans="7:8" ht="12.75" x14ac:dyDescent="0.2">
      <c r="G749" s="43"/>
      <c r="H749" s="43"/>
    </row>
    <row r="750" spans="7:8" ht="12.75" x14ac:dyDescent="0.2">
      <c r="G750" s="43"/>
      <c r="H750" s="43"/>
    </row>
    <row r="751" spans="7:8" ht="12.75" x14ac:dyDescent="0.2">
      <c r="G751" s="43"/>
      <c r="H751" s="43"/>
    </row>
    <row r="752" spans="7:8" ht="12.75" x14ac:dyDescent="0.2">
      <c r="G752" s="43"/>
      <c r="H752" s="43"/>
    </row>
    <row r="753" spans="7:8" ht="12.75" x14ac:dyDescent="0.2">
      <c r="G753" s="43"/>
      <c r="H753" s="43"/>
    </row>
    <row r="754" spans="7:8" ht="12.75" x14ac:dyDescent="0.2">
      <c r="G754" s="43"/>
      <c r="H754" s="43"/>
    </row>
    <row r="755" spans="7:8" ht="12.75" x14ac:dyDescent="0.2">
      <c r="G755" s="43"/>
      <c r="H755" s="43"/>
    </row>
    <row r="756" spans="7:8" ht="12.75" x14ac:dyDescent="0.2">
      <c r="G756" s="43"/>
      <c r="H756" s="43"/>
    </row>
    <row r="757" spans="7:8" ht="12.75" x14ac:dyDescent="0.2">
      <c r="G757" s="43"/>
      <c r="H757" s="43"/>
    </row>
    <row r="758" spans="7:8" ht="12.75" x14ac:dyDescent="0.2">
      <c r="G758" s="43"/>
      <c r="H758" s="43"/>
    </row>
    <row r="759" spans="7:8" ht="12.75" x14ac:dyDescent="0.2">
      <c r="G759" s="43"/>
      <c r="H759" s="43"/>
    </row>
    <row r="760" spans="7:8" ht="12.75" x14ac:dyDescent="0.2">
      <c r="G760" s="43"/>
      <c r="H760" s="43"/>
    </row>
    <row r="761" spans="7:8" ht="12.75" x14ac:dyDescent="0.2">
      <c r="G761" s="43"/>
      <c r="H761" s="43"/>
    </row>
    <row r="762" spans="7:8" ht="12.75" x14ac:dyDescent="0.2">
      <c r="G762" s="43"/>
      <c r="H762" s="43"/>
    </row>
    <row r="763" spans="7:8" ht="12.75" x14ac:dyDescent="0.2">
      <c r="G763" s="43"/>
      <c r="H763" s="43"/>
    </row>
    <row r="764" spans="7:8" ht="12.75" x14ac:dyDescent="0.2">
      <c r="G764" s="43"/>
      <c r="H764" s="43"/>
    </row>
    <row r="765" spans="7:8" ht="12.75" x14ac:dyDescent="0.2">
      <c r="G765" s="43"/>
      <c r="H765" s="43"/>
    </row>
    <row r="766" spans="7:8" ht="12.75" x14ac:dyDescent="0.2">
      <c r="G766" s="43"/>
      <c r="H766" s="43"/>
    </row>
    <row r="767" spans="7:8" ht="12.75" x14ac:dyDescent="0.2">
      <c r="G767" s="43"/>
      <c r="H767" s="43"/>
    </row>
    <row r="768" spans="7:8" ht="12.75" x14ac:dyDescent="0.2">
      <c r="G768" s="43"/>
      <c r="H768" s="43"/>
    </row>
    <row r="769" spans="7:8" ht="12.75" x14ac:dyDescent="0.2">
      <c r="G769" s="43"/>
      <c r="H769" s="43"/>
    </row>
    <row r="770" spans="7:8" ht="12.75" x14ac:dyDescent="0.2">
      <c r="G770" s="43"/>
      <c r="H770" s="43"/>
    </row>
    <row r="771" spans="7:8" ht="12.75" x14ac:dyDescent="0.2">
      <c r="G771" s="43"/>
      <c r="H771" s="43"/>
    </row>
    <row r="772" spans="7:8" ht="12.75" x14ac:dyDescent="0.2">
      <c r="G772" s="43"/>
      <c r="H772" s="43"/>
    </row>
    <row r="773" spans="7:8" ht="12.75" x14ac:dyDescent="0.2">
      <c r="G773" s="43"/>
      <c r="H773" s="43"/>
    </row>
    <row r="774" spans="7:8" ht="12.75" x14ac:dyDescent="0.2">
      <c r="G774" s="43"/>
      <c r="H774" s="43"/>
    </row>
    <row r="775" spans="7:8" ht="12.75" x14ac:dyDescent="0.2">
      <c r="G775" s="43"/>
      <c r="H775" s="43"/>
    </row>
    <row r="776" spans="7:8" ht="12.75" x14ac:dyDescent="0.2">
      <c r="G776" s="43"/>
      <c r="H776" s="43"/>
    </row>
    <row r="777" spans="7:8" ht="12.75" x14ac:dyDescent="0.2">
      <c r="G777" s="43"/>
      <c r="H777" s="43"/>
    </row>
    <row r="778" spans="7:8" ht="12.75" x14ac:dyDescent="0.2">
      <c r="G778" s="43"/>
      <c r="H778" s="43"/>
    </row>
    <row r="779" spans="7:8" ht="12.75" x14ac:dyDescent="0.2">
      <c r="G779" s="43"/>
      <c r="H779" s="43"/>
    </row>
    <row r="780" spans="7:8" ht="12.75" x14ac:dyDescent="0.2">
      <c r="G780" s="43"/>
      <c r="H780" s="43"/>
    </row>
    <row r="781" spans="7:8" ht="12.75" x14ac:dyDescent="0.2">
      <c r="G781" s="43"/>
      <c r="H781" s="43"/>
    </row>
    <row r="782" spans="7:8" ht="12.75" x14ac:dyDescent="0.2">
      <c r="G782" s="43"/>
      <c r="H782" s="43"/>
    </row>
    <row r="783" spans="7:8" ht="12.75" x14ac:dyDescent="0.2">
      <c r="G783" s="43"/>
      <c r="H783" s="43"/>
    </row>
    <row r="784" spans="7:8" ht="12.75" x14ac:dyDescent="0.2">
      <c r="G784" s="43"/>
      <c r="H784" s="43"/>
    </row>
    <row r="785" spans="7:8" ht="12.75" x14ac:dyDescent="0.2">
      <c r="G785" s="43"/>
      <c r="H785" s="43"/>
    </row>
    <row r="786" spans="7:8" ht="12.75" x14ac:dyDescent="0.2">
      <c r="G786" s="43"/>
      <c r="H786" s="43"/>
    </row>
    <row r="787" spans="7:8" ht="12.75" x14ac:dyDescent="0.2">
      <c r="G787" s="43"/>
      <c r="H787" s="43"/>
    </row>
    <row r="788" spans="7:8" ht="12.75" x14ac:dyDescent="0.2">
      <c r="G788" s="43"/>
      <c r="H788" s="43"/>
    </row>
    <row r="789" spans="7:8" ht="12.75" x14ac:dyDescent="0.2">
      <c r="G789" s="43"/>
      <c r="H789" s="43"/>
    </row>
    <row r="790" spans="7:8" ht="12.75" x14ac:dyDescent="0.2">
      <c r="G790" s="43"/>
      <c r="H790" s="43"/>
    </row>
    <row r="791" spans="7:8" ht="12.75" x14ac:dyDescent="0.2">
      <c r="G791" s="43"/>
      <c r="H791" s="43"/>
    </row>
    <row r="792" spans="7:8" ht="12.75" x14ac:dyDescent="0.2">
      <c r="G792" s="43"/>
      <c r="H792" s="43"/>
    </row>
    <row r="793" spans="7:8" ht="12.75" x14ac:dyDescent="0.2">
      <c r="G793" s="43"/>
      <c r="H793" s="43"/>
    </row>
    <row r="794" spans="7:8" ht="12.75" x14ac:dyDescent="0.2">
      <c r="G794" s="43"/>
      <c r="H794" s="43"/>
    </row>
    <row r="795" spans="7:8" ht="12.75" x14ac:dyDescent="0.2">
      <c r="G795" s="43"/>
      <c r="H795" s="43"/>
    </row>
    <row r="796" spans="7:8" ht="12.75" x14ac:dyDescent="0.2">
      <c r="G796" s="43"/>
      <c r="H796" s="43"/>
    </row>
    <row r="797" spans="7:8" ht="12.75" x14ac:dyDescent="0.2">
      <c r="G797" s="43"/>
      <c r="H797" s="43"/>
    </row>
    <row r="798" spans="7:8" ht="12.75" x14ac:dyDescent="0.2">
      <c r="G798" s="43"/>
      <c r="H798" s="43"/>
    </row>
    <row r="799" spans="7:8" ht="12.75" x14ac:dyDescent="0.2">
      <c r="G799" s="43"/>
      <c r="H799" s="43"/>
    </row>
    <row r="800" spans="7:8" ht="12.75" x14ac:dyDescent="0.2">
      <c r="G800" s="43"/>
      <c r="H800" s="43"/>
    </row>
    <row r="801" spans="7:8" ht="12.75" x14ac:dyDescent="0.2">
      <c r="G801" s="43"/>
      <c r="H801" s="43"/>
    </row>
    <row r="802" spans="7:8" ht="12.75" x14ac:dyDescent="0.2">
      <c r="G802" s="43"/>
      <c r="H802" s="43"/>
    </row>
    <row r="803" spans="7:8" ht="12.75" x14ac:dyDescent="0.2">
      <c r="G803" s="43"/>
      <c r="H803" s="43"/>
    </row>
    <row r="804" spans="7:8" ht="12.75" x14ac:dyDescent="0.2">
      <c r="G804" s="43"/>
      <c r="H804" s="43"/>
    </row>
    <row r="805" spans="7:8" ht="12.75" x14ac:dyDescent="0.2">
      <c r="G805" s="43"/>
      <c r="H805" s="43"/>
    </row>
    <row r="806" spans="7:8" ht="12.75" x14ac:dyDescent="0.2">
      <c r="G806" s="43"/>
      <c r="H806" s="43"/>
    </row>
    <row r="807" spans="7:8" ht="12.75" x14ac:dyDescent="0.2">
      <c r="G807" s="43"/>
      <c r="H807" s="43"/>
    </row>
    <row r="808" spans="7:8" ht="12.75" x14ac:dyDescent="0.2">
      <c r="G808" s="43"/>
      <c r="H808" s="43"/>
    </row>
    <row r="809" spans="7:8" ht="12.75" x14ac:dyDescent="0.2">
      <c r="G809" s="43"/>
      <c r="H809" s="43"/>
    </row>
    <row r="810" spans="7:8" ht="12.75" x14ac:dyDescent="0.2">
      <c r="G810" s="43"/>
      <c r="H810" s="43"/>
    </row>
    <row r="811" spans="7:8" ht="12.75" x14ac:dyDescent="0.2">
      <c r="G811" s="43"/>
      <c r="H811" s="43"/>
    </row>
    <row r="812" spans="7:8" ht="12.75" x14ac:dyDescent="0.2">
      <c r="G812" s="43"/>
      <c r="H812" s="43"/>
    </row>
    <row r="813" spans="7:8" ht="12.75" x14ac:dyDescent="0.2">
      <c r="G813" s="43"/>
      <c r="H813" s="43"/>
    </row>
    <row r="814" spans="7:8" ht="12.75" x14ac:dyDescent="0.2">
      <c r="G814" s="43"/>
      <c r="H814" s="43"/>
    </row>
    <row r="815" spans="7:8" ht="12.75" x14ac:dyDescent="0.2">
      <c r="G815" s="43"/>
      <c r="H815" s="43"/>
    </row>
    <row r="816" spans="7:8" ht="12.75" x14ac:dyDescent="0.2">
      <c r="G816" s="43"/>
      <c r="H816" s="43"/>
    </row>
    <row r="817" spans="7:8" ht="12.75" x14ac:dyDescent="0.2">
      <c r="G817" s="43"/>
      <c r="H817" s="43"/>
    </row>
    <row r="818" spans="7:8" ht="12.75" x14ac:dyDescent="0.2">
      <c r="G818" s="43"/>
      <c r="H818" s="43"/>
    </row>
    <row r="819" spans="7:8" ht="12.75" x14ac:dyDescent="0.2">
      <c r="G819" s="43"/>
      <c r="H819" s="43"/>
    </row>
    <row r="820" spans="7:8" ht="12.75" x14ac:dyDescent="0.2">
      <c r="G820" s="43"/>
      <c r="H820" s="43"/>
    </row>
    <row r="821" spans="7:8" ht="12.75" x14ac:dyDescent="0.2">
      <c r="G821" s="43"/>
      <c r="H821" s="43"/>
    </row>
    <row r="822" spans="7:8" ht="12.75" x14ac:dyDescent="0.2">
      <c r="G822" s="43"/>
      <c r="H822" s="43"/>
    </row>
    <row r="823" spans="7:8" ht="12.75" x14ac:dyDescent="0.2">
      <c r="G823" s="43"/>
      <c r="H823" s="43"/>
    </row>
    <row r="824" spans="7:8" ht="12.75" x14ac:dyDescent="0.2">
      <c r="G824" s="43"/>
      <c r="H824" s="43"/>
    </row>
    <row r="825" spans="7:8" ht="12.75" x14ac:dyDescent="0.2">
      <c r="G825" s="43"/>
      <c r="H825" s="43"/>
    </row>
    <row r="826" spans="7:8" ht="12.75" x14ac:dyDescent="0.2">
      <c r="G826" s="43"/>
      <c r="H826" s="43"/>
    </row>
    <row r="827" spans="7:8" ht="12.75" x14ac:dyDescent="0.2">
      <c r="G827" s="43"/>
      <c r="H827" s="43"/>
    </row>
    <row r="828" spans="7:8" ht="12.75" x14ac:dyDescent="0.2">
      <c r="G828" s="43"/>
      <c r="H828" s="43"/>
    </row>
    <row r="829" spans="7:8" ht="12.75" x14ac:dyDescent="0.2">
      <c r="G829" s="43"/>
      <c r="H829" s="43"/>
    </row>
    <row r="830" spans="7:8" ht="12.75" x14ac:dyDescent="0.2">
      <c r="G830" s="43"/>
      <c r="H830" s="43"/>
    </row>
    <row r="831" spans="7:8" ht="12.75" x14ac:dyDescent="0.2">
      <c r="G831" s="43"/>
      <c r="H831" s="43"/>
    </row>
    <row r="832" spans="7:8" ht="12.75" x14ac:dyDescent="0.2">
      <c r="G832" s="43"/>
      <c r="H832" s="43"/>
    </row>
    <row r="833" spans="7:8" ht="12.75" x14ac:dyDescent="0.2">
      <c r="G833" s="43"/>
      <c r="H833" s="43"/>
    </row>
    <row r="834" spans="7:8" ht="12.75" x14ac:dyDescent="0.2">
      <c r="G834" s="43"/>
      <c r="H834" s="43"/>
    </row>
    <row r="835" spans="7:8" ht="12.75" x14ac:dyDescent="0.2">
      <c r="G835" s="43"/>
      <c r="H835" s="43"/>
    </row>
    <row r="836" spans="7:8" ht="12.75" x14ac:dyDescent="0.2">
      <c r="G836" s="43"/>
      <c r="H836" s="43"/>
    </row>
    <row r="837" spans="7:8" ht="12.75" x14ac:dyDescent="0.2">
      <c r="G837" s="43"/>
      <c r="H837" s="43"/>
    </row>
    <row r="838" spans="7:8" ht="12.75" x14ac:dyDescent="0.2">
      <c r="G838" s="43"/>
      <c r="H838" s="43"/>
    </row>
    <row r="839" spans="7:8" ht="12.75" x14ac:dyDescent="0.2">
      <c r="G839" s="43"/>
      <c r="H839" s="43"/>
    </row>
    <row r="840" spans="7:8" ht="12.75" x14ac:dyDescent="0.2">
      <c r="G840" s="43"/>
      <c r="H840" s="43"/>
    </row>
    <row r="841" spans="7:8" ht="12.75" x14ac:dyDescent="0.2">
      <c r="G841" s="43"/>
      <c r="H841" s="43"/>
    </row>
    <row r="842" spans="7:8" ht="12.75" x14ac:dyDescent="0.2">
      <c r="G842" s="43"/>
      <c r="H842" s="43"/>
    </row>
    <row r="843" spans="7:8" ht="12.75" x14ac:dyDescent="0.2">
      <c r="G843" s="43"/>
      <c r="H843" s="43"/>
    </row>
    <row r="844" spans="7:8" ht="12.75" x14ac:dyDescent="0.2">
      <c r="G844" s="43"/>
      <c r="H844" s="43"/>
    </row>
    <row r="845" spans="7:8" ht="12.75" x14ac:dyDescent="0.2">
      <c r="G845" s="43"/>
      <c r="H845" s="43"/>
    </row>
    <row r="846" spans="7:8" ht="12.75" x14ac:dyDescent="0.2">
      <c r="G846" s="43"/>
      <c r="H846" s="43"/>
    </row>
    <row r="847" spans="7:8" ht="12.75" x14ac:dyDescent="0.2">
      <c r="G847" s="43"/>
      <c r="H847" s="43"/>
    </row>
    <row r="848" spans="7:8" ht="12.75" x14ac:dyDescent="0.2">
      <c r="G848" s="43"/>
      <c r="H848" s="43"/>
    </row>
    <row r="849" spans="7:8" ht="12.75" x14ac:dyDescent="0.2">
      <c r="G849" s="43"/>
      <c r="H849" s="43"/>
    </row>
    <row r="850" spans="7:8" ht="12.75" x14ac:dyDescent="0.2">
      <c r="G850" s="43"/>
      <c r="H850" s="43"/>
    </row>
    <row r="851" spans="7:8" ht="12.75" x14ac:dyDescent="0.2">
      <c r="G851" s="43"/>
      <c r="H851" s="43"/>
    </row>
    <row r="852" spans="7:8" ht="12.75" x14ac:dyDescent="0.2">
      <c r="G852" s="43"/>
      <c r="H852" s="43"/>
    </row>
    <row r="853" spans="7:8" ht="12.75" x14ac:dyDescent="0.2">
      <c r="G853" s="43"/>
      <c r="H853" s="43"/>
    </row>
    <row r="854" spans="7:8" ht="12.75" x14ac:dyDescent="0.2">
      <c r="G854" s="43"/>
      <c r="H854" s="43"/>
    </row>
    <row r="855" spans="7:8" ht="12.75" x14ac:dyDescent="0.2">
      <c r="G855" s="43"/>
      <c r="H855" s="43"/>
    </row>
    <row r="856" spans="7:8" ht="12.75" x14ac:dyDescent="0.2">
      <c r="G856" s="43"/>
      <c r="H856" s="43"/>
    </row>
    <row r="857" spans="7:8" ht="12.75" x14ac:dyDescent="0.2">
      <c r="G857" s="43"/>
      <c r="H857" s="43"/>
    </row>
    <row r="858" spans="7:8" ht="12.75" x14ac:dyDescent="0.2">
      <c r="G858" s="43"/>
      <c r="H858" s="43"/>
    </row>
    <row r="859" spans="7:8" ht="12.75" x14ac:dyDescent="0.2">
      <c r="G859" s="43"/>
      <c r="H859" s="43"/>
    </row>
    <row r="860" spans="7:8" ht="12.75" x14ac:dyDescent="0.2">
      <c r="G860" s="43"/>
      <c r="H860" s="43"/>
    </row>
    <row r="861" spans="7:8" ht="12.75" x14ac:dyDescent="0.2">
      <c r="G861" s="43"/>
      <c r="H861" s="43"/>
    </row>
    <row r="862" spans="7:8" ht="12.75" x14ac:dyDescent="0.2">
      <c r="G862" s="43"/>
      <c r="H862" s="43"/>
    </row>
    <row r="863" spans="7:8" ht="12.75" x14ac:dyDescent="0.2">
      <c r="G863" s="43"/>
      <c r="H863" s="43"/>
    </row>
    <row r="864" spans="7:8" ht="12.75" x14ac:dyDescent="0.2">
      <c r="G864" s="43"/>
      <c r="H864" s="43"/>
    </row>
    <row r="865" spans="7:8" ht="12.75" x14ac:dyDescent="0.2">
      <c r="G865" s="43"/>
      <c r="H865" s="43"/>
    </row>
    <row r="866" spans="7:8" ht="12.75" x14ac:dyDescent="0.2">
      <c r="G866" s="43"/>
      <c r="H866" s="43"/>
    </row>
    <row r="867" spans="7:8" ht="12.75" x14ac:dyDescent="0.2">
      <c r="G867" s="43"/>
      <c r="H867" s="43"/>
    </row>
    <row r="868" spans="7:8" ht="12.75" x14ac:dyDescent="0.2">
      <c r="G868" s="43"/>
      <c r="H868" s="43"/>
    </row>
    <row r="869" spans="7:8" ht="12.75" x14ac:dyDescent="0.2">
      <c r="G869" s="43"/>
      <c r="H869" s="43"/>
    </row>
    <row r="870" spans="7:8" ht="12.75" x14ac:dyDescent="0.2">
      <c r="G870" s="43"/>
      <c r="H870" s="43"/>
    </row>
    <row r="871" spans="7:8" ht="12.75" x14ac:dyDescent="0.2">
      <c r="G871" s="43"/>
      <c r="H871" s="43"/>
    </row>
    <row r="872" spans="7:8" ht="12.75" x14ac:dyDescent="0.2">
      <c r="G872" s="43"/>
      <c r="H872" s="43"/>
    </row>
    <row r="873" spans="7:8" ht="12.75" x14ac:dyDescent="0.2">
      <c r="G873" s="43"/>
      <c r="H873" s="43"/>
    </row>
    <row r="874" spans="7:8" ht="12.75" x14ac:dyDescent="0.2">
      <c r="G874" s="43"/>
      <c r="H874" s="43"/>
    </row>
    <row r="875" spans="7:8" ht="12.75" x14ac:dyDescent="0.2">
      <c r="G875" s="43"/>
      <c r="H875" s="43"/>
    </row>
    <row r="876" spans="7:8" ht="12.75" x14ac:dyDescent="0.2">
      <c r="G876" s="43"/>
      <c r="H876" s="43"/>
    </row>
    <row r="877" spans="7:8" ht="12.75" x14ac:dyDescent="0.2">
      <c r="G877" s="43"/>
      <c r="H877" s="43"/>
    </row>
    <row r="878" spans="7:8" ht="12.75" x14ac:dyDescent="0.2">
      <c r="G878" s="43"/>
      <c r="H878" s="43"/>
    </row>
    <row r="879" spans="7:8" ht="12.75" x14ac:dyDescent="0.2">
      <c r="G879" s="43"/>
      <c r="H879" s="43"/>
    </row>
    <row r="880" spans="7:8" ht="12.75" x14ac:dyDescent="0.2">
      <c r="G880" s="43"/>
      <c r="H880" s="43"/>
    </row>
    <row r="881" spans="7:8" ht="12.75" x14ac:dyDescent="0.2">
      <c r="G881" s="43"/>
      <c r="H881" s="43"/>
    </row>
    <row r="882" spans="7:8" ht="12.75" x14ac:dyDescent="0.2">
      <c r="G882" s="43"/>
      <c r="H882" s="43"/>
    </row>
    <row r="883" spans="7:8" ht="12.75" x14ac:dyDescent="0.2">
      <c r="G883" s="43"/>
      <c r="H883" s="43"/>
    </row>
    <row r="884" spans="7:8" ht="12.75" x14ac:dyDescent="0.2">
      <c r="G884" s="43"/>
      <c r="H884" s="43"/>
    </row>
    <row r="885" spans="7:8" ht="12.75" x14ac:dyDescent="0.2">
      <c r="G885" s="43"/>
      <c r="H885" s="43"/>
    </row>
    <row r="886" spans="7:8" ht="12.75" x14ac:dyDescent="0.2">
      <c r="G886" s="43"/>
      <c r="H886" s="43"/>
    </row>
    <row r="887" spans="7:8" ht="12.75" x14ac:dyDescent="0.2">
      <c r="G887" s="43"/>
      <c r="H887" s="43"/>
    </row>
    <row r="888" spans="7:8" ht="12.75" x14ac:dyDescent="0.2">
      <c r="G888" s="43"/>
      <c r="H888" s="43"/>
    </row>
    <row r="889" spans="7:8" ht="12.75" x14ac:dyDescent="0.2">
      <c r="G889" s="43"/>
      <c r="H889" s="43"/>
    </row>
    <row r="890" spans="7:8" ht="12.75" x14ac:dyDescent="0.2">
      <c r="G890" s="43"/>
      <c r="H890" s="43"/>
    </row>
    <row r="891" spans="7:8" ht="12.75" x14ac:dyDescent="0.2">
      <c r="G891" s="43"/>
      <c r="H891" s="43"/>
    </row>
    <row r="892" spans="7:8" ht="12.75" x14ac:dyDescent="0.2">
      <c r="G892" s="43"/>
      <c r="H892" s="43"/>
    </row>
    <row r="893" spans="7:8" ht="12.75" x14ac:dyDescent="0.2">
      <c r="G893" s="43"/>
      <c r="H893" s="43"/>
    </row>
    <row r="894" spans="7:8" ht="12.75" x14ac:dyDescent="0.2">
      <c r="G894" s="43"/>
      <c r="H894" s="43"/>
    </row>
    <row r="895" spans="7:8" ht="12.75" x14ac:dyDescent="0.2">
      <c r="G895" s="43"/>
      <c r="H895" s="43"/>
    </row>
    <row r="896" spans="7:8" ht="12.75" x14ac:dyDescent="0.2">
      <c r="G896" s="43"/>
      <c r="H896" s="43"/>
    </row>
    <row r="897" spans="7:8" ht="12.75" x14ac:dyDescent="0.2">
      <c r="G897" s="43"/>
      <c r="H897" s="43"/>
    </row>
    <row r="898" spans="7:8" ht="12.75" x14ac:dyDescent="0.2">
      <c r="G898" s="43"/>
      <c r="H898" s="43"/>
    </row>
    <row r="899" spans="7:8" ht="12.75" x14ac:dyDescent="0.2">
      <c r="G899" s="43"/>
      <c r="H899" s="43"/>
    </row>
    <row r="900" spans="7:8" ht="12.75" x14ac:dyDescent="0.2">
      <c r="G900" s="43"/>
      <c r="H900" s="43"/>
    </row>
    <row r="901" spans="7:8" ht="12.75" x14ac:dyDescent="0.2">
      <c r="G901" s="43"/>
      <c r="H901" s="43"/>
    </row>
    <row r="902" spans="7:8" ht="12.75" x14ac:dyDescent="0.2">
      <c r="G902" s="43"/>
      <c r="H902" s="43"/>
    </row>
    <row r="903" spans="7:8" ht="12.75" x14ac:dyDescent="0.2">
      <c r="G903" s="43"/>
      <c r="H903" s="43"/>
    </row>
    <row r="904" spans="7:8" ht="12.75" x14ac:dyDescent="0.2">
      <c r="G904" s="43"/>
      <c r="H904" s="43"/>
    </row>
    <row r="905" spans="7:8" ht="12.75" x14ac:dyDescent="0.2">
      <c r="G905" s="43"/>
      <c r="H905" s="43"/>
    </row>
    <row r="906" spans="7:8" ht="12.75" x14ac:dyDescent="0.2">
      <c r="G906" s="43"/>
      <c r="H906" s="43"/>
    </row>
    <row r="907" spans="7:8" ht="12.75" x14ac:dyDescent="0.2">
      <c r="G907" s="43"/>
      <c r="H907" s="43"/>
    </row>
    <row r="908" spans="7:8" ht="12.75" x14ac:dyDescent="0.2">
      <c r="G908" s="43"/>
      <c r="H908" s="43"/>
    </row>
    <row r="909" spans="7:8" ht="12.75" x14ac:dyDescent="0.2">
      <c r="G909" s="43"/>
      <c r="H909" s="43"/>
    </row>
    <row r="910" spans="7:8" ht="12.75" x14ac:dyDescent="0.2">
      <c r="G910" s="43"/>
      <c r="H910" s="43"/>
    </row>
    <row r="911" spans="7:8" ht="12.75" x14ac:dyDescent="0.2">
      <c r="G911" s="43"/>
      <c r="H911" s="43"/>
    </row>
    <row r="912" spans="7:8" ht="12.75" x14ac:dyDescent="0.2">
      <c r="G912" s="43"/>
      <c r="H912" s="43"/>
    </row>
    <row r="913" spans="7:8" ht="12.75" x14ac:dyDescent="0.2">
      <c r="G913" s="43"/>
      <c r="H913" s="43"/>
    </row>
    <row r="914" spans="7:8" ht="12.75" x14ac:dyDescent="0.2">
      <c r="G914" s="43"/>
      <c r="H914" s="43"/>
    </row>
    <row r="915" spans="7:8" ht="12.75" x14ac:dyDescent="0.2">
      <c r="G915" s="43"/>
      <c r="H915" s="43"/>
    </row>
    <row r="916" spans="7:8" ht="12.75" x14ac:dyDescent="0.2">
      <c r="G916" s="43"/>
      <c r="H916" s="43"/>
    </row>
    <row r="917" spans="7:8" ht="12.75" x14ac:dyDescent="0.2">
      <c r="G917" s="43"/>
      <c r="H917" s="43"/>
    </row>
    <row r="918" spans="7:8" ht="12.75" x14ac:dyDescent="0.2">
      <c r="G918" s="43"/>
      <c r="H918" s="43"/>
    </row>
    <row r="919" spans="7:8" ht="12.75" x14ac:dyDescent="0.2">
      <c r="G919" s="43"/>
      <c r="H919" s="43"/>
    </row>
    <row r="920" spans="7:8" ht="12.75" x14ac:dyDescent="0.2">
      <c r="G920" s="43"/>
      <c r="H920" s="43"/>
    </row>
    <row r="921" spans="7:8" ht="12.75" x14ac:dyDescent="0.2">
      <c r="G921" s="43"/>
      <c r="H921" s="43"/>
    </row>
    <row r="922" spans="7:8" ht="12.75" x14ac:dyDescent="0.2">
      <c r="G922" s="43"/>
      <c r="H922" s="43"/>
    </row>
    <row r="923" spans="7:8" ht="12.75" x14ac:dyDescent="0.2">
      <c r="G923" s="43"/>
      <c r="H923" s="43"/>
    </row>
    <row r="924" spans="7:8" ht="12.75" x14ac:dyDescent="0.2">
      <c r="G924" s="43"/>
      <c r="H924" s="43"/>
    </row>
    <row r="925" spans="7:8" ht="12.75" x14ac:dyDescent="0.2">
      <c r="G925" s="43"/>
      <c r="H925" s="43"/>
    </row>
    <row r="926" spans="7:8" ht="12.75" x14ac:dyDescent="0.2">
      <c r="G926" s="43"/>
      <c r="H926" s="43"/>
    </row>
    <row r="927" spans="7:8" ht="12.75" x14ac:dyDescent="0.2">
      <c r="G927" s="43"/>
      <c r="H927" s="43"/>
    </row>
    <row r="928" spans="7:8" ht="12.75" x14ac:dyDescent="0.2">
      <c r="G928" s="43"/>
      <c r="H928" s="43"/>
    </row>
    <row r="929" spans="7:8" ht="12.75" x14ac:dyDescent="0.2">
      <c r="G929" s="43"/>
      <c r="H929" s="43"/>
    </row>
    <row r="930" spans="7:8" ht="12.75" x14ac:dyDescent="0.2">
      <c r="G930" s="43"/>
      <c r="H930" s="43"/>
    </row>
    <row r="931" spans="7:8" ht="12.75" x14ac:dyDescent="0.2">
      <c r="G931" s="43"/>
      <c r="H931" s="43"/>
    </row>
    <row r="932" spans="7:8" ht="12.75" x14ac:dyDescent="0.2">
      <c r="G932" s="43"/>
      <c r="H932" s="43"/>
    </row>
    <row r="933" spans="7:8" ht="12.75" x14ac:dyDescent="0.2">
      <c r="G933" s="43"/>
      <c r="H933" s="43"/>
    </row>
    <row r="934" spans="7:8" ht="12.75" x14ac:dyDescent="0.2">
      <c r="G934" s="43"/>
      <c r="H934" s="43"/>
    </row>
    <row r="935" spans="7:8" ht="12.75" x14ac:dyDescent="0.2">
      <c r="G935" s="43"/>
      <c r="H935" s="43"/>
    </row>
    <row r="936" spans="7:8" ht="12.75" x14ac:dyDescent="0.2">
      <c r="G936" s="43"/>
      <c r="H936" s="43"/>
    </row>
    <row r="937" spans="7:8" ht="12.75" x14ac:dyDescent="0.2">
      <c r="G937" s="43"/>
      <c r="H937" s="43"/>
    </row>
    <row r="938" spans="7:8" ht="12.75" x14ac:dyDescent="0.2">
      <c r="G938" s="43"/>
      <c r="H938" s="43"/>
    </row>
    <row r="939" spans="7:8" ht="12.75" x14ac:dyDescent="0.2">
      <c r="G939" s="43"/>
      <c r="H939" s="43"/>
    </row>
    <row r="940" spans="7:8" ht="12.75" x14ac:dyDescent="0.2">
      <c r="G940" s="43"/>
      <c r="H940" s="43"/>
    </row>
    <row r="941" spans="7:8" ht="12.75" x14ac:dyDescent="0.2">
      <c r="G941" s="43"/>
      <c r="H941" s="43"/>
    </row>
    <row r="942" spans="7:8" ht="12.75" x14ac:dyDescent="0.2">
      <c r="G942" s="43"/>
      <c r="H942" s="43"/>
    </row>
    <row r="943" spans="7:8" ht="12.75" x14ac:dyDescent="0.2">
      <c r="G943" s="43"/>
      <c r="H943" s="43"/>
    </row>
    <row r="944" spans="7:8" ht="12.75" x14ac:dyDescent="0.2">
      <c r="G944" s="43"/>
      <c r="H944" s="43"/>
    </row>
    <row r="945" spans="7:8" ht="12.75" x14ac:dyDescent="0.2">
      <c r="G945" s="43"/>
      <c r="H945" s="43"/>
    </row>
    <row r="946" spans="7:8" ht="12.75" x14ac:dyDescent="0.2">
      <c r="G946" s="43"/>
      <c r="H946" s="43"/>
    </row>
    <row r="947" spans="7:8" ht="12.75" x14ac:dyDescent="0.2">
      <c r="G947" s="43"/>
      <c r="H947" s="43"/>
    </row>
    <row r="948" spans="7:8" ht="12.75" x14ac:dyDescent="0.2">
      <c r="G948" s="43"/>
      <c r="H948" s="43"/>
    </row>
    <row r="949" spans="7:8" ht="12.75" x14ac:dyDescent="0.2">
      <c r="G949" s="43"/>
      <c r="H949" s="43"/>
    </row>
    <row r="950" spans="7:8" ht="12.75" x14ac:dyDescent="0.2">
      <c r="G950" s="43"/>
      <c r="H950" s="43"/>
    </row>
    <row r="951" spans="7:8" ht="12.75" x14ac:dyDescent="0.2">
      <c r="G951" s="43"/>
      <c r="H951" s="43"/>
    </row>
    <row r="952" spans="7:8" ht="12.75" x14ac:dyDescent="0.2">
      <c r="G952" s="43"/>
      <c r="H952" s="43"/>
    </row>
    <row r="953" spans="7:8" ht="12.75" x14ac:dyDescent="0.2">
      <c r="G953" s="43"/>
      <c r="H953" s="43"/>
    </row>
    <row r="954" spans="7:8" ht="12.75" x14ac:dyDescent="0.2">
      <c r="G954" s="43"/>
      <c r="H954" s="43"/>
    </row>
    <row r="955" spans="7:8" ht="12.75" x14ac:dyDescent="0.2">
      <c r="G955" s="43"/>
      <c r="H955" s="43"/>
    </row>
    <row r="956" spans="7:8" ht="12.75" x14ac:dyDescent="0.2">
      <c r="G956" s="43"/>
      <c r="H956" s="43"/>
    </row>
    <row r="957" spans="7:8" ht="12.75" x14ac:dyDescent="0.2">
      <c r="G957" s="43"/>
      <c r="H957" s="43"/>
    </row>
    <row r="958" spans="7:8" ht="12.75" x14ac:dyDescent="0.2">
      <c r="G958" s="43"/>
      <c r="H958" s="43"/>
    </row>
    <row r="959" spans="7:8" ht="12.75" x14ac:dyDescent="0.2">
      <c r="G959" s="43"/>
      <c r="H959" s="43"/>
    </row>
    <row r="960" spans="7:8" ht="12.75" x14ac:dyDescent="0.2">
      <c r="G960" s="43"/>
      <c r="H960" s="43"/>
    </row>
    <row r="961" spans="7:8" ht="12.75" x14ac:dyDescent="0.2">
      <c r="G961" s="43"/>
      <c r="H961" s="43"/>
    </row>
    <row r="962" spans="7:8" ht="12.75" x14ac:dyDescent="0.2">
      <c r="G962" s="43"/>
      <c r="H962" s="43"/>
    </row>
    <row r="963" spans="7:8" ht="12.75" x14ac:dyDescent="0.2">
      <c r="G963" s="43"/>
      <c r="H963" s="43"/>
    </row>
    <row r="964" spans="7:8" ht="12.75" x14ac:dyDescent="0.2">
      <c r="G964" s="43"/>
      <c r="H964" s="43"/>
    </row>
    <row r="965" spans="7:8" ht="12.75" x14ac:dyDescent="0.2">
      <c r="G965" s="43"/>
      <c r="H965" s="43"/>
    </row>
    <row r="966" spans="7:8" ht="12.75" x14ac:dyDescent="0.2">
      <c r="G966" s="43"/>
      <c r="H966" s="43"/>
    </row>
    <row r="967" spans="7:8" ht="12.75" x14ac:dyDescent="0.2">
      <c r="G967" s="43"/>
      <c r="H967" s="43"/>
    </row>
    <row r="968" spans="7:8" ht="12.75" x14ac:dyDescent="0.2">
      <c r="G968" s="43"/>
      <c r="H968" s="43"/>
    </row>
    <row r="969" spans="7:8" ht="12.75" x14ac:dyDescent="0.2">
      <c r="G969" s="43"/>
      <c r="H969" s="43"/>
    </row>
    <row r="970" spans="7:8" ht="12.75" x14ac:dyDescent="0.2">
      <c r="G970" s="43"/>
      <c r="H970" s="43"/>
    </row>
    <row r="971" spans="7:8" ht="12.75" x14ac:dyDescent="0.2">
      <c r="G971" s="43"/>
      <c r="H971" s="43"/>
    </row>
    <row r="972" spans="7:8" ht="12.75" x14ac:dyDescent="0.2">
      <c r="G972" s="43"/>
      <c r="H972" s="43"/>
    </row>
    <row r="973" spans="7:8" ht="12.75" x14ac:dyDescent="0.2">
      <c r="G973" s="43"/>
      <c r="H973" s="43"/>
    </row>
    <row r="974" spans="7:8" ht="12.75" x14ac:dyDescent="0.2">
      <c r="G974" s="43"/>
      <c r="H974" s="43"/>
    </row>
    <row r="975" spans="7:8" ht="12.75" x14ac:dyDescent="0.2">
      <c r="G975" s="43"/>
      <c r="H975" s="43"/>
    </row>
    <row r="976" spans="7:8" ht="12.75" x14ac:dyDescent="0.2">
      <c r="G976" s="43"/>
      <c r="H976" s="43"/>
    </row>
    <row r="977" spans="7:8" ht="12.75" x14ac:dyDescent="0.2">
      <c r="G977" s="43"/>
      <c r="H977" s="43"/>
    </row>
    <row r="978" spans="7:8" ht="12.75" x14ac:dyDescent="0.2">
      <c r="G978" s="43"/>
      <c r="H978" s="43"/>
    </row>
    <row r="979" spans="7:8" ht="12.75" x14ac:dyDescent="0.2">
      <c r="G979" s="43"/>
      <c r="H979" s="43"/>
    </row>
    <row r="980" spans="7:8" ht="12.75" x14ac:dyDescent="0.2">
      <c r="G980" s="43"/>
      <c r="H980" s="43"/>
    </row>
    <row r="981" spans="7:8" ht="12.75" x14ac:dyDescent="0.2">
      <c r="G981" s="43"/>
      <c r="H981" s="43"/>
    </row>
    <row r="982" spans="7:8" ht="12.75" x14ac:dyDescent="0.2">
      <c r="G982" s="43"/>
      <c r="H982" s="43"/>
    </row>
    <row r="983" spans="7:8" ht="12.75" x14ac:dyDescent="0.2">
      <c r="G983" s="43"/>
      <c r="H983" s="43"/>
    </row>
    <row r="984" spans="7:8" ht="12.75" x14ac:dyDescent="0.2">
      <c r="G984" s="43"/>
      <c r="H984" s="43"/>
    </row>
    <row r="985" spans="7:8" ht="12.75" x14ac:dyDescent="0.2">
      <c r="G985" s="43"/>
      <c r="H985" s="43"/>
    </row>
    <row r="986" spans="7:8" ht="12.75" x14ac:dyDescent="0.2">
      <c r="G986" s="43"/>
      <c r="H986" s="43"/>
    </row>
    <row r="987" spans="7:8" ht="12.75" x14ac:dyDescent="0.2">
      <c r="G987" s="43"/>
      <c r="H987" s="43"/>
    </row>
    <row r="988" spans="7:8" ht="12.75" x14ac:dyDescent="0.2">
      <c r="G988" s="43"/>
      <c r="H988" s="43"/>
    </row>
    <row r="989" spans="7:8" ht="12.75" x14ac:dyDescent="0.2">
      <c r="G989" s="43"/>
      <c r="H989" s="43"/>
    </row>
  </sheetData>
  <mergeCells count="17">
    <mergeCell ref="Y263:Z263"/>
    <mergeCell ref="Y264:Z264"/>
    <mergeCell ref="Y272:Z272"/>
    <mergeCell ref="Y273:Z273"/>
    <mergeCell ref="Y274:Z274"/>
    <mergeCell ref="Y265:Z265"/>
    <mergeCell ref="Y266:Z266"/>
    <mergeCell ref="Y267:Z267"/>
    <mergeCell ref="Y268:Z268"/>
    <mergeCell ref="Y269:Z269"/>
    <mergeCell ref="Y270:Z270"/>
    <mergeCell ref="Y271:Z271"/>
    <mergeCell ref="Y258:Z258"/>
    <mergeCell ref="Y259:Z259"/>
    <mergeCell ref="Y260:Z260"/>
    <mergeCell ref="Y261:Z261"/>
    <mergeCell ref="Y262:Z2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4.42578125" defaultRowHeight="15.75" customHeight="1" x14ac:dyDescent="0.2"/>
  <cols>
    <col min="1" max="1" width="30.28515625" customWidth="1"/>
  </cols>
  <sheetData>
    <row r="1" spans="1:2" x14ac:dyDescent="0.2">
      <c r="A1" s="44" t="s">
        <v>596</v>
      </c>
    </row>
    <row r="2" spans="1:2" x14ac:dyDescent="0.2">
      <c r="A2" s="45"/>
    </row>
    <row r="3" spans="1:2" ht="15.75" customHeight="1" x14ac:dyDescent="0.25">
      <c r="A3" s="46" t="s">
        <v>597</v>
      </c>
      <c r="B3" s="47" t="s">
        <v>598</v>
      </c>
    </row>
    <row r="4" spans="1:2" ht="15.75" customHeight="1" x14ac:dyDescent="0.25">
      <c r="A4" s="46" t="s">
        <v>1</v>
      </c>
      <c r="B4" s="47" t="s">
        <v>599</v>
      </c>
    </row>
    <row r="5" spans="1:2" ht="15.75" customHeight="1" x14ac:dyDescent="0.25">
      <c r="A5" s="46" t="s">
        <v>2</v>
      </c>
      <c r="B5" s="47" t="s">
        <v>600</v>
      </c>
    </row>
    <row r="6" spans="1:2" ht="15.75" customHeight="1" x14ac:dyDescent="0.25">
      <c r="A6" s="46" t="s">
        <v>601</v>
      </c>
      <c r="B6" s="47" t="s">
        <v>602</v>
      </c>
    </row>
    <row r="7" spans="1:2" ht="15.75" customHeight="1" x14ac:dyDescent="0.25">
      <c r="A7" s="46" t="s">
        <v>3</v>
      </c>
      <c r="B7" s="47" t="s">
        <v>603</v>
      </c>
    </row>
    <row r="8" spans="1:2" ht="15.75" customHeight="1" x14ac:dyDescent="0.25">
      <c r="A8" s="46" t="s">
        <v>604</v>
      </c>
      <c r="B8" s="47" t="s">
        <v>605</v>
      </c>
    </row>
    <row r="9" spans="1:2" ht="15.75" customHeight="1" x14ac:dyDescent="0.25">
      <c r="A9" s="46" t="s">
        <v>18</v>
      </c>
      <c r="B9" s="47" t="s">
        <v>606</v>
      </c>
    </row>
    <row r="10" spans="1:2" ht="15.75" customHeight="1" x14ac:dyDescent="0.25">
      <c r="A10" s="46" t="s">
        <v>7</v>
      </c>
      <c r="B10" s="47" t="s">
        <v>607</v>
      </c>
    </row>
    <row r="11" spans="1:2" ht="15.75" customHeight="1" x14ac:dyDescent="0.25">
      <c r="A11" s="46" t="s">
        <v>8</v>
      </c>
      <c r="B11" s="47" t="s">
        <v>608</v>
      </c>
    </row>
    <row r="12" spans="1:2" ht="15.75" customHeight="1" x14ac:dyDescent="0.25">
      <c r="A12" s="46" t="s">
        <v>9</v>
      </c>
      <c r="B12" s="47" t="s">
        <v>609</v>
      </c>
    </row>
    <row r="13" spans="1:2" ht="15.75" customHeight="1" x14ac:dyDescent="0.25">
      <c r="A13" s="46" t="s">
        <v>10</v>
      </c>
      <c r="B13" s="47" t="s">
        <v>610</v>
      </c>
    </row>
    <row r="14" spans="1:2" ht="15.75" customHeight="1" x14ac:dyDescent="0.25">
      <c r="A14" s="46" t="s">
        <v>11</v>
      </c>
      <c r="B14" s="47" t="s">
        <v>611</v>
      </c>
    </row>
    <row r="15" spans="1:2" ht="15.75" customHeight="1" x14ac:dyDescent="0.25">
      <c r="A15" s="46" t="s">
        <v>12</v>
      </c>
      <c r="B15" s="47" t="s">
        <v>612</v>
      </c>
    </row>
    <row r="16" spans="1:2" ht="15.75" customHeight="1" x14ac:dyDescent="0.25">
      <c r="A16" s="48" t="s">
        <v>17</v>
      </c>
      <c r="B16" s="47" t="s">
        <v>613</v>
      </c>
    </row>
    <row r="17" spans="1:2" ht="15.75" customHeight="1" x14ac:dyDescent="0.25">
      <c r="A17" s="48" t="s">
        <v>614</v>
      </c>
      <c r="B17" s="47" t="s">
        <v>615</v>
      </c>
    </row>
    <row r="18" spans="1:2" ht="15.75" customHeight="1" x14ac:dyDescent="0.25">
      <c r="A18" s="48" t="s">
        <v>616</v>
      </c>
      <c r="B18" s="47" t="s">
        <v>617</v>
      </c>
    </row>
    <row r="19" spans="1:2" ht="15.75" customHeight="1" x14ac:dyDescent="0.25">
      <c r="A19" s="48" t="s">
        <v>22</v>
      </c>
      <c r="B19" s="47" t="s">
        <v>618</v>
      </c>
    </row>
    <row r="20" spans="1:2" ht="15.75" customHeight="1" x14ac:dyDescent="0.25">
      <c r="A20" s="48" t="s">
        <v>13</v>
      </c>
      <c r="B20" s="47" t="s">
        <v>619</v>
      </c>
    </row>
    <row r="21" spans="1:2" ht="15.75" customHeight="1" x14ac:dyDescent="0.25">
      <c r="A21" s="48" t="s">
        <v>14</v>
      </c>
      <c r="B21" s="47" t="s">
        <v>620</v>
      </c>
    </row>
    <row r="22" spans="1:2" ht="15.75" customHeight="1" x14ac:dyDescent="0.25">
      <c r="A22" s="48" t="s">
        <v>15</v>
      </c>
      <c r="B22" s="47" t="s">
        <v>621</v>
      </c>
    </row>
    <row r="23" spans="1:2" ht="15.75" customHeight="1" x14ac:dyDescent="0.25">
      <c r="A23" s="48" t="s">
        <v>16</v>
      </c>
      <c r="B23" s="47" t="s">
        <v>622</v>
      </c>
    </row>
    <row r="24" spans="1:2" ht="15.75" customHeight="1" x14ac:dyDescent="0.25">
      <c r="A24" s="48" t="s">
        <v>23</v>
      </c>
      <c r="B24" s="47" t="s">
        <v>623</v>
      </c>
    </row>
    <row r="25" spans="1:2" ht="15.75" customHeight="1" x14ac:dyDescent="0.25">
      <c r="A25" s="48" t="s">
        <v>24</v>
      </c>
      <c r="B25" s="47" t="s">
        <v>624</v>
      </c>
    </row>
    <row r="26" spans="1:2" ht="15.75" customHeight="1" x14ac:dyDescent="0.25">
      <c r="A26" s="48" t="s">
        <v>25</v>
      </c>
      <c r="B26" s="47" t="s">
        <v>625</v>
      </c>
    </row>
    <row r="27" spans="1:2" ht="15.75" customHeight="1" x14ac:dyDescent="0.25">
      <c r="A27" s="48" t="s">
        <v>26</v>
      </c>
      <c r="B27" s="47" t="s">
        <v>626</v>
      </c>
    </row>
    <row r="28" spans="1:2" ht="15.75" customHeight="1" x14ac:dyDescent="0.25">
      <c r="A28" s="46" t="s">
        <v>627</v>
      </c>
      <c r="B28" s="47" t="s">
        <v>628</v>
      </c>
    </row>
    <row r="29" spans="1:2" ht="15.75" customHeight="1" x14ac:dyDescent="0.25">
      <c r="A29" s="48" t="s">
        <v>28</v>
      </c>
    </row>
    <row r="30" spans="1:2" x14ac:dyDescent="0.2">
      <c r="A30" s="45"/>
    </row>
    <row r="31" spans="1:2" x14ac:dyDescent="0.2">
      <c r="A31" s="45"/>
    </row>
    <row r="32" spans="1:2" x14ac:dyDescent="0.2">
      <c r="A32" s="45"/>
    </row>
    <row r="33" spans="1:1" x14ac:dyDescent="0.2">
      <c r="A33" s="45"/>
    </row>
    <row r="34" spans="1:1" x14ac:dyDescent="0.2">
      <c r="A34" s="45"/>
    </row>
    <row r="35" spans="1:1" ht="12.75" x14ac:dyDescent="0.2">
      <c r="A35" s="45"/>
    </row>
    <row r="36" spans="1:1" ht="12.75" x14ac:dyDescent="0.2">
      <c r="A36" s="45"/>
    </row>
    <row r="37" spans="1:1" ht="12.75" x14ac:dyDescent="0.2">
      <c r="A37" s="45"/>
    </row>
    <row r="38" spans="1:1" ht="12.75" x14ac:dyDescent="0.2">
      <c r="A38" s="45"/>
    </row>
    <row r="39" spans="1:1" ht="12.75" x14ac:dyDescent="0.2">
      <c r="A39" s="45"/>
    </row>
    <row r="40" spans="1:1" ht="12.75" x14ac:dyDescent="0.2">
      <c r="A40" s="45"/>
    </row>
    <row r="41" spans="1:1" ht="12.75" x14ac:dyDescent="0.2">
      <c r="A41" s="45"/>
    </row>
    <row r="42" spans="1:1" ht="12.75" x14ac:dyDescent="0.2">
      <c r="A42" s="45"/>
    </row>
    <row r="43" spans="1:1" ht="12.75" x14ac:dyDescent="0.2">
      <c r="A43" s="45"/>
    </row>
    <row r="44" spans="1:1" ht="12.75" x14ac:dyDescent="0.2">
      <c r="A44" s="45"/>
    </row>
    <row r="45" spans="1:1" ht="12.75" x14ac:dyDescent="0.2">
      <c r="A45" s="45"/>
    </row>
    <row r="46" spans="1:1" ht="12.75" x14ac:dyDescent="0.2">
      <c r="A46" s="45"/>
    </row>
    <row r="47" spans="1:1" ht="12.75" x14ac:dyDescent="0.2">
      <c r="A47" s="45"/>
    </row>
    <row r="48" spans="1:1" ht="12.75" x14ac:dyDescent="0.2">
      <c r="A48" s="45"/>
    </row>
    <row r="49" spans="1:1" ht="12.75" x14ac:dyDescent="0.2">
      <c r="A49" s="45"/>
    </row>
    <row r="50" spans="1:1" ht="12.75" x14ac:dyDescent="0.2">
      <c r="A50" s="45"/>
    </row>
    <row r="51" spans="1:1" ht="12.75" x14ac:dyDescent="0.2">
      <c r="A51" s="45"/>
    </row>
    <row r="52" spans="1:1" ht="12.75" x14ac:dyDescent="0.2">
      <c r="A52" s="45"/>
    </row>
    <row r="53" spans="1:1" ht="12.75" x14ac:dyDescent="0.2">
      <c r="A53" s="45"/>
    </row>
    <row r="54" spans="1:1" ht="12.75" x14ac:dyDescent="0.2">
      <c r="A54" s="45"/>
    </row>
    <row r="55" spans="1:1" ht="12.75" x14ac:dyDescent="0.2">
      <c r="A55" s="45"/>
    </row>
    <row r="56" spans="1:1" ht="12.75" x14ac:dyDescent="0.2">
      <c r="A56" s="45"/>
    </row>
    <row r="57" spans="1:1" ht="12.75" x14ac:dyDescent="0.2">
      <c r="A57" s="45"/>
    </row>
    <row r="58" spans="1:1" ht="12.75" x14ac:dyDescent="0.2">
      <c r="A58" s="45"/>
    </row>
    <row r="59" spans="1:1" ht="12.75" x14ac:dyDescent="0.2">
      <c r="A59" s="45"/>
    </row>
    <row r="60" spans="1:1" ht="12.75" x14ac:dyDescent="0.2">
      <c r="A60" s="45"/>
    </row>
    <row r="61" spans="1:1" ht="12.75" x14ac:dyDescent="0.2">
      <c r="A61" s="45"/>
    </row>
    <row r="62" spans="1:1" ht="12.75" x14ac:dyDescent="0.2">
      <c r="A62" s="45"/>
    </row>
    <row r="63" spans="1:1" ht="12.75" x14ac:dyDescent="0.2">
      <c r="A63" s="45"/>
    </row>
    <row r="64" spans="1:1" ht="12.75" x14ac:dyDescent="0.2">
      <c r="A64" s="45"/>
    </row>
    <row r="65" spans="1:1" ht="12.75" x14ac:dyDescent="0.2">
      <c r="A65" s="45"/>
    </row>
    <row r="66" spans="1:1" ht="12.75" x14ac:dyDescent="0.2">
      <c r="A66" s="45"/>
    </row>
    <row r="67" spans="1:1" ht="12.75" x14ac:dyDescent="0.2">
      <c r="A67" s="45"/>
    </row>
    <row r="68" spans="1:1" ht="12.75" x14ac:dyDescent="0.2">
      <c r="A68" s="45"/>
    </row>
    <row r="69" spans="1:1" ht="12.75" x14ac:dyDescent="0.2">
      <c r="A69" s="45"/>
    </row>
    <row r="70" spans="1:1" ht="12.75" x14ac:dyDescent="0.2">
      <c r="A70" s="45"/>
    </row>
    <row r="71" spans="1:1" ht="12.75" x14ac:dyDescent="0.2">
      <c r="A71" s="45"/>
    </row>
    <row r="72" spans="1:1" ht="12.75" x14ac:dyDescent="0.2">
      <c r="A72" s="45"/>
    </row>
    <row r="73" spans="1:1" ht="12.75" x14ac:dyDescent="0.2">
      <c r="A73" s="45"/>
    </row>
    <row r="74" spans="1:1" ht="12.75" x14ac:dyDescent="0.2">
      <c r="A74" s="45"/>
    </row>
    <row r="75" spans="1:1" ht="12.75" x14ac:dyDescent="0.2">
      <c r="A75" s="45"/>
    </row>
    <row r="76" spans="1:1" ht="12.75" x14ac:dyDescent="0.2">
      <c r="A76" s="45"/>
    </row>
    <row r="77" spans="1:1" ht="12.75" x14ac:dyDescent="0.2">
      <c r="A77" s="45"/>
    </row>
    <row r="78" spans="1:1" ht="12.75" x14ac:dyDescent="0.2">
      <c r="A78" s="45"/>
    </row>
    <row r="79" spans="1:1" ht="12.75" x14ac:dyDescent="0.2">
      <c r="A79" s="45"/>
    </row>
    <row r="80" spans="1:1" ht="12.75" x14ac:dyDescent="0.2">
      <c r="A80" s="45"/>
    </row>
    <row r="81" spans="1:1" ht="12.75" x14ac:dyDescent="0.2">
      <c r="A81" s="45"/>
    </row>
    <row r="82" spans="1:1" ht="12.75" x14ac:dyDescent="0.2">
      <c r="A82" s="45"/>
    </row>
    <row r="83" spans="1:1" ht="12.75" x14ac:dyDescent="0.2">
      <c r="A83" s="45"/>
    </row>
    <row r="84" spans="1:1" ht="12.75" x14ac:dyDescent="0.2">
      <c r="A84" s="45"/>
    </row>
    <row r="85" spans="1:1" ht="12.75" x14ac:dyDescent="0.2">
      <c r="A85" s="45"/>
    </row>
    <row r="86" spans="1:1" ht="12.75" x14ac:dyDescent="0.2">
      <c r="A86" s="45"/>
    </row>
    <row r="87" spans="1:1" ht="12.75" x14ac:dyDescent="0.2">
      <c r="A87" s="45"/>
    </row>
    <row r="88" spans="1:1" ht="12.75" x14ac:dyDescent="0.2">
      <c r="A88" s="45"/>
    </row>
    <row r="89" spans="1:1" ht="12.75" x14ac:dyDescent="0.2">
      <c r="A89" s="45"/>
    </row>
    <row r="90" spans="1:1" ht="12.75" x14ac:dyDescent="0.2">
      <c r="A90" s="45"/>
    </row>
    <row r="91" spans="1:1" ht="12.75" x14ac:dyDescent="0.2">
      <c r="A91" s="45"/>
    </row>
    <row r="92" spans="1:1" ht="12.75" x14ac:dyDescent="0.2">
      <c r="A92" s="45"/>
    </row>
    <row r="93" spans="1:1" ht="12.75" x14ac:dyDescent="0.2">
      <c r="A93" s="45"/>
    </row>
    <row r="94" spans="1:1" ht="12.75" x14ac:dyDescent="0.2">
      <c r="A94" s="45"/>
    </row>
    <row r="95" spans="1:1" ht="12.75" x14ac:dyDescent="0.2">
      <c r="A95" s="45"/>
    </row>
    <row r="96" spans="1:1" ht="12.75" x14ac:dyDescent="0.2">
      <c r="A96" s="45"/>
    </row>
    <row r="97" spans="1:1" ht="12.75" x14ac:dyDescent="0.2">
      <c r="A97" s="45"/>
    </row>
    <row r="98" spans="1:1" ht="12.75" x14ac:dyDescent="0.2">
      <c r="A98" s="45"/>
    </row>
    <row r="99" spans="1:1" ht="12.75" x14ac:dyDescent="0.2">
      <c r="A99" s="45"/>
    </row>
    <row r="100" spans="1:1" ht="12.75" x14ac:dyDescent="0.2">
      <c r="A100" s="45"/>
    </row>
    <row r="101" spans="1:1" ht="12.75" x14ac:dyDescent="0.2">
      <c r="A101" s="45"/>
    </row>
    <row r="102" spans="1:1" ht="12.75" x14ac:dyDescent="0.2">
      <c r="A102" s="45"/>
    </row>
    <row r="103" spans="1:1" ht="12.75" x14ac:dyDescent="0.2">
      <c r="A103" s="45"/>
    </row>
    <row r="104" spans="1:1" ht="12.75" x14ac:dyDescent="0.2">
      <c r="A104" s="45"/>
    </row>
    <row r="105" spans="1:1" ht="12.75" x14ac:dyDescent="0.2">
      <c r="A105" s="45"/>
    </row>
    <row r="106" spans="1:1" ht="12.75" x14ac:dyDescent="0.2">
      <c r="A106" s="45"/>
    </row>
    <row r="107" spans="1:1" ht="12.75" x14ac:dyDescent="0.2">
      <c r="A107" s="45"/>
    </row>
    <row r="108" spans="1:1" ht="12.75" x14ac:dyDescent="0.2">
      <c r="A108" s="45"/>
    </row>
    <row r="109" spans="1:1" ht="12.75" x14ac:dyDescent="0.2">
      <c r="A109" s="45"/>
    </row>
    <row r="110" spans="1:1" ht="12.75" x14ac:dyDescent="0.2">
      <c r="A110" s="45"/>
    </row>
    <row r="111" spans="1:1" ht="12.75" x14ac:dyDescent="0.2">
      <c r="A111" s="45"/>
    </row>
    <row r="112" spans="1:1" ht="12.75" x14ac:dyDescent="0.2">
      <c r="A112" s="45"/>
    </row>
    <row r="113" spans="1:1" ht="12.75" x14ac:dyDescent="0.2">
      <c r="A113" s="45"/>
    </row>
    <row r="114" spans="1:1" ht="12.75" x14ac:dyDescent="0.2">
      <c r="A114" s="45"/>
    </row>
    <row r="115" spans="1:1" ht="12.75" x14ac:dyDescent="0.2">
      <c r="A115" s="45"/>
    </row>
    <row r="116" spans="1:1" ht="12.75" x14ac:dyDescent="0.2">
      <c r="A116" s="45"/>
    </row>
    <row r="117" spans="1:1" ht="12.75" x14ac:dyDescent="0.2">
      <c r="A117" s="45"/>
    </row>
    <row r="118" spans="1:1" ht="12.75" x14ac:dyDescent="0.2">
      <c r="A118" s="45"/>
    </row>
    <row r="119" spans="1:1" ht="12.75" x14ac:dyDescent="0.2">
      <c r="A119" s="45"/>
    </row>
    <row r="120" spans="1:1" ht="12.75" x14ac:dyDescent="0.2">
      <c r="A120" s="45"/>
    </row>
    <row r="121" spans="1:1" ht="12.75" x14ac:dyDescent="0.2">
      <c r="A121" s="45"/>
    </row>
    <row r="122" spans="1:1" ht="12.75" x14ac:dyDescent="0.2">
      <c r="A122" s="45"/>
    </row>
    <row r="123" spans="1:1" ht="12.75" x14ac:dyDescent="0.2">
      <c r="A123" s="45"/>
    </row>
    <row r="124" spans="1:1" ht="12.75" x14ac:dyDescent="0.2">
      <c r="A124" s="45"/>
    </row>
    <row r="125" spans="1:1" ht="12.75" x14ac:dyDescent="0.2">
      <c r="A125" s="45"/>
    </row>
    <row r="126" spans="1:1" ht="12.75" x14ac:dyDescent="0.2">
      <c r="A126" s="45"/>
    </row>
    <row r="127" spans="1:1" ht="12.75" x14ac:dyDescent="0.2">
      <c r="A127" s="45"/>
    </row>
    <row r="128" spans="1:1" ht="12.75" x14ac:dyDescent="0.2">
      <c r="A128" s="45"/>
    </row>
    <row r="129" spans="1:1" ht="12.75" x14ac:dyDescent="0.2">
      <c r="A129" s="45"/>
    </row>
    <row r="130" spans="1:1" ht="12.75" x14ac:dyDescent="0.2">
      <c r="A130" s="45"/>
    </row>
    <row r="131" spans="1:1" ht="12.75" x14ac:dyDescent="0.2">
      <c r="A131" s="45"/>
    </row>
    <row r="132" spans="1:1" ht="12.75" x14ac:dyDescent="0.2">
      <c r="A132" s="45"/>
    </row>
    <row r="133" spans="1:1" ht="12.75" x14ac:dyDescent="0.2">
      <c r="A133" s="45"/>
    </row>
    <row r="134" spans="1:1" ht="12.75" x14ac:dyDescent="0.2">
      <c r="A134" s="45"/>
    </row>
    <row r="135" spans="1:1" ht="12.75" x14ac:dyDescent="0.2">
      <c r="A135" s="45"/>
    </row>
    <row r="136" spans="1:1" ht="12.75" x14ac:dyDescent="0.2">
      <c r="A136" s="45"/>
    </row>
    <row r="137" spans="1:1" ht="12.75" x14ac:dyDescent="0.2">
      <c r="A137" s="45"/>
    </row>
    <row r="138" spans="1:1" ht="12.75" x14ac:dyDescent="0.2">
      <c r="A138" s="45"/>
    </row>
    <row r="139" spans="1:1" ht="12.75" x14ac:dyDescent="0.2">
      <c r="A139" s="45"/>
    </row>
    <row r="140" spans="1:1" ht="12.75" x14ac:dyDescent="0.2">
      <c r="A140" s="45"/>
    </row>
    <row r="141" spans="1:1" ht="12.75" x14ac:dyDescent="0.2">
      <c r="A141" s="45"/>
    </row>
    <row r="142" spans="1:1" ht="12.75" x14ac:dyDescent="0.2">
      <c r="A142" s="45"/>
    </row>
    <row r="143" spans="1:1" ht="12.75" x14ac:dyDescent="0.2">
      <c r="A143" s="45"/>
    </row>
    <row r="144" spans="1:1" ht="12.75" x14ac:dyDescent="0.2">
      <c r="A144" s="45"/>
    </row>
    <row r="145" spans="1:1" ht="12.75" x14ac:dyDescent="0.2">
      <c r="A145" s="45"/>
    </row>
    <row r="146" spans="1:1" ht="12.75" x14ac:dyDescent="0.2">
      <c r="A146" s="45"/>
    </row>
    <row r="147" spans="1:1" ht="12.75" x14ac:dyDescent="0.2">
      <c r="A147" s="45"/>
    </row>
    <row r="148" spans="1:1" ht="12.75" x14ac:dyDescent="0.2">
      <c r="A148" s="45"/>
    </row>
    <row r="149" spans="1:1" ht="12.75" x14ac:dyDescent="0.2">
      <c r="A149" s="45"/>
    </row>
    <row r="150" spans="1:1" ht="12.75" x14ac:dyDescent="0.2">
      <c r="A150" s="45"/>
    </row>
    <row r="151" spans="1:1" ht="12.75" x14ac:dyDescent="0.2">
      <c r="A151" s="45"/>
    </row>
    <row r="152" spans="1:1" ht="12.75" x14ac:dyDescent="0.2">
      <c r="A152" s="45"/>
    </row>
    <row r="153" spans="1:1" ht="12.75" x14ac:dyDescent="0.2">
      <c r="A153" s="45"/>
    </row>
    <row r="154" spans="1:1" ht="12.75" x14ac:dyDescent="0.2">
      <c r="A154" s="45"/>
    </row>
    <row r="155" spans="1:1" ht="12.75" x14ac:dyDescent="0.2">
      <c r="A155" s="45"/>
    </row>
    <row r="156" spans="1:1" ht="12.75" x14ac:dyDescent="0.2">
      <c r="A156" s="45"/>
    </row>
    <row r="157" spans="1:1" ht="12.75" x14ac:dyDescent="0.2">
      <c r="A157" s="45"/>
    </row>
    <row r="158" spans="1:1" ht="12.75" x14ac:dyDescent="0.2">
      <c r="A158" s="45"/>
    </row>
    <row r="159" spans="1:1" ht="12.75" x14ac:dyDescent="0.2">
      <c r="A159" s="45"/>
    </row>
    <row r="160" spans="1:1" ht="12.75" x14ac:dyDescent="0.2">
      <c r="A160" s="45"/>
    </row>
    <row r="161" spans="1:1" ht="12.75" x14ac:dyDescent="0.2">
      <c r="A161" s="45"/>
    </row>
    <row r="162" spans="1:1" ht="12.75" x14ac:dyDescent="0.2">
      <c r="A162" s="45"/>
    </row>
    <row r="163" spans="1:1" ht="12.75" x14ac:dyDescent="0.2">
      <c r="A163" s="45"/>
    </row>
    <row r="164" spans="1:1" ht="12.75" x14ac:dyDescent="0.2">
      <c r="A164" s="45"/>
    </row>
    <row r="165" spans="1:1" ht="12.75" x14ac:dyDescent="0.2">
      <c r="A165" s="45"/>
    </row>
    <row r="166" spans="1:1" ht="12.75" x14ac:dyDescent="0.2">
      <c r="A166" s="45"/>
    </row>
    <row r="167" spans="1:1" ht="12.75" x14ac:dyDescent="0.2">
      <c r="A167" s="45"/>
    </row>
    <row r="168" spans="1:1" ht="12.75" x14ac:dyDescent="0.2">
      <c r="A168" s="45"/>
    </row>
    <row r="169" spans="1:1" ht="12.75" x14ac:dyDescent="0.2">
      <c r="A169" s="45"/>
    </row>
    <row r="170" spans="1:1" ht="12.75" x14ac:dyDescent="0.2">
      <c r="A170" s="45"/>
    </row>
    <row r="171" spans="1:1" ht="12.75" x14ac:dyDescent="0.2">
      <c r="A171" s="45"/>
    </row>
    <row r="172" spans="1:1" ht="12.75" x14ac:dyDescent="0.2">
      <c r="A172" s="45"/>
    </row>
    <row r="173" spans="1:1" ht="12.75" x14ac:dyDescent="0.2">
      <c r="A173" s="45"/>
    </row>
    <row r="174" spans="1:1" ht="12.75" x14ac:dyDescent="0.2">
      <c r="A174" s="45"/>
    </row>
    <row r="175" spans="1:1" ht="12.75" x14ac:dyDescent="0.2">
      <c r="A175" s="45"/>
    </row>
    <row r="176" spans="1:1" ht="12.75" x14ac:dyDescent="0.2">
      <c r="A176" s="45"/>
    </row>
    <row r="177" spans="1:1" ht="12.75" x14ac:dyDescent="0.2">
      <c r="A177" s="45"/>
    </row>
    <row r="178" spans="1:1" ht="12.75" x14ac:dyDescent="0.2">
      <c r="A178" s="45"/>
    </row>
    <row r="179" spans="1:1" ht="12.75" x14ac:dyDescent="0.2">
      <c r="A179" s="45"/>
    </row>
    <row r="180" spans="1:1" ht="12.75" x14ac:dyDescent="0.2">
      <c r="A180" s="45"/>
    </row>
    <row r="181" spans="1:1" ht="12.75" x14ac:dyDescent="0.2">
      <c r="A181" s="45"/>
    </row>
    <row r="182" spans="1:1" ht="12.75" x14ac:dyDescent="0.2">
      <c r="A182" s="45"/>
    </row>
    <row r="183" spans="1:1" ht="12.75" x14ac:dyDescent="0.2">
      <c r="A183" s="45"/>
    </row>
    <row r="184" spans="1:1" ht="12.75" x14ac:dyDescent="0.2">
      <c r="A184" s="45"/>
    </row>
    <row r="185" spans="1:1" ht="12.75" x14ac:dyDescent="0.2">
      <c r="A185" s="45"/>
    </row>
    <row r="186" spans="1:1" ht="12.75" x14ac:dyDescent="0.2">
      <c r="A186" s="45"/>
    </row>
    <row r="187" spans="1:1" ht="12.75" x14ac:dyDescent="0.2">
      <c r="A187" s="45"/>
    </row>
    <row r="188" spans="1:1" ht="12.75" x14ac:dyDescent="0.2">
      <c r="A188" s="45"/>
    </row>
    <row r="189" spans="1:1" ht="12.75" x14ac:dyDescent="0.2">
      <c r="A189" s="45"/>
    </row>
    <row r="190" spans="1:1" ht="12.75" x14ac:dyDescent="0.2">
      <c r="A190" s="45"/>
    </row>
    <row r="191" spans="1:1" ht="12.75" x14ac:dyDescent="0.2">
      <c r="A191" s="45"/>
    </row>
    <row r="192" spans="1:1" ht="12.75" x14ac:dyDescent="0.2">
      <c r="A192" s="45"/>
    </row>
    <row r="193" spans="1:1" ht="12.75" x14ac:dyDescent="0.2">
      <c r="A193" s="45"/>
    </row>
    <row r="194" spans="1:1" ht="12.75" x14ac:dyDescent="0.2">
      <c r="A194" s="45"/>
    </row>
    <row r="195" spans="1:1" ht="12.75" x14ac:dyDescent="0.2">
      <c r="A195" s="45"/>
    </row>
    <row r="196" spans="1:1" ht="12.75" x14ac:dyDescent="0.2">
      <c r="A196" s="45"/>
    </row>
    <row r="197" spans="1:1" ht="12.75" x14ac:dyDescent="0.2">
      <c r="A197" s="45"/>
    </row>
    <row r="198" spans="1:1" ht="12.75" x14ac:dyDescent="0.2">
      <c r="A198" s="45"/>
    </row>
    <row r="199" spans="1:1" ht="12.75" x14ac:dyDescent="0.2">
      <c r="A199" s="45"/>
    </row>
    <row r="200" spans="1:1" ht="12.75" x14ac:dyDescent="0.2">
      <c r="A200" s="45"/>
    </row>
    <row r="201" spans="1:1" ht="12.75" x14ac:dyDescent="0.2">
      <c r="A201" s="45"/>
    </row>
    <row r="202" spans="1:1" ht="12.75" x14ac:dyDescent="0.2">
      <c r="A202" s="45"/>
    </row>
    <row r="203" spans="1:1" ht="12.75" x14ac:dyDescent="0.2">
      <c r="A203" s="45"/>
    </row>
    <row r="204" spans="1:1" ht="12.75" x14ac:dyDescent="0.2">
      <c r="A204" s="45"/>
    </row>
    <row r="205" spans="1:1" ht="12.75" x14ac:dyDescent="0.2">
      <c r="A205" s="45"/>
    </row>
    <row r="206" spans="1:1" ht="12.75" x14ac:dyDescent="0.2">
      <c r="A206" s="45"/>
    </row>
    <row r="207" spans="1:1" ht="12.75" x14ac:dyDescent="0.2">
      <c r="A207" s="45"/>
    </row>
    <row r="208" spans="1:1" ht="12.75" x14ac:dyDescent="0.2">
      <c r="A208" s="45"/>
    </row>
    <row r="209" spans="1:1" ht="12.75" x14ac:dyDescent="0.2">
      <c r="A209" s="45"/>
    </row>
    <row r="210" spans="1:1" ht="12.75" x14ac:dyDescent="0.2">
      <c r="A210" s="45"/>
    </row>
    <row r="211" spans="1:1" ht="12.75" x14ac:dyDescent="0.2">
      <c r="A211" s="45"/>
    </row>
    <row r="212" spans="1:1" ht="12.75" x14ac:dyDescent="0.2">
      <c r="A212" s="45"/>
    </row>
    <row r="213" spans="1:1" ht="12.75" x14ac:dyDescent="0.2">
      <c r="A213" s="45"/>
    </row>
    <row r="214" spans="1:1" ht="12.75" x14ac:dyDescent="0.2">
      <c r="A214" s="45"/>
    </row>
    <row r="215" spans="1:1" ht="12.75" x14ac:dyDescent="0.2">
      <c r="A215" s="45"/>
    </row>
    <row r="216" spans="1:1" ht="12.75" x14ac:dyDescent="0.2">
      <c r="A216" s="45"/>
    </row>
    <row r="217" spans="1:1" ht="12.75" x14ac:dyDescent="0.2">
      <c r="A217" s="45"/>
    </row>
    <row r="218" spans="1:1" ht="12.75" x14ac:dyDescent="0.2">
      <c r="A218" s="45"/>
    </row>
    <row r="219" spans="1:1" ht="12.75" x14ac:dyDescent="0.2">
      <c r="A219" s="45"/>
    </row>
    <row r="220" spans="1:1" ht="12.75" x14ac:dyDescent="0.2">
      <c r="A220" s="45"/>
    </row>
    <row r="221" spans="1:1" ht="12.75" x14ac:dyDescent="0.2">
      <c r="A221" s="45"/>
    </row>
    <row r="222" spans="1:1" ht="12.75" x14ac:dyDescent="0.2">
      <c r="A222" s="45"/>
    </row>
    <row r="223" spans="1:1" ht="12.75" x14ac:dyDescent="0.2">
      <c r="A223" s="45"/>
    </row>
    <row r="224" spans="1:1" ht="12.75" x14ac:dyDescent="0.2">
      <c r="A224" s="45"/>
    </row>
    <row r="225" spans="1:1" ht="12.75" x14ac:dyDescent="0.2">
      <c r="A225" s="45"/>
    </row>
    <row r="226" spans="1:1" ht="12.75" x14ac:dyDescent="0.2">
      <c r="A226" s="45"/>
    </row>
    <row r="227" spans="1:1" ht="12.75" x14ac:dyDescent="0.2">
      <c r="A227" s="45"/>
    </row>
    <row r="228" spans="1:1" ht="12.75" x14ac:dyDescent="0.2">
      <c r="A228" s="45"/>
    </row>
    <row r="229" spans="1:1" ht="12.75" x14ac:dyDescent="0.2">
      <c r="A229" s="45"/>
    </row>
    <row r="230" spans="1:1" ht="12.75" x14ac:dyDescent="0.2">
      <c r="A230" s="45"/>
    </row>
    <row r="231" spans="1:1" ht="12.75" x14ac:dyDescent="0.2">
      <c r="A231" s="45"/>
    </row>
    <row r="232" spans="1:1" ht="12.75" x14ac:dyDescent="0.2">
      <c r="A232" s="45"/>
    </row>
    <row r="233" spans="1:1" ht="12.75" x14ac:dyDescent="0.2">
      <c r="A233" s="45"/>
    </row>
    <row r="234" spans="1:1" ht="12.75" x14ac:dyDescent="0.2">
      <c r="A234" s="45"/>
    </row>
    <row r="235" spans="1:1" ht="12.75" x14ac:dyDescent="0.2">
      <c r="A235" s="45"/>
    </row>
    <row r="236" spans="1:1" ht="12.75" x14ac:dyDescent="0.2">
      <c r="A236" s="45"/>
    </row>
    <row r="237" spans="1:1" ht="12.75" x14ac:dyDescent="0.2">
      <c r="A237" s="45"/>
    </row>
    <row r="238" spans="1:1" ht="12.75" x14ac:dyDescent="0.2">
      <c r="A238" s="45"/>
    </row>
    <row r="239" spans="1:1" ht="12.75" x14ac:dyDescent="0.2">
      <c r="A239" s="45"/>
    </row>
    <row r="240" spans="1:1" ht="12.75" x14ac:dyDescent="0.2">
      <c r="A240" s="45"/>
    </row>
    <row r="241" spans="1:1" ht="12.75" x14ac:dyDescent="0.2">
      <c r="A241" s="45"/>
    </row>
    <row r="242" spans="1:1" ht="12.75" x14ac:dyDescent="0.2">
      <c r="A242" s="45"/>
    </row>
    <row r="243" spans="1:1" ht="12.75" x14ac:dyDescent="0.2">
      <c r="A243" s="45"/>
    </row>
    <row r="244" spans="1:1" ht="12.75" x14ac:dyDescent="0.2">
      <c r="A244" s="45"/>
    </row>
    <row r="245" spans="1:1" ht="12.75" x14ac:dyDescent="0.2">
      <c r="A245" s="45"/>
    </row>
    <row r="246" spans="1:1" ht="12.75" x14ac:dyDescent="0.2">
      <c r="A246" s="45"/>
    </row>
    <row r="247" spans="1:1" ht="12.75" x14ac:dyDescent="0.2">
      <c r="A247" s="45"/>
    </row>
    <row r="248" spans="1:1" ht="12.75" x14ac:dyDescent="0.2">
      <c r="A248" s="45"/>
    </row>
    <row r="249" spans="1:1" ht="12.75" x14ac:dyDescent="0.2">
      <c r="A249" s="45"/>
    </row>
    <row r="250" spans="1:1" ht="12.75" x14ac:dyDescent="0.2">
      <c r="A250" s="45"/>
    </row>
    <row r="251" spans="1:1" ht="12.75" x14ac:dyDescent="0.2">
      <c r="A251" s="45"/>
    </row>
    <row r="252" spans="1:1" ht="12.75" x14ac:dyDescent="0.2">
      <c r="A252" s="45"/>
    </row>
    <row r="253" spans="1:1" ht="12.75" x14ac:dyDescent="0.2">
      <c r="A253" s="45"/>
    </row>
    <row r="254" spans="1:1" ht="12.75" x14ac:dyDescent="0.2">
      <c r="A254" s="45"/>
    </row>
    <row r="255" spans="1:1" ht="12.75" x14ac:dyDescent="0.2">
      <c r="A255" s="45"/>
    </row>
    <row r="256" spans="1:1" ht="12.75" x14ac:dyDescent="0.2">
      <c r="A256" s="45"/>
    </row>
    <row r="257" spans="1:1" ht="12.75" x14ac:dyDescent="0.2">
      <c r="A257" s="45"/>
    </row>
    <row r="258" spans="1:1" ht="12.75" x14ac:dyDescent="0.2">
      <c r="A258" s="45"/>
    </row>
    <row r="259" spans="1:1" ht="12.75" x14ac:dyDescent="0.2">
      <c r="A259" s="45"/>
    </row>
    <row r="260" spans="1:1" ht="12.75" x14ac:dyDescent="0.2">
      <c r="A260" s="45"/>
    </row>
    <row r="261" spans="1:1" ht="12.75" x14ac:dyDescent="0.2">
      <c r="A261" s="45"/>
    </row>
    <row r="262" spans="1:1" ht="12.75" x14ac:dyDescent="0.2">
      <c r="A262" s="45"/>
    </row>
    <row r="263" spans="1:1" ht="12.75" x14ac:dyDescent="0.2">
      <c r="A263" s="45"/>
    </row>
    <row r="264" spans="1:1" ht="12.75" x14ac:dyDescent="0.2">
      <c r="A264" s="45"/>
    </row>
    <row r="265" spans="1:1" ht="12.75" x14ac:dyDescent="0.2">
      <c r="A265" s="45"/>
    </row>
    <row r="266" spans="1:1" ht="12.75" x14ac:dyDescent="0.2">
      <c r="A266" s="45"/>
    </row>
    <row r="267" spans="1:1" ht="12.75" x14ac:dyDescent="0.2">
      <c r="A267" s="45"/>
    </row>
    <row r="268" spans="1:1" ht="12.75" x14ac:dyDescent="0.2">
      <c r="A268" s="45"/>
    </row>
    <row r="269" spans="1:1" ht="12.75" x14ac:dyDescent="0.2">
      <c r="A269" s="45"/>
    </row>
    <row r="270" spans="1:1" ht="12.75" x14ac:dyDescent="0.2">
      <c r="A270" s="45"/>
    </row>
    <row r="271" spans="1:1" ht="12.75" x14ac:dyDescent="0.2">
      <c r="A271" s="45"/>
    </row>
    <row r="272" spans="1:1" ht="12.75" x14ac:dyDescent="0.2">
      <c r="A272" s="45"/>
    </row>
    <row r="273" spans="1:1" ht="12.75" x14ac:dyDescent="0.2">
      <c r="A273" s="45"/>
    </row>
    <row r="274" spans="1:1" ht="12.75" x14ac:dyDescent="0.2">
      <c r="A274" s="45"/>
    </row>
    <row r="275" spans="1:1" ht="12.75" x14ac:dyDescent="0.2">
      <c r="A275" s="45"/>
    </row>
    <row r="276" spans="1:1" ht="12.75" x14ac:dyDescent="0.2">
      <c r="A276" s="45"/>
    </row>
    <row r="277" spans="1:1" ht="12.75" x14ac:dyDescent="0.2">
      <c r="A277" s="45"/>
    </row>
    <row r="278" spans="1:1" ht="12.75" x14ac:dyDescent="0.2">
      <c r="A278" s="45"/>
    </row>
    <row r="279" spans="1:1" ht="12.75" x14ac:dyDescent="0.2">
      <c r="A279" s="45"/>
    </row>
    <row r="280" spans="1:1" ht="12.75" x14ac:dyDescent="0.2">
      <c r="A280" s="45"/>
    </row>
    <row r="281" spans="1:1" ht="12.75" x14ac:dyDescent="0.2">
      <c r="A281" s="45"/>
    </row>
    <row r="282" spans="1:1" ht="12.75" x14ac:dyDescent="0.2">
      <c r="A282" s="45"/>
    </row>
    <row r="283" spans="1:1" ht="12.75" x14ac:dyDescent="0.2">
      <c r="A283" s="45"/>
    </row>
    <row r="284" spans="1:1" ht="12.75" x14ac:dyDescent="0.2">
      <c r="A284" s="45"/>
    </row>
    <row r="285" spans="1:1" ht="12.75" x14ac:dyDescent="0.2">
      <c r="A285" s="45"/>
    </row>
    <row r="286" spans="1:1" ht="12.75" x14ac:dyDescent="0.2">
      <c r="A286" s="45"/>
    </row>
    <row r="287" spans="1:1" ht="12.75" x14ac:dyDescent="0.2">
      <c r="A287" s="45"/>
    </row>
    <row r="288" spans="1:1" ht="12.75" x14ac:dyDescent="0.2">
      <c r="A288" s="45"/>
    </row>
    <row r="289" spans="1:1" ht="12.75" x14ac:dyDescent="0.2">
      <c r="A289" s="45"/>
    </row>
    <row r="290" spans="1:1" ht="12.75" x14ac:dyDescent="0.2">
      <c r="A290" s="45"/>
    </row>
    <row r="291" spans="1:1" ht="12.75" x14ac:dyDescent="0.2">
      <c r="A291" s="45"/>
    </row>
    <row r="292" spans="1:1" ht="12.75" x14ac:dyDescent="0.2">
      <c r="A292" s="45"/>
    </row>
    <row r="293" spans="1:1" ht="12.75" x14ac:dyDescent="0.2">
      <c r="A293" s="45"/>
    </row>
    <row r="294" spans="1:1" ht="12.75" x14ac:dyDescent="0.2">
      <c r="A294" s="45"/>
    </row>
    <row r="295" spans="1:1" ht="12.75" x14ac:dyDescent="0.2">
      <c r="A295" s="45"/>
    </row>
    <row r="296" spans="1:1" ht="12.75" x14ac:dyDescent="0.2">
      <c r="A296" s="45"/>
    </row>
    <row r="297" spans="1:1" ht="12.75" x14ac:dyDescent="0.2">
      <c r="A297" s="45"/>
    </row>
    <row r="298" spans="1:1" ht="12.75" x14ac:dyDescent="0.2">
      <c r="A298" s="45"/>
    </row>
    <row r="299" spans="1:1" ht="12.75" x14ac:dyDescent="0.2">
      <c r="A299" s="45"/>
    </row>
    <row r="300" spans="1:1" ht="12.75" x14ac:dyDescent="0.2">
      <c r="A300" s="45"/>
    </row>
    <row r="301" spans="1:1" ht="12.75" x14ac:dyDescent="0.2">
      <c r="A301" s="45"/>
    </row>
    <row r="302" spans="1:1" ht="12.75" x14ac:dyDescent="0.2">
      <c r="A302" s="45"/>
    </row>
    <row r="303" spans="1:1" ht="12.75" x14ac:dyDescent="0.2">
      <c r="A303" s="45"/>
    </row>
    <row r="304" spans="1:1" ht="12.75" x14ac:dyDescent="0.2">
      <c r="A304" s="45"/>
    </row>
    <row r="305" spans="1:1" ht="12.75" x14ac:dyDescent="0.2">
      <c r="A305" s="45"/>
    </row>
    <row r="306" spans="1:1" ht="12.75" x14ac:dyDescent="0.2">
      <c r="A306" s="45"/>
    </row>
    <row r="307" spans="1:1" ht="12.75" x14ac:dyDescent="0.2">
      <c r="A307" s="45"/>
    </row>
    <row r="308" spans="1:1" ht="12.75" x14ac:dyDescent="0.2">
      <c r="A308" s="45"/>
    </row>
    <row r="309" spans="1:1" ht="12.75" x14ac:dyDescent="0.2">
      <c r="A309" s="45"/>
    </row>
    <row r="310" spans="1:1" ht="12.75" x14ac:dyDescent="0.2">
      <c r="A310" s="45"/>
    </row>
    <row r="311" spans="1:1" ht="12.75" x14ac:dyDescent="0.2">
      <c r="A311" s="45"/>
    </row>
    <row r="312" spans="1:1" ht="12.75" x14ac:dyDescent="0.2">
      <c r="A312" s="45"/>
    </row>
    <row r="313" spans="1:1" ht="12.75" x14ac:dyDescent="0.2">
      <c r="A313" s="45"/>
    </row>
    <row r="314" spans="1:1" ht="12.75" x14ac:dyDescent="0.2">
      <c r="A314" s="45"/>
    </row>
    <row r="315" spans="1:1" ht="12.75" x14ac:dyDescent="0.2">
      <c r="A315" s="45"/>
    </row>
    <row r="316" spans="1:1" ht="12.75" x14ac:dyDescent="0.2">
      <c r="A316" s="45"/>
    </row>
    <row r="317" spans="1:1" ht="12.75" x14ac:dyDescent="0.2">
      <c r="A317" s="45"/>
    </row>
    <row r="318" spans="1:1" ht="12.75" x14ac:dyDescent="0.2">
      <c r="A318" s="45"/>
    </row>
    <row r="319" spans="1:1" ht="12.75" x14ac:dyDescent="0.2">
      <c r="A319" s="45"/>
    </row>
    <row r="320" spans="1:1" ht="12.75" x14ac:dyDescent="0.2">
      <c r="A320" s="45"/>
    </row>
    <row r="321" spans="1:1" ht="12.75" x14ac:dyDescent="0.2">
      <c r="A321" s="45"/>
    </row>
    <row r="322" spans="1:1" ht="12.75" x14ac:dyDescent="0.2">
      <c r="A322" s="45"/>
    </row>
    <row r="323" spans="1:1" ht="12.75" x14ac:dyDescent="0.2">
      <c r="A323" s="45"/>
    </row>
    <row r="324" spans="1:1" ht="12.75" x14ac:dyDescent="0.2">
      <c r="A324" s="45"/>
    </row>
    <row r="325" spans="1:1" ht="12.75" x14ac:dyDescent="0.2">
      <c r="A325" s="45"/>
    </row>
    <row r="326" spans="1:1" ht="12.75" x14ac:dyDescent="0.2">
      <c r="A326" s="45"/>
    </row>
    <row r="327" spans="1:1" ht="12.75" x14ac:dyDescent="0.2">
      <c r="A327" s="45"/>
    </row>
    <row r="328" spans="1:1" ht="12.75" x14ac:dyDescent="0.2">
      <c r="A328" s="45"/>
    </row>
    <row r="329" spans="1:1" ht="12.75" x14ac:dyDescent="0.2">
      <c r="A329" s="45"/>
    </row>
    <row r="330" spans="1:1" ht="12.75" x14ac:dyDescent="0.2">
      <c r="A330" s="45"/>
    </row>
    <row r="331" spans="1:1" ht="12.75" x14ac:dyDescent="0.2">
      <c r="A331" s="45"/>
    </row>
    <row r="332" spans="1:1" ht="12.75" x14ac:dyDescent="0.2">
      <c r="A332" s="45"/>
    </row>
    <row r="333" spans="1:1" ht="12.75" x14ac:dyDescent="0.2">
      <c r="A333" s="45"/>
    </row>
    <row r="334" spans="1:1" ht="12.75" x14ac:dyDescent="0.2">
      <c r="A334" s="45"/>
    </row>
    <row r="335" spans="1:1" ht="12.75" x14ac:dyDescent="0.2">
      <c r="A335" s="45"/>
    </row>
    <row r="336" spans="1:1" ht="12.75" x14ac:dyDescent="0.2">
      <c r="A336" s="45"/>
    </row>
    <row r="337" spans="1:1" ht="12.75" x14ac:dyDescent="0.2">
      <c r="A337" s="45"/>
    </row>
    <row r="338" spans="1:1" ht="12.75" x14ac:dyDescent="0.2">
      <c r="A338" s="45"/>
    </row>
    <row r="339" spans="1:1" ht="12.75" x14ac:dyDescent="0.2">
      <c r="A339" s="45"/>
    </row>
    <row r="340" spans="1:1" ht="12.75" x14ac:dyDescent="0.2">
      <c r="A340" s="45"/>
    </row>
    <row r="341" spans="1:1" ht="12.75" x14ac:dyDescent="0.2">
      <c r="A341" s="45"/>
    </row>
    <row r="342" spans="1:1" ht="12.75" x14ac:dyDescent="0.2">
      <c r="A342" s="45"/>
    </row>
    <row r="343" spans="1:1" ht="12.75" x14ac:dyDescent="0.2">
      <c r="A343" s="45"/>
    </row>
    <row r="344" spans="1:1" ht="12.75" x14ac:dyDescent="0.2">
      <c r="A344" s="45"/>
    </row>
    <row r="345" spans="1:1" ht="12.75" x14ac:dyDescent="0.2">
      <c r="A345" s="45"/>
    </row>
    <row r="346" spans="1:1" ht="12.75" x14ac:dyDescent="0.2">
      <c r="A346" s="45"/>
    </row>
    <row r="347" spans="1:1" ht="12.75" x14ac:dyDescent="0.2">
      <c r="A347" s="45"/>
    </row>
    <row r="348" spans="1:1" ht="12.75" x14ac:dyDescent="0.2">
      <c r="A348" s="45"/>
    </row>
    <row r="349" spans="1:1" ht="12.75" x14ac:dyDescent="0.2">
      <c r="A349" s="45"/>
    </row>
    <row r="350" spans="1:1" ht="12.75" x14ac:dyDescent="0.2">
      <c r="A350" s="45"/>
    </row>
    <row r="351" spans="1:1" ht="12.75" x14ac:dyDescent="0.2">
      <c r="A351" s="45"/>
    </row>
    <row r="352" spans="1:1" ht="12.75" x14ac:dyDescent="0.2">
      <c r="A352" s="45"/>
    </row>
    <row r="353" spans="1:1" ht="12.75" x14ac:dyDescent="0.2">
      <c r="A353" s="45"/>
    </row>
    <row r="354" spans="1:1" ht="12.75" x14ac:dyDescent="0.2">
      <c r="A354" s="45"/>
    </row>
    <row r="355" spans="1:1" ht="12.75" x14ac:dyDescent="0.2">
      <c r="A355" s="45"/>
    </row>
    <row r="356" spans="1:1" ht="12.75" x14ac:dyDescent="0.2">
      <c r="A356" s="45"/>
    </row>
    <row r="357" spans="1:1" ht="12.75" x14ac:dyDescent="0.2">
      <c r="A357" s="45"/>
    </row>
    <row r="358" spans="1:1" ht="12.75" x14ac:dyDescent="0.2">
      <c r="A358" s="45"/>
    </row>
    <row r="359" spans="1:1" ht="12.75" x14ac:dyDescent="0.2">
      <c r="A359" s="45"/>
    </row>
    <row r="360" spans="1:1" ht="12.75" x14ac:dyDescent="0.2">
      <c r="A360" s="45"/>
    </row>
    <row r="361" spans="1:1" ht="12.75" x14ac:dyDescent="0.2">
      <c r="A361" s="45"/>
    </row>
    <row r="362" spans="1:1" ht="12.75" x14ac:dyDescent="0.2">
      <c r="A362" s="45"/>
    </row>
    <row r="363" spans="1:1" ht="12.75" x14ac:dyDescent="0.2">
      <c r="A363" s="45"/>
    </row>
    <row r="364" spans="1:1" ht="12.75" x14ac:dyDescent="0.2">
      <c r="A364" s="45"/>
    </row>
    <row r="365" spans="1:1" ht="12.75" x14ac:dyDescent="0.2">
      <c r="A365" s="45"/>
    </row>
    <row r="366" spans="1:1" ht="12.75" x14ac:dyDescent="0.2">
      <c r="A366" s="45"/>
    </row>
    <row r="367" spans="1:1" ht="12.75" x14ac:dyDescent="0.2">
      <c r="A367" s="45"/>
    </row>
    <row r="368" spans="1:1" ht="12.75" x14ac:dyDescent="0.2">
      <c r="A368" s="45"/>
    </row>
    <row r="369" spans="1:1" ht="12.75" x14ac:dyDescent="0.2">
      <c r="A369" s="45"/>
    </row>
    <row r="370" spans="1:1" ht="12.75" x14ac:dyDescent="0.2">
      <c r="A370" s="45"/>
    </row>
    <row r="371" spans="1:1" ht="12.75" x14ac:dyDescent="0.2">
      <c r="A371" s="45"/>
    </row>
    <row r="372" spans="1:1" ht="12.75" x14ac:dyDescent="0.2">
      <c r="A372" s="45"/>
    </row>
    <row r="373" spans="1:1" ht="12.75" x14ac:dyDescent="0.2">
      <c r="A373" s="45"/>
    </row>
    <row r="374" spans="1:1" ht="12.75" x14ac:dyDescent="0.2">
      <c r="A374" s="45"/>
    </row>
    <row r="375" spans="1:1" ht="12.75" x14ac:dyDescent="0.2">
      <c r="A375" s="45"/>
    </row>
    <row r="376" spans="1:1" ht="12.75" x14ac:dyDescent="0.2">
      <c r="A376" s="45"/>
    </row>
    <row r="377" spans="1:1" ht="12.75" x14ac:dyDescent="0.2">
      <c r="A377" s="45"/>
    </row>
    <row r="378" spans="1:1" ht="12.75" x14ac:dyDescent="0.2">
      <c r="A378" s="45"/>
    </row>
    <row r="379" spans="1:1" ht="12.75" x14ac:dyDescent="0.2">
      <c r="A379" s="45"/>
    </row>
    <row r="380" spans="1:1" ht="12.75" x14ac:dyDescent="0.2">
      <c r="A380" s="45"/>
    </row>
    <row r="381" spans="1:1" ht="12.75" x14ac:dyDescent="0.2">
      <c r="A381" s="45"/>
    </row>
    <row r="382" spans="1:1" ht="12.75" x14ac:dyDescent="0.2">
      <c r="A382" s="45"/>
    </row>
    <row r="383" spans="1:1" ht="12.75" x14ac:dyDescent="0.2">
      <c r="A383" s="45"/>
    </row>
    <row r="384" spans="1:1" ht="12.75" x14ac:dyDescent="0.2">
      <c r="A384" s="45"/>
    </row>
    <row r="385" spans="1:1" ht="12.75" x14ac:dyDescent="0.2">
      <c r="A385" s="45"/>
    </row>
    <row r="386" spans="1:1" ht="12.75" x14ac:dyDescent="0.2">
      <c r="A386" s="45"/>
    </row>
    <row r="387" spans="1:1" ht="12.75" x14ac:dyDescent="0.2">
      <c r="A387" s="45"/>
    </row>
    <row r="388" spans="1:1" ht="12.75" x14ac:dyDescent="0.2">
      <c r="A388" s="45"/>
    </row>
    <row r="389" spans="1:1" ht="12.75" x14ac:dyDescent="0.2">
      <c r="A389" s="45"/>
    </row>
    <row r="390" spans="1:1" ht="12.75" x14ac:dyDescent="0.2">
      <c r="A390" s="45"/>
    </row>
    <row r="391" spans="1:1" ht="12.75" x14ac:dyDescent="0.2">
      <c r="A391" s="45"/>
    </row>
    <row r="392" spans="1:1" ht="12.75" x14ac:dyDescent="0.2">
      <c r="A392" s="45"/>
    </row>
    <row r="393" spans="1:1" ht="12.75" x14ac:dyDescent="0.2">
      <c r="A393" s="45"/>
    </row>
    <row r="394" spans="1:1" ht="12.75" x14ac:dyDescent="0.2">
      <c r="A394" s="45"/>
    </row>
    <row r="395" spans="1:1" ht="12.75" x14ac:dyDescent="0.2">
      <c r="A395" s="45"/>
    </row>
    <row r="396" spans="1:1" ht="12.75" x14ac:dyDescent="0.2">
      <c r="A396" s="45"/>
    </row>
    <row r="397" spans="1:1" ht="12.75" x14ac:dyDescent="0.2">
      <c r="A397" s="45"/>
    </row>
    <row r="398" spans="1:1" ht="12.75" x14ac:dyDescent="0.2">
      <c r="A398" s="45"/>
    </row>
    <row r="399" spans="1:1" ht="12.75" x14ac:dyDescent="0.2">
      <c r="A399" s="45"/>
    </row>
    <row r="400" spans="1:1" ht="12.75" x14ac:dyDescent="0.2">
      <c r="A400" s="45"/>
    </row>
    <row r="401" spans="1:1" ht="12.75" x14ac:dyDescent="0.2">
      <c r="A401" s="45"/>
    </row>
    <row r="402" spans="1:1" ht="12.75" x14ac:dyDescent="0.2">
      <c r="A402" s="45"/>
    </row>
    <row r="403" spans="1:1" ht="12.75" x14ac:dyDescent="0.2">
      <c r="A403" s="45"/>
    </row>
    <row r="404" spans="1:1" ht="12.75" x14ac:dyDescent="0.2">
      <c r="A404" s="45"/>
    </row>
    <row r="405" spans="1:1" ht="12.75" x14ac:dyDescent="0.2">
      <c r="A405" s="45"/>
    </row>
    <row r="406" spans="1:1" ht="12.75" x14ac:dyDescent="0.2">
      <c r="A406" s="45"/>
    </row>
    <row r="407" spans="1:1" ht="12.75" x14ac:dyDescent="0.2">
      <c r="A407" s="45"/>
    </row>
    <row r="408" spans="1:1" ht="12.75" x14ac:dyDescent="0.2">
      <c r="A408" s="45"/>
    </row>
    <row r="409" spans="1:1" ht="12.75" x14ac:dyDescent="0.2">
      <c r="A409" s="45"/>
    </row>
    <row r="410" spans="1:1" ht="12.75" x14ac:dyDescent="0.2">
      <c r="A410" s="45"/>
    </row>
    <row r="411" spans="1:1" ht="12.75" x14ac:dyDescent="0.2">
      <c r="A411" s="45"/>
    </row>
    <row r="412" spans="1:1" ht="12.75" x14ac:dyDescent="0.2">
      <c r="A412" s="45"/>
    </row>
    <row r="413" spans="1:1" ht="12.75" x14ac:dyDescent="0.2">
      <c r="A413" s="45"/>
    </row>
    <row r="414" spans="1:1" ht="12.75" x14ac:dyDescent="0.2">
      <c r="A414" s="45"/>
    </row>
    <row r="415" spans="1:1" ht="12.75" x14ac:dyDescent="0.2">
      <c r="A415" s="45"/>
    </row>
    <row r="416" spans="1:1" ht="12.75" x14ac:dyDescent="0.2">
      <c r="A416" s="45"/>
    </row>
    <row r="417" spans="1:1" ht="12.75" x14ac:dyDescent="0.2">
      <c r="A417" s="45"/>
    </row>
    <row r="418" spans="1:1" ht="12.75" x14ac:dyDescent="0.2">
      <c r="A418" s="45"/>
    </row>
    <row r="419" spans="1:1" ht="12.75" x14ac:dyDescent="0.2">
      <c r="A419" s="45"/>
    </row>
    <row r="420" spans="1:1" ht="12.75" x14ac:dyDescent="0.2">
      <c r="A420" s="45"/>
    </row>
    <row r="421" spans="1:1" ht="12.75" x14ac:dyDescent="0.2">
      <c r="A421" s="45"/>
    </row>
    <row r="422" spans="1:1" ht="12.75" x14ac:dyDescent="0.2">
      <c r="A422" s="45"/>
    </row>
    <row r="423" spans="1:1" ht="12.75" x14ac:dyDescent="0.2">
      <c r="A423" s="45"/>
    </row>
    <row r="424" spans="1:1" ht="12.75" x14ac:dyDescent="0.2">
      <c r="A424" s="45"/>
    </row>
    <row r="425" spans="1:1" ht="12.75" x14ac:dyDescent="0.2">
      <c r="A425" s="45"/>
    </row>
    <row r="426" spans="1:1" ht="12.75" x14ac:dyDescent="0.2">
      <c r="A426" s="45"/>
    </row>
    <row r="427" spans="1:1" ht="12.75" x14ac:dyDescent="0.2">
      <c r="A427" s="45"/>
    </row>
    <row r="428" spans="1:1" ht="12.75" x14ac:dyDescent="0.2">
      <c r="A428" s="45"/>
    </row>
    <row r="429" spans="1:1" ht="12.75" x14ac:dyDescent="0.2">
      <c r="A429" s="45"/>
    </row>
    <row r="430" spans="1:1" ht="12.75" x14ac:dyDescent="0.2">
      <c r="A430" s="45"/>
    </row>
    <row r="431" spans="1:1" ht="12.75" x14ac:dyDescent="0.2">
      <c r="A431" s="45"/>
    </row>
    <row r="432" spans="1:1" ht="12.75" x14ac:dyDescent="0.2">
      <c r="A432" s="45"/>
    </row>
    <row r="433" spans="1:1" ht="12.75" x14ac:dyDescent="0.2">
      <c r="A433" s="45"/>
    </row>
    <row r="434" spans="1:1" ht="12.75" x14ac:dyDescent="0.2">
      <c r="A434" s="45"/>
    </row>
    <row r="435" spans="1:1" ht="12.75" x14ac:dyDescent="0.2">
      <c r="A435" s="45"/>
    </row>
    <row r="436" spans="1:1" ht="12.75" x14ac:dyDescent="0.2">
      <c r="A436" s="45"/>
    </row>
    <row r="437" spans="1:1" ht="12.75" x14ac:dyDescent="0.2">
      <c r="A437" s="45"/>
    </row>
    <row r="438" spans="1:1" ht="12.75" x14ac:dyDescent="0.2">
      <c r="A438" s="45"/>
    </row>
    <row r="439" spans="1:1" ht="12.75" x14ac:dyDescent="0.2">
      <c r="A439" s="45"/>
    </row>
    <row r="440" spans="1:1" ht="12.75" x14ac:dyDescent="0.2">
      <c r="A440" s="45"/>
    </row>
    <row r="441" spans="1:1" ht="12.75" x14ac:dyDescent="0.2">
      <c r="A441" s="45"/>
    </row>
    <row r="442" spans="1:1" ht="12.75" x14ac:dyDescent="0.2">
      <c r="A442" s="45"/>
    </row>
    <row r="443" spans="1:1" ht="12.75" x14ac:dyDescent="0.2">
      <c r="A443" s="45"/>
    </row>
    <row r="444" spans="1:1" ht="12.75" x14ac:dyDescent="0.2">
      <c r="A444" s="45"/>
    </row>
    <row r="445" spans="1:1" ht="12.75" x14ac:dyDescent="0.2">
      <c r="A445" s="45"/>
    </row>
    <row r="446" spans="1:1" ht="12.75" x14ac:dyDescent="0.2">
      <c r="A446" s="45"/>
    </row>
    <row r="447" spans="1:1" ht="12.75" x14ac:dyDescent="0.2">
      <c r="A447" s="45"/>
    </row>
    <row r="448" spans="1:1" ht="12.75" x14ac:dyDescent="0.2">
      <c r="A448" s="45"/>
    </row>
    <row r="449" spans="1:1" ht="12.75" x14ac:dyDescent="0.2">
      <c r="A449" s="45"/>
    </row>
    <row r="450" spans="1:1" ht="12.75" x14ac:dyDescent="0.2">
      <c r="A450" s="45"/>
    </row>
    <row r="451" spans="1:1" ht="12.75" x14ac:dyDescent="0.2">
      <c r="A451" s="45"/>
    </row>
    <row r="452" spans="1:1" ht="12.75" x14ac:dyDescent="0.2">
      <c r="A452" s="45"/>
    </row>
    <row r="453" spans="1:1" ht="12.75" x14ac:dyDescent="0.2">
      <c r="A453" s="45"/>
    </row>
    <row r="454" spans="1:1" ht="12.75" x14ac:dyDescent="0.2">
      <c r="A454" s="45"/>
    </row>
    <row r="455" spans="1:1" ht="12.75" x14ac:dyDescent="0.2">
      <c r="A455" s="45"/>
    </row>
    <row r="456" spans="1:1" ht="12.75" x14ac:dyDescent="0.2">
      <c r="A456" s="45"/>
    </row>
    <row r="457" spans="1:1" ht="12.75" x14ac:dyDescent="0.2">
      <c r="A457" s="45"/>
    </row>
    <row r="458" spans="1:1" ht="12.75" x14ac:dyDescent="0.2">
      <c r="A458" s="45"/>
    </row>
    <row r="459" spans="1:1" ht="12.75" x14ac:dyDescent="0.2">
      <c r="A459" s="45"/>
    </row>
    <row r="460" spans="1:1" ht="12.75" x14ac:dyDescent="0.2">
      <c r="A460" s="45"/>
    </row>
    <row r="461" spans="1:1" ht="12.75" x14ac:dyDescent="0.2">
      <c r="A461" s="45"/>
    </row>
    <row r="462" spans="1:1" ht="12.75" x14ac:dyDescent="0.2">
      <c r="A462" s="45"/>
    </row>
    <row r="463" spans="1:1" ht="12.75" x14ac:dyDescent="0.2">
      <c r="A463" s="45"/>
    </row>
    <row r="464" spans="1:1" ht="12.75" x14ac:dyDescent="0.2">
      <c r="A464" s="45"/>
    </row>
    <row r="465" spans="1:1" ht="12.75" x14ac:dyDescent="0.2">
      <c r="A465" s="45"/>
    </row>
    <row r="466" spans="1:1" ht="12.75" x14ac:dyDescent="0.2">
      <c r="A466" s="45"/>
    </row>
    <row r="467" spans="1:1" ht="12.75" x14ac:dyDescent="0.2">
      <c r="A467" s="45"/>
    </row>
    <row r="468" spans="1:1" ht="12.75" x14ac:dyDescent="0.2">
      <c r="A468" s="45"/>
    </row>
    <row r="469" spans="1:1" ht="12.75" x14ac:dyDescent="0.2">
      <c r="A469" s="45"/>
    </row>
    <row r="470" spans="1:1" ht="12.75" x14ac:dyDescent="0.2">
      <c r="A470" s="45"/>
    </row>
    <row r="471" spans="1:1" ht="12.75" x14ac:dyDescent="0.2">
      <c r="A471" s="45"/>
    </row>
    <row r="472" spans="1:1" ht="12.75" x14ac:dyDescent="0.2">
      <c r="A472" s="45"/>
    </row>
    <row r="473" spans="1:1" ht="12.75" x14ac:dyDescent="0.2">
      <c r="A473" s="45"/>
    </row>
    <row r="474" spans="1:1" ht="12.75" x14ac:dyDescent="0.2">
      <c r="A474" s="45"/>
    </row>
    <row r="475" spans="1:1" ht="12.75" x14ac:dyDescent="0.2">
      <c r="A475" s="45"/>
    </row>
    <row r="476" spans="1:1" ht="12.75" x14ac:dyDescent="0.2">
      <c r="A476" s="45"/>
    </row>
    <row r="477" spans="1:1" ht="12.75" x14ac:dyDescent="0.2">
      <c r="A477" s="45"/>
    </row>
    <row r="478" spans="1:1" ht="12.75" x14ac:dyDescent="0.2">
      <c r="A478" s="45"/>
    </row>
    <row r="479" spans="1:1" ht="12.75" x14ac:dyDescent="0.2">
      <c r="A479" s="45"/>
    </row>
    <row r="480" spans="1:1" ht="12.75" x14ac:dyDescent="0.2">
      <c r="A480" s="45"/>
    </row>
    <row r="481" spans="1:1" ht="12.75" x14ac:dyDescent="0.2">
      <c r="A481" s="45"/>
    </row>
    <row r="482" spans="1:1" ht="12.75" x14ac:dyDescent="0.2">
      <c r="A482" s="45"/>
    </row>
    <row r="483" spans="1:1" ht="12.75" x14ac:dyDescent="0.2">
      <c r="A483" s="45"/>
    </row>
    <row r="484" spans="1:1" ht="12.75" x14ac:dyDescent="0.2">
      <c r="A484" s="45"/>
    </row>
    <row r="485" spans="1:1" ht="12.75" x14ac:dyDescent="0.2">
      <c r="A485" s="45"/>
    </row>
    <row r="486" spans="1:1" ht="12.75" x14ac:dyDescent="0.2">
      <c r="A486" s="45"/>
    </row>
    <row r="487" spans="1:1" ht="12.75" x14ac:dyDescent="0.2">
      <c r="A487" s="45"/>
    </row>
    <row r="488" spans="1:1" ht="12.75" x14ac:dyDescent="0.2">
      <c r="A488" s="45"/>
    </row>
    <row r="489" spans="1:1" ht="12.75" x14ac:dyDescent="0.2">
      <c r="A489" s="45"/>
    </row>
    <row r="490" spans="1:1" ht="12.75" x14ac:dyDescent="0.2">
      <c r="A490" s="45"/>
    </row>
    <row r="491" spans="1:1" ht="12.75" x14ac:dyDescent="0.2">
      <c r="A491" s="45"/>
    </row>
    <row r="492" spans="1:1" ht="12.75" x14ac:dyDescent="0.2">
      <c r="A492" s="45"/>
    </row>
    <row r="493" spans="1:1" ht="12.75" x14ac:dyDescent="0.2">
      <c r="A493" s="45"/>
    </row>
    <row r="494" spans="1:1" ht="12.75" x14ac:dyDescent="0.2">
      <c r="A494" s="45"/>
    </row>
    <row r="495" spans="1:1" ht="12.75" x14ac:dyDescent="0.2">
      <c r="A495" s="45"/>
    </row>
    <row r="496" spans="1:1" ht="12.75" x14ac:dyDescent="0.2">
      <c r="A496" s="45"/>
    </row>
    <row r="497" spans="1:1" ht="12.75" x14ac:dyDescent="0.2">
      <c r="A497" s="45"/>
    </row>
    <row r="498" spans="1:1" ht="12.75" x14ac:dyDescent="0.2">
      <c r="A498" s="45"/>
    </row>
    <row r="499" spans="1:1" ht="12.75" x14ac:dyDescent="0.2">
      <c r="A499" s="45"/>
    </row>
    <row r="500" spans="1:1" ht="12.75" x14ac:dyDescent="0.2">
      <c r="A500" s="45"/>
    </row>
    <row r="501" spans="1:1" ht="12.75" x14ac:dyDescent="0.2">
      <c r="A501" s="45"/>
    </row>
    <row r="502" spans="1:1" ht="12.75" x14ac:dyDescent="0.2">
      <c r="A502" s="45"/>
    </row>
    <row r="503" spans="1:1" ht="12.75" x14ac:dyDescent="0.2">
      <c r="A503" s="45"/>
    </row>
    <row r="504" spans="1:1" ht="12.75" x14ac:dyDescent="0.2">
      <c r="A504" s="45"/>
    </row>
    <row r="505" spans="1:1" ht="12.75" x14ac:dyDescent="0.2">
      <c r="A505" s="45"/>
    </row>
    <row r="506" spans="1:1" ht="12.75" x14ac:dyDescent="0.2">
      <c r="A506" s="45"/>
    </row>
    <row r="507" spans="1:1" ht="12.75" x14ac:dyDescent="0.2">
      <c r="A507" s="45"/>
    </row>
    <row r="508" spans="1:1" ht="12.75" x14ac:dyDescent="0.2">
      <c r="A508" s="45"/>
    </row>
    <row r="509" spans="1:1" ht="12.75" x14ac:dyDescent="0.2">
      <c r="A509" s="45"/>
    </row>
    <row r="510" spans="1:1" ht="12.75" x14ac:dyDescent="0.2">
      <c r="A510" s="45"/>
    </row>
    <row r="511" spans="1:1" ht="12.75" x14ac:dyDescent="0.2">
      <c r="A511" s="45"/>
    </row>
    <row r="512" spans="1:1" ht="12.75" x14ac:dyDescent="0.2">
      <c r="A512" s="45"/>
    </row>
    <row r="513" spans="1:1" ht="12.75" x14ac:dyDescent="0.2">
      <c r="A513" s="45"/>
    </row>
    <row r="514" spans="1:1" ht="12.75" x14ac:dyDescent="0.2">
      <c r="A514" s="45"/>
    </row>
    <row r="515" spans="1:1" ht="12.75" x14ac:dyDescent="0.2">
      <c r="A515" s="45"/>
    </row>
    <row r="516" spans="1:1" ht="12.75" x14ac:dyDescent="0.2">
      <c r="A516" s="45"/>
    </row>
    <row r="517" spans="1:1" ht="12.75" x14ac:dyDescent="0.2">
      <c r="A517" s="45"/>
    </row>
    <row r="518" spans="1:1" ht="12.75" x14ac:dyDescent="0.2">
      <c r="A518" s="45"/>
    </row>
    <row r="519" spans="1:1" ht="12.75" x14ac:dyDescent="0.2">
      <c r="A519" s="45"/>
    </row>
    <row r="520" spans="1:1" ht="12.75" x14ac:dyDescent="0.2">
      <c r="A520" s="45"/>
    </row>
    <row r="521" spans="1:1" ht="12.75" x14ac:dyDescent="0.2">
      <c r="A521" s="45"/>
    </row>
    <row r="522" spans="1:1" ht="12.75" x14ac:dyDescent="0.2">
      <c r="A522" s="45"/>
    </row>
    <row r="523" spans="1:1" ht="12.75" x14ac:dyDescent="0.2">
      <c r="A523" s="45"/>
    </row>
    <row r="524" spans="1:1" ht="12.75" x14ac:dyDescent="0.2">
      <c r="A524" s="45"/>
    </row>
    <row r="525" spans="1:1" ht="12.75" x14ac:dyDescent="0.2">
      <c r="A525" s="45"/>
    </row>
    <row r="526" spans="1:1" ht="12.75" x14ac:dyDescent="0.2">
      <c r="A526" s="45"/>
    </row>
    <row r="527" spans="1:1" ht="12.75" x14ac:dyDescent="0.2">
      <c r="A527" s="45"/>
    </row>
    <row r="528" spans="1:1" ht="12.75" x14ac:dyDescent="0.2">
      <c r="A528" s="45"/>
    </row>
    <row r="529" spans="1:1" ht="12.75" x14ac:dyDescent="0.2">
      <c r="A529" s="45"/>
    </row>
    <row r="530" spans="1:1" ht="12.75" x14ac:dyDescent="0.2">
      <c r="A530" s="45"/>
    </row>
    <row r="531" spans="1:1" ht="12.75" x14ac:dyDescent="0.2">
      <c r="A531" s="45"/>
    </row>
    <row r="532" spans="1:1" ht="12.75" x14ac:dyDescent="0.2">
      <c r="A532" s="45"/>
    </row>
    <row r="533" spans="1:1" ht="12.75" x14ac:dyDescent="0.2">
      <c r="A533" s="45"/>
    </row>
    <row r="534" spans="1:1" ht="12.75" x14ac:dyDescent="0.2">
      <c r="A534" s="45"/>
    </row>
    <row r="535" spans="1:1" ht="12.75" x14ac:dyDescent="0.2">
      <c r="A535" s="45"/>
    </row>
    <row r="536" spans="1:1" ht="12.75" x14ac:dyDescent="0.2">
      <c r="A536" s="45"/>
    </row>
    <row r="537" spans="1:1" ht="12.75" x14ac:dyDescent="0.2">
      <c r="A537" s="45"/>
    </row>
    <row r="538" spans="1:1" ht="12.75" x14ac:dyDescent="0.2">
      <c r="A538" s="45"/>
    </row>
    <row r="539" spans="1:1" ht="12.75" x14ac:dyDescent="0.2">
      <c r="A539" s="45"/>
    </row>
    <row r="540" spans="1:1" ht="12.75" x14ac:dyDescent="0.2">
      <c r="A540" s="45"/>
    </row>
    <row r="541" spans="1:1" ht="12.75" x14ac:dyDescent="0.2">
      <c r="A541" s="45"/>
    </row>
    <row r="542" spans="1:1" ht="12.75" x14ac:dyDescent="0.2">
      <c r="A542" s="45"/>
    </row>
    <row r="543" spans="1:1" ht="12.75" x14ac:dyDescent="0.2">
      <c r="A543" s="45"/>
    </row>
    <row r="544" spans="1:1" ht="12.75" x14ac:dyDescent="0.2">
      <c r="A544" s="45"/>
    </row>
    <row r="545" spans="1:1" ht="12.75" x14ac:dyDescent="0.2">
      <c r="A545" s="45"/>
    </row>
    <row r="546" spans="1:1" ht="12.75" x14ac:dyDescent="0.2">
      <c r="A546" s="45"/>
    </row>
    <row r="547" spans="1:1" ht="12.75" x14ac:dyDescent="0.2">
      <c r="A547" s="45"/>
    </row>
    <row r="548" spans="1:1" ht="12.75" x14ac:dyDescent="0.2">
      <c r="A548" s="45"/>
    </row>
    <row r="549" spans="1:1" ht="12.75" x14ac:dyDescent="0.2">
      <c r="A549" s="45"/>
    </row>
    <row r="550" spans="1:1" ht="12.75" x14ac:dyDescent="0.2">
      <c r="A550" s="45"/>
    </row>
    <row r="551" spans="1:1" ht="12.75" x14ac:dyDescent="0.2">
      <c r="A551" s="45"/>
    </row>
    <row r="552" spans="1:1" ht="12.75" x14ac:dyDescent="0.2">
      <c r="A552" s="45"/>
    </row>
    <row r="553" spans="1:1" ht="12.75" x14ac:dyDescent="0.2">
      <c r="A553" s="45"/>
    </row>
    <row r="554" spans="1:1" ht="12.75" x14ac:dyDescent="0.2">
      <c r="A554" s="45"/>
    </row>
    <row r="555" spans="1:1" ht="12.75" x14ac:dyDescent="0.2">
      <c r="A555" s="45"/>
    </row>
    <row r="556" spans="1:1" ht="12.75" x14ac:dyDescent="0.2">
      <c r="A556" s="45"/>
    </row>
    <row r="557" spans="1:1" ht="12.75" x14ac:dyDescent="0.2">
      <c r="A557" s="45"/>
    </row>
    <row r="558" spans="1:1" ht="12.75" x14ac:dyDescent="0.2">
      <c r="A558" s="45"/>
    </row>
    <row r="559" spans="1:1" ht="12.75" x14ac:dyDescent="0.2">
      <c r="A559" s="45"/>
    </row>
    <row r="560" spans="1:1" ht="12.75" x14ac:dyDescent="0.2">
      <c r="A560" s="45"/>
    </row>
    <row r="561" spans="1:1" ht="12.75" x14ac:dyDescent="0.2">
      <c r="A561" s="45"/>
    </row>
    <row r="562" spans="1:1" ht="12.75" x14ac:dyDescent="0.2">
      <c r="A562" s="45"/>
    </row>
    <row r="563" spans="1:1" ht="12.75" x14ac:dyDescent="0.2">
      <c r="A563" s="45"/>
    </row>
    <row r="564" spans="1:1" ht="12.75" x14ac:dyDescent="0.2">
      <c r="A564" s="45"/>
    </row>
    <row r="565" spans="1:1" ht="12.75" x14ac:dyDescent="0.2">
      <c r="A565" s="45"/>
    </row>
    <row r="566" spans="1:1" ht="12.75" x14ac:dyDescent="0.2">
      <c r="A566" s="45"/>
    </row>
    <row r="567" spans="1:1" ht="12.75" x14ac:dyDescent="0.2">
      <c r="A567" s="45"/>
    </row>
    <row r="568" spans="1:1" ht="12.75" x14ac:dyDescent="0.2">
      <c r="A568" s="45"/>
    </row>
    <row r="569" spans="1:1" ht="12.75" x14ac:dyDescent="0.2">
      <c r="A569" s="45"/>
    </row>
    <row r="570" spans="1:1" ht="12.75" x14ac:dyDescent="0.2">
      <c r="A570" s="45"/>
    </row>
    <row r="571" spans="1:1" ht="12.75" x14ac:dyDescent="0.2">
      <c r="A571" s="45"/>
    </row>
    <row r="572" spans="1:1" ht="12.75" x14ac:dyDescent="0.2">
      <c r="A572" s="45"/>
    </row>
    <row r="573" spans="1:1" ht="12.75" x14ac:dyDescent="0.2">
      <c r="A573" s="45"/>
    </row>
    <row r="574" spans="1:1" ht="12.75" x14ac:dyDescent="0.2">
      <c r="A574" s="45"/>
    </row>
    <row r="575" spans="1:1" ht="12.75" x14ac:dyDescent="0.2">
      <c r="A575" s="45"/>
    </row>
    <row r="576" spans="1:1" ht="12.75" x14ac:dyDescent="0.2">
      <c r="A576" s="45"/>
    </row>
    <row r="577" spans="1:1" ht="12.75" x14ac:dyDescent="0.2">
      <c r="A577" s="45"/>
    </row>
    <row r="578" spans="1:1" ht="12.75" x14ac:dyDescent="0.2">
      <c r="A578" s="45"/>
    </row>
    <row r="579" spans="1:1" ht="12.75" x14ac:dyDescent="0.2">
      <c r="A579" s="45"/>
    </row>
    <row r="580" spans="1:1" ht="12.75" x14ac:dyDescent="0.2">
      <c r="A580" s="45"/>
    </row>
    <row r="581" spans="1:1" ht="12.75" x14ac:dyDescent="0.2">
      <c r="A581" s="45"/>
    </row>
    <row r="582" spans="1:1" ht="12.75" x14ac:dyDescent="0.2">
      <c r="A582" s="45"/>
    </row>
    <row r="583" spans="1:1" ht="12.75" x14ac:dyDescent="0.2">
      <c r="A583" s="45"/>
    </row>
    <row r="584" spans="1:1" ht="12.75" x14ac:dyDescent="0.2">
      <c r="A584" s="45"/>
    </row>
    <row r="585" spans="1:1" ht="12.75" x14ac:dyDescent="0.2">
      <c r="A585" s="45"/>
    </row>
    <row r="586" spans="1:1" ht="12.75" x14ac:dyDescent="0.2">
      <c r="A586" s="45"/>
    </row>
    <row r="587" spans="1:1" ht="12.75" x14ac:dyDescent="0.2">
      <c r="A587" s="45"/>
    </row>
    <row r="588" spans="1:1" ht="12.75" x14ac:dyDescent="0.2">
      <c r="A588" s="45"/>
    </row>
    <row r="589" spans="1:1" ht="12.75" x14ac:dyDescent="0.2">
      <c r="A589" s="45"/>
    </row>
    <row r="590" spans="1:1" ht="12.75" x14ac:dyDescent="0.2">
      <c r="A590" s="45"/>
    </row>
    <row r="591" spans="1:1" ht="12.75" x14ac:dyDescent="0.2">
      <c r="A591" s="45"/>
    </row>
    <row r="592" spans="1:1" ht="12.75" x14ac:dyDescent="0.2">
      <c r="A592" s="45"/>
    </row>
    <row r="593" spans="1:1" ht="12.75" x14ac:dyDescent="0.2">
      <c r="A593" s="45"/>
    </row>
    <row r="594" spans="1:1" ht="12.75" x14ac:dyDescent="0.2">
      <c r="A594" s="45"/>
    </row>
    <row r="595" spans="1:1" ht="12.75" x14ac:dyDescent="0.2">
      <c r="A595" s="45"/>
    </row>
    <row r="596" spans="1:1" ht="12.75" x14ac:dyDescent="0.2">
      <c r="A596" s="45"/>
    </row>
    <row r="597" spans="1:1" ht="12.75" x14ac:dyDescent="0.2">
      <c r="A597" s="45"/>
    </row>
    <row r="598" spans="1:1" ht="12.75" x14ac:dyDescent="0.2">
      <c r="A598" s="45"/>
    </row>
    <row r="599" spans="1:1" ht="12.75" x14ac:dyDescent="0.2">
      <c r="A599" s="45"/>
    </row>
    <row r="600" spans="1:1" ht="12.75" x14ac:dyDescent="0.2">
      <c r="A600" s="45"/>
    </row>
    <row r="601" spans="1:1" ht="12.75" x14ac:dyDescent="0.2">
      <c r="A601" s="45"/>
    </row>
    <row r="602" spans="1:1" ht="12.75" x14ac:dyDescent="0.2">
      <c r="A602" s="45"/>
    </row>
    <row r="603" spans="1:1" ht="12.75" x14ac:dyDescent="0.2">
      <c r="A603" s="45"/>
    </row>
    <row r="604" spans="1:1" ht="12.75" x14ac:dyDescent="0.2">
      <c r="A604" s="45"/>
    </row>
    <row r="605" spans="1:1" ht="12.75" x14ac:dyDescent="0.2">
      <c r="A605" s="45"/>
    </row>
    <row r="606" spans="1:1" ht="12.75" x14ac:dyDescent="0.2">
      <c r="A606" s="45"/>
    </row>
    <row r="607" spans="1:1" ht="12.75" x14ac:dyDescent="0.2">
      <c r="A607" s="45"/>
    </row>
    <row r="608" spans="1:1" ht="12.75" x14ac:dyDescent="0.2">
      <c r="A608" s="45"/>
    </row>
    <row r="609" spans="1:1" ht="12.75" x14ac:dyDescent="0.2">
      <c r="A609" s="45"/>
    </row>
    <row r="610" spans="1:1" ht="12.75" x14ac:dyDescent="0.2">
      <c r="A610" s="45"/>
    </row>
    <row r="611" spans="1:1" ht="12.75" x14ac:dyDescent="0.2">
      <c r="A611" s="45"/>
    </row>
    <row r="612" spans="1:1" ht="12.75" x14ac:dyDescent="0.2">
      <c r="A612" s="45"/>
    </row>
    <row r="613" spans="1:1" ht="12.75" x14ac:dyDescent="0.2">
      <c r="A613" s="45"/>
    </row>
    <row r="614" spans="1:1" ht="12.75" x14ac:dyDescent="0.2">
      <c r="A614" s="45"/>
    </row>
    <row r="615" spans="1:1" ht="12.75" x14ac:dyDescent="0.2">
      <c r="A615" s="45"/>
    </row>
    <row r="616" spans="1:1" ht="12.75" x14ac:dyDescent="0.2">
      <c r="A616" s="45"/>
    </row>
    <row r="617" spans="1:1" ht="12.75" x14ac:dyDescent="0.2">
      <c r="A617" s="45"/>
    </row>
    <row r="618" spans="1:1" ht="12.75" x14ac:dyDescent="0.2">
      <c r="A618" s="45"/>
    </row>
    <row r="619" spans="1:1" ht="12.75" x14ac:dyDescent="0.2">
      <c r="A619" s="45"/>
    </row>
    <row r="620" spans="1:1" ht="12.75" x14ac:dyDescent="0.2">
      <c r="A620" s="45"/>
    </row>
    <row r="621" spans="1:1" ht="12.75" x14ac:dyDescent="0.2">
      <c r="A621" s="45"/>
    </row>
    <row r="622" spans="1:1" ht="12.75" x14ac:dyDescent="0.2">
      <c r="A622" s="45"/>
    </row>
    <row r="623" spans="1:1" ht="12.75" x14ac:dyDescent="0.2">
      <c r="A623" s="45"/>
    </row>
    <row r="624" spans="1:1" ht="12.75" x14ac:dyDescent="0.2">
      <c r="A624" s="45"/>
    </row>
    <row r="625" spans="1:1" ht="12.75" x14ac:dyDescent="0.2">
      <c r="A625" s="45"/>
    </row>
    <row r="626" spans="1:1" ht="12.75" x14ac:dyDescent="0.2">
      <c r="A626" s="45"/>
    </row>
    <row r="627" spans="1:1" ht="12.75" x14ac:dyDescent="0.2">
      <c r="A627" s="45"/>
    </row>
    <row r="628" spans="1:1" ht="12.75" x14ac:dyDescent="0.2">
      <c r="A628" s="45"/>
    </row>
    <row r="629" spans="1:1" ht="12.75" x14ac:dyDescent="0.2">
      <c r="A629" s="45"/>
    </row>
    <row r="630" spans="1:1" ht="12.75" x14ac:dyDescent="0.2">
      <c r="A630" s="45"/>
    </row>
    <row r="631" spans="1:1" ht="12.75" x14ac:dyDescent="0.2">
      <c r="A631" s="45"/>
    </row>
    <row r="632" spans="1:1" ht="12.75" x14ac:dyDescent="0.2">
      <c r="A632" s="45"/>
    </row>
    <row r="633" spans="1:1" ht="12.75" x14ac:dyDescent="0.2">
      <c r="A633" s="45"/>
    </row>
    <row r="634" spans="1:1" ht="12.75" x14ac:dyDescent="0.2">
      <c r="A634" s="45"/>
    </row>
    <row r="635" spans="1:1" ht="12.75" x14ac:dyDescent="0.2">
      <c r="A635" s="45"/>
    </row>
    <row r="636" spans="1:1" ht="12.75" x14ac:dyDescent="0.2">
      <c r="A636" s="45"/>
    </row>
    <row r="637" spans="1:1" ht="12.75" x14ac:dyDescent="0.2">
      <c r="A637" s="45"/>
    </row>
    <row r="638" spans="1:1" ht="12.75" x14ac:dyDescent="0.2">
      <c r="A638" s="45"/>
    </row>
    <row r="639" spans="1:1" ht="12.75" x14ac:dyDescent="0.2">
      <c r="A639" s="45"/>
    </row>
    <row r="640" spans="1:1" ht="12.75" x14ac:dyDescent="0.2">
      <c r="A640" s="45"/>
    </row>
    <row r="641" spans="1:1" ht="12.75" x14ac:dyDescent="0.2">
      <c r="A641" s="45"/>
    </row>
    <row r="642" spans="1:1" ht="12.75" x14ac:dyDescent="0.2">
      <c r="A642" s="45"/>
    </row>
    <row r="643" spans="1:1" ht="12.75" x14ac:dyDescent="0.2">
      <c r="A643" s="45"/>
    </row>
    <row r="644" spans="1:1" ht="12.75" x14ac:dyDescent="0.2">
      <c r="A644" s="45"/>
    </row>
    <row r="645" spans="1:1" ht="12.75" x14ac:dyDescent="0.2">
      <c r="A645" s="45"/>
    </row>
    <row r="646" spans="1:1" ht="12.75" x14ac:dyDescent="0.2">
      <c r="A646" s="45"/>
    </row>
    <row r="647" spans="1:1" ht="12.75" x14ac:dyDescent="0.2">
      <c r="A647" s="45"/>
    </row>
    <row r="648" spans="1:1" ht="12.75" x14ac:dyDescent="0.2">
      <c r="A648" s="45"/>
    </row>
    <row r="649" spans="1:1" ht="12.75" x14ac:dyDescent="0.2">
      <c r="A649" s="45"/>
    </row>
    <row r="650" spans="1:1" ht="12.75" x14ac:dyDescent="0.2">
      <c r="A650" s="45"/>
    </row>
    <row r="651" spans="1:1" ht="12.75" x14ac:dyDescent="0.2">
      <c r="A651" s="45"/>
    </row>
    <row r="652" spans="1:1" ht="12.75" x14ac:dyDescent="0.2">
      <c r="A652" s="45"/>
    </row>
    <row r="653" spans="1:1" ht="12.75" x14ac:dyDescent="0.2">
      <c r="A653" s="45"/>
    </row>
    <row r="654" spans="1:1" ht="12.75" x14ac:dyDescent="0.2">
      <c r="A654" s="45"/>
    </row>
    <row r="655" spans="1:1" ht="12.75" x14ac:dyDescent="0.2">
      <c r="A655" s="45"/>
    </row>
    <row r="656" spans="1:1" ht="12.75" x14ac:dyDescent="0.2">
      <c r="A656" s="45"/>
    </row>
    <row r="657" spans="1:1" ht="12.75" x14ac:dyDescent="0.2">
      <c r="A657" s="45"/>
    </row>
    <row r="658" spans="1:1" ht="12.75" x14ac:dyDescent="0.2">
      <c r="A658" s="45"/>
    </row>
    <row r="659" spans="1:1" ht="12.75" x14ac:dyDescent="0.2">
      <c r="A659" s="45"/>
    </row>
    <row r="660" spans="1:1" ht="12.75" x14ac:dyDescent="0.2">
      <c r="A660" s="45"/>
    </row>
    <row r="661" spans="1:1" ht="12.75" x14ac:dyDescent="0.2">
      <c r="A661" s="45"/>
    </row>
    <row r="662" spans="1:1" ht="12.75" x14ac:dyDescent="0.2">
      <c r="A662" s="45"/>
    </row>
    <row r="663" spans="1:1" ht="12.75" x14ac:dyDescent="0.2">
      <c r="A663" s="45"/>
    </row>
    <row r="664" spans="1:1" ht="12.75" x14ac:dyDescent="0.2">
      <c r="A664" s="45"/>
    </row>
    <row r="665" spans="1:1" ht="12.75" x14ac:dyDescent="0.2">
      <c r="A665" s="45"/>
    </row>
    <row r="666" spans="1:1" ht="12.75" x14ac:dyDescent="0.2">
      <c r="A666" s="45"/>
    </row>
    <row r="667" spans="1:1" ht="12.75" x14ac:dyDescent="0.2">
      <c r="A667" s="45"/>
    </row>
    <row r="668" spans="1:1" ht="12.75" x14ac:dyDescent="0.2">
      <c r="A668" s="45"/>
    </row>
    <row r="669" spans="1:1" ht="12.75" x14ac:dyDescent="0.2">
      <c r="A669" s="45"/>
    </row>
    <row r="670" spans="1:1" ht="12.75" x14ac:dyDescent="0.2">
      <c r="A670" s="45"/>
    </row>
    <row r="671" spans="1:1" ht="12.75" x14ac:dyDescent="0.2">
      <c r="A671" s="45"/>
    </row>
    <row r="672" spans="1:1" ht="12.75" x14ac:dyDescent="0.2">
      <c r="A672" s="45"/>
    </row>
    <row r="673" spans="1:1" ht="12.75" x14ac:dyDescent="0.2">
      <c r="A673" s="45"/>
    </row>
    <row r="674" spans="1:1" ht="12.75" x14ac:dyDescent="0.2">
      <c r="A674" s="45"/>
    </row>
    <row r="675" spans="1:1" ht="12.75" x14ac:dyDescent="0.2">
      <c r="A675" s="45"/>
    </row>
    <row r="676" spans="1:1" ht="12.75" x14ac:dyDescent="0.2">
      <c r="A676" s="45"/>
    </row>
    <row r="677" spans="1:1" ht="12.75" x14ac:dyDescent="0.2">
      <c r="A677" s="45"/>
    </row>
    <row r="678" spans="1:1" ht="12.75" x14ac:dyDescent="0.2">
      <c r="A678" s="45"/>
    </row>
    <row r="679" spans="1:1" ht="12.75" x14ac:dyDescent="0.2">
      <c r="A679" s="45"/>
    </row>
    <row r="680" spans="1:1" ht="12.75" x14ac:dyDescent="0.2">
      <c r="A680" s="45"/>
    </row>
    <row r="681" spans="1:1" ht="12.75" x14ac:dyDescent="0.2">
      <c r="A681" s="45"/>
    </row>
    <row r="682" spans="1:1" ht="12.75" x14ac:dyDescent="0.2">
      <c r="A682" s="45"/>
    </row>
    <row r="683" spans="1:1" ht="12.75" x14ac:dyDescent="0.2">
      <c r="A683" s="45"/>
    </row>
    <row r="684" spans="1:1" ht="12.75" x14ac:dyDescent="0.2">
      <c r="A684" s="45"/>
    </row>
    <row r="685" spans="1:1" ht="12.75" x14ac:dyDescent="0.2">
      <c r="A685" s="45"/>
    </row>
    <row r="686" spans="1:1" ht="12.75" x14ac:dyDescent="0.2">
      <c r="A686" s="45"/>
    </row>
    <row r="687" spans="1:1" ht="12.75" x14ac:dyDescent="0.2">
      <c r="A687" s="45"/>
    </row>
    <row r="688" spans="1:1" ht="12.75" x14ac:dyDescent="0.2">
      <c r="A688" s="45"/>
    </row>
    <row r="689" spans="1:1" ht="12.75" x14ac:dyDescent="0.2">
      <c r="A689" s="45"/>
    </row>
    <row r="690" spans="1:1" ht="12.75" x14ac:dyDescent="0.2">
      <c r="A690" s="45"/>
    </row>
    <row r="691" spans="1:1" ht="12.75" x14ac:dyDescent="0.2">
      <c r="A691" s="45"/>
    </row>
    <row r="692" spans="1:1" ht="12.75" x14ac:dyDescent="0.2">
      <c r="A692" s="45"/>
    </row>
    <row r="693" spans="1:1" ht="12.75" x14ac:dyDescent="0.2">
      <c r="A693" s="45"/>
    </row>
    <row r="694" spans="1:1" ht="12.75" x14ac:dyDescent="0.2">
      <c r="A694" s="45"/>
    </row>
    <row r="695" spans="1:1" ht="12.75" x14ac:dyDescent="0.2">
      <c r="A695" s="45"/>
    </row>
    <row r="696" spans="1:1" ht="12.75" x14ac:dyDescent="0.2">
      <c r="A696" s="45"/>
    </row>
    <row r="697" spans="1:1" ht="12.75" x14ac:dyDescent="0.2">
      <c r="A697" s="45"/>
    </row>
    <row r="698" spans="1:1" ht="12.75" x14ac:dyDescent="0.2">
      <c r="A698" s="45"/>
    </row>
    <row r="699" spans="1:1" ht="12.75" x14ac:dyDescent="0.2">
      <c r="A699" s="45"/>
    </row>
    <row r="700" spans="1:1" ht="12.75" x14ac:dyDescent="0.2">
      <c r="A700" s="45"/>
    </row>
    <row r="701" spans="1:1" ht="12.75" x14ac:dyDescent="0.2">
      <c r="A701" s="45"/>
    </row>
    <row r="702" spans="1:1" ht="12.75" x14ac:dyDescent="0.2">
      <c r="A702" s="45"/>
    </row>
    <row r="703" spans="1:1" ht="12.75" x14ac:dyDescent="0.2">
      <c r="A703" s="45"/>
    </row>
    <row r="704" spans="1:1" ht="12.75" x14ac:dyDescent="0.2">
      <c r="A704" s="45"/>
    </row>
    <row r="705" spans="1:1" ht="12.75" x14ac:dyDescent="0.2">
      <c r="A705" s="45"/>
    </row>
    <row r="706" spans="1:1" ht="12.75" x14ac:dyDescent="0.2">
      <c r="A706" s="45"/>
    </row>
    <row r="707" spans="1:1" ht="12.75" x14ac:dyDescent="0.2">
      <c r="A707" s="45"/>
    </row>
    <row r="708" spans="1:1" ht="12.75" x14ac:dyDescent="0.2">
      <c r="A708" s="45"/>
    </row>
    <row r="709" spans="1:1" ht="12.75" x14ac:dyDescent="0.2">
      <c r="A709" s="45"/>
    </row>
    <row r="710" spans="1:1" ht="12.75" x14ac:dyDescent="0.2">
      <c r="A710" s="45"/>
    </row>
    <row r="711" spans="1:1" ht="12.75" x14ac:dyDescent="0.2">
      <c r="A711" s="45"/>
    </row>
    <row r="712" spans="1:1" ht="12.75" x14ac:dyDescent="0.2">
      <c r="A712" s="45"/>
    </row>
    <row r="713" spans="1:1" ht="12.75" x14ac:dyDescent="0.2">
      <c r="A713" s="45"/>
    </row>
    <row r="714" spans="1:1" ht="12.75" x14ac:dyDescent="0.2">
      <c r="A714" s="45"/>
    </row>
    <row r="715" spans="1:1" ht="12.75" x14ac:dyDescent="0.2">
      <c r="A715" s="45"/>
    </row>
    <row r="716" spans="1:1" ht="12.75" x14ac:dyDescent="0.2">
      <c r="A716" s="45"/>
    </row>
    <row r="717" spans="1:1" ht="12.75" x14ac:dyDescent="0.2">
      <c r="A717" s="45"/>
    </row>
    <row r="718" spans="1:1" ht="12.75" x14ac:dyDescent="0.2">
      <c r="A718" s="45"/>
    </row>
    <row r="719" spans="1:1" ht="12.75" x14ac:dyDescent="0.2">
      <c r="A719" s="45"/>
    </row>
    <row r="720" spans="1:1" ht="12.75" x14ac:dyDescent="0.2">
      <c r="A720" s="45"/>
    </row>
    <row r="721" spans="1:1" ht="12.75" x14ac:dyDescent="0.2">
      <c r="A721" s="45"/>
    </row>
    <row r="722" spans="1:1" ht="12.75" x14ac:dyDescent="0.2">
      <c r="A722" s="45"/>
    </row>
    <row r="723" spans="1:1" ht="12.75" x14ac:dyDescent="0.2">
      <c r="A723" s="45"/>
    </row>
    <row r="724" spans="1:1" ht="12.75" x14ac:dyDescent="0.2">
      <c r="A724" s="45"/>
    </row>
    <row r="725" spans="1:1" ht="12.75" x14ac:dyDescent="0.2">
      <c r="A725" s="45"/>
    </row>
    <row r="726" spans="1:1" ht="12.75" x14ac:dyDescent="0.2">
      <c r="A726" s="45"/>
    </row>
    <row r="727" spans="1:1" ht="12.75" x14ac:dyDescent="0.2">
      <c r="A727" s="45"/>
    </row>
    <row r="728" spans="1:1" ht="12.75" x14ac:dyDescent="0.2">
      <c r="A728" s="45"/>
    </row>
    <row r="729" spans="1:1" ht="12.75" x14ac:dyDescent="0.2">
      <c r="A729" s="45"/>
    </row>
    <row r="730" spans="1:1" ht="12.75" x14ac:dyDescent="0.2">
      <c r="A730" s="45"/>
    </row>
    <row r="731" spans="1:1" ht="12.75" x14ac:dyDescent="0.2">
      <c r="A731" s="45"/>
    </row>
    <row r="732" spans="1:1" ht="12.75" x14ac:dyDescent="0.2">
      <c r="A732" s="45"/>
    </row>
    <row r="733" spans="1:1" ht="12.75" x14ac:dyDescent="0.2">
      <c r="A733" s="45"/>
    </row>
    <row r="734" spans="1:1" ht="12.75" x14ac:dyDescent="0.2">
      <c r="A734" s="45"/>
    </row>
    <row r="735" spans="1:1" ht="12.75" x14ac:dyDescent="0.2">
      <c r="A735" s="45"/>
    </row>
    <row r="736" spans="1:1" ht="12.75" x14ac:dyDescent="0.2">
      <c r="A736" s="45"/>
    </row>
    <row r="737" spans="1:1" ht="12.75" x14ac:dyDescent="0.2">
      <c r="A737" s="45"/>
    </row>
    <row r="738" spans="1:1" ht="12.75" x14ac:dyDescent="0.2">
      <c r="A738" s="45"/>
    </row>
    <row r="739" spans="1:1" ht="12.75" x14ac:dyDescent="0.2">
      <c r="A739" s="45"/>
    </row>
    <row r="740" spans="1:1" ht="12.75" x14ac:dyDescent="0.2">
      <c r="A740" s="45"/>
    </row>
    <row r="741" spans="1:1" ht="12.75" x14ac:dyDescent="0.2">
      <c r="A741" s="45"/>
    </row>
    <row r="742" spans="1:1" ht="12.75" x14ac:dyDescent="0.2">
      <c r="A742" s="45"/>
    </row>
    <row r="743" spans="1:1" ht="12.75" x14ac:dyDescent="0.2">
      <c r="A743" s="45"/>
    </row>
    <row r="744" spans="1:1" ht="12.75" x14ac:dyDescent="0.2">
      <c r="A744" s="45"/>
    </row>
    <row r="745" spans="1:1" ht="12.75" x14ac:dyDescent="0.2">
      <c r="A745" s="45"/>
    </row>
    <row r="746" spans="1:1" ht="12.75" x14ac:dyDescent="0.2">
      <c r="A746" s="45"/>
    </row>
    <row r="747" spans="1:1" ht="12.75" x14ac:dyDescent="0.2">
      <c r="A747" s="45"/>
    </row>
    <row r="748" spans="1:1" ht="12.75" x14ac:dyDescent="0.2">
      <c r="A748" s="45"/>
    </row>
    <row r="749" spans="1:1" ht="12.75" x14ac:dyDescent="0.2">
      <c r="A749" s="45"/>
    </row>
    <row r="750" spans="1:1" ht="12.75" x14ac:dyDescent="0.2">
      <c r="A750" s="45"/>
    </row>
    <row r="751" spans="1:1" ht="12.75" x14ac:dyDescent="0.2">
      <c r="A751" s="45"/>
    </row>
    <row r="752" spans="1:1" ht="12.75" x14ac:dyDescent="0.2">
      <c r="A752" s="45"/>
    </row>
    <row r="753" spans="1:1" ht="12.75" x14ac:dyDescent="0.2">
      <c r="A753" s="45"/>
    </row>
    <row r="754" spans="1:1" ht="12.75" x14ac:dyDescent="0.2">
      <c r="A754" s="45"/>
    </row>
    <row r="755" spans="1:1" ht="12.75" x14ac:dyDescent="0.2">
      <c r="A755" s="45"/>
    </row>
    <row r="756" spans="1:1" ht="12.75" x14ac:dyDescent="0.2">
      <c r="A756" s="45"/>
    </row>
    <row r="757" spans="1:1" ht="12.75" x14ac:dyDescent="0.2">
      <c r="A757" s="45"/>
    </row>
    <row r="758" spans="1:1" ht="12.75" x14ac:dyDescent="0.2">
      <c r="A758" s="45"/>
    </row>
    <row r="759" spans="1:1" ht="12.75" x14ac:dyDescent="0.2">
      <c r="A759" s="45"/>
    </row>
    <row r="760" spans="1:1" ht="12.75" x14ac:dyDescent="0.2">
      <c r="A760" s="45"/>
    </row>
    <row r="761" spans="1:1" ht="12.75" x14ac:dyDescent="0.2">
      <c r="A761" s="45"/>
    </row>
    <row r="762" spans="1:1" ht="12.75" x14ac:dyDescent="0.2">
      <c r="A762" s="45"/>
    </row>
    <row r="763" spans="1:1" ht="12.75" x14ac:dyDescent="0.2">
      <c r="A763" s="45"/>
    </row>
    <row r="764" spans="1:1" ht="12.75" x14ac:dyDescent="0.2">
      <c r="A764" s="45"/>
    </row>
    <row r="765" spans="1:1" ht="12.75" x14ac:dyDescent="0.2">
      <c r="A765" s="45"/>
    </row>
    <row r="766" spans="1:1" ht="12.75" x14ac:dyDescent="0.2">
      <c r="A766" s="45"/>
    </row>
    <row r="767" spans="1:1" ht="12.75" x14ac:dyDescent="0.2">
      <c r="A767" s="45"/>
    </row>
    <row r="768" spans="1:1" ht="12.75" x14ac:dyDescent="0.2">
      <c r="A768" s="45"/>
    </row>
    <row r="769" spans="1:1" ht="12.75" x14ac:dyDescent="0.2">
      <c r="A769" s="45"/>
    </row>
    <row r="770" spans="1:1" ht="12.75" x14ac:dyDescent="0.2">
      <c r="A770" s="45"/>
    </row>
    <row r="771" spans="1:1" ht="12.75" x14ac:dyDescent="0.2">
      <c r="A771" s="45"/>
    </row>
    <row r="772" spans="1:1" ht="12.75" x14ac:dyDescent="0.2">
      <c r="A772" s="45"/>
    </row>
    <row r="773" spans="1:1" ht="12.75" x14ac:dyDescent="0.2">
      <c r="A773" s="45"/>
    </row>
    <row r="774" spans="1:1" ht="12.75" x14ac:dyDescent="0.2">
      <c r="A774" s="45"/>
    </row>
    <row r="775" spans="1:1" ht="12.75" x14ac:dyDescent="0.2">
      <c r="A775" s="45"/>
    </row>
    <row r="776" spans="1:1" ht="12.75" x14ac:dyDescent="0.2">
      <c r="A776" s="45"/>
    </row>
    <row r="777" spans="1:1" ht="12.75" x14ac:dyDescent="0.2">
      <c r="A777" s="45"/>
    </row>
    <row r="778" spans="1:1" ht="12.75" x14ac:dyDescent="0.2">
      <c r="A778" s="45"/>
    </row>
    <row r="779" spans="1:1" ht="12.75" x14ac:dyDescent="0.2">
      <c r="A779" s="45"/>
    </row>
    <row r="780" spans="1:1" ht="12.75" x14ac:dyDescent="0.2">
      <c r="A780" s="45"/>
    </row>
    <row r="781" spans="1:1" ht="12.75" x14ac:dyDescent="0.2">
      <c r="A781" s="45"/>
    </row>
    <row r="782" spans="1:1" ht="12.75" x14ac:dyDescent="0.2">
      <c r="A782" s="45"/>
    </row>
    <row r="783" spans="1:1" ht="12.75" x14ac:dyDescent="0.2">
      <c r="A783" s="45"/>
    </row>
    <row r="784" spans="1:1" ht="12.75" x14ac:dyDescent="0.2">
      <c r="A784" s="45"/>
    </row>
    <row r="785" spans="1:1" ht="12.75" x14ac:dyDescent="0.2">
      <c r="A785" s="45"/>
    </row>
    <row r="786" spans="1:1" ht="12.75" x14ac:dyDescent="0.2">
      <c r="A786" s="45"/>
    </row>
    <row r="787" spans="1:1" ht="12.75" x14ac:dyDescent="0.2">
      <c r="A787" s="45"/>
    </row>
    <row r="788" spans="1:1" ht="12.75" x14ac:dyDescent="0.2">
      <c r="A788" s="45"/>
    </row>
    <row r="789" spans="1:1" ht="12.75" x14ac:dyDescent="0.2">
      <c r="A789" s="45"/>
    </row>
    <row r="790" spans="1:1" ht="12.75" x14ac:dyDescent="0.2">
      <c r="A790" s="45"/>
    </row>
    <row r="791" spans="1:1" ht="12.75" x14ac:dyDescent="0.2">
      <c r="A791" s="45"/>
    </row>
    <row r="792" spans="1:1" ht="12.75" x14ac:dyDescent="0.2">
      <c r="A792" s="45"/>
    </row>
    <row r="793" spans="1:1" ht="12.75" x14ac:dyDescent="0.2">
      <c r="A793" s="45"/>
    </row>
    <row r="794" spans="1:1" ht="12.75" x14ac:dyDescent="0.2">
      <c r="A794" s="45"/>
    </row>
    <row r="795" spans="1:1" ht="12.75" x14ac:dyDescent="0.2">
      <c r="A795" s="45"/>
    </row>
    <row r="796" spans="1:1" ht="12.75" x14ac:dyDescent="0.2">
      <c r="A796" s="45"/>
    </row>
    <row r="797" spans="1:1" ht="12.75" x14ac:dyDescent="0.2">
      <c r="A797" s="45"/>
    </row>
    <row r="798" spans="1:1" ht="12.75" x14ac:dyDescent="0.2">
      <c r="A798" s="45"/>
    </row>
    <row r="799" spans="1:1" ht="12.75" x14ac:dyDescent="0.2">
      <c r="A799" s="45"/>
    </row>
    <row r="800" spans="1:1" ht="12.75" x14ac:dyDescent="0.2">
      <c r="A800" s="45"/>
    </row>
    <row r="801" spans="1:1" ht="12.75" x14ac:dyDescent="0.2">
      <c r="A801" s="45"/>
    </row>
    <row r="802" spans="1:1" ht="12.75" x14ac:dyDescent="0.2">
      <c r="A802" s="45"/>
    </row>
    <row r="803" spans="1:1" ht="12.75" x14ac:dyDescent="0.2">
      <c r="A803" s="45"/>
    </row>
    <row r="804" spans="1:1" ht="12.75" x14ac:dyDescent="0.2">
      <c r="A804" s="45"/>
    </row>
    <row r="805" spans="1:1" ht="12.75" x14ac:dyDescent="0.2">
      <c r="A805" s="45"/>
    </row>
    <row r="806" spans="1:1" ht="12.75" x14ac:dyDescent="0.2">
      <c r="A806" s="45"/>
    </row>
    <row r="807" spans="1:1" ht="12.75" x14ac:dyDescent="0.2">
      <c r="A807" s="45"/>
    </row>
    <row r="808" spans="1:1" ht="12.75" x14ac:dyDescent="0.2">
      <c r="A808" s="45"/>
    </row>
    <row r="809" spans="1:1" ht="12.75" x14ac:dyDescent="0.2">
      <c r="A809" s="45"/>
    </row>
    <row r="810" spans="1:1" ht="12.75" x14ac:dyDescent="0.2">
      <c r="A810" s="45"/>
    </row>
    <row r="811" spans="1:1" ht="12.75" x14ac:dyDescent="0.2">
      <c r="A811" s="45"/>
    </row>
    <row r="812" spans="1:1" ht="12.75" x14ac:dyDescent="0.2">
      <c r="A812" s="45"/>
    </row>
    <row r="813" spans="1:1" ht="12.75" x14ac:dyDescent="0.2">
      <c r="A813" s="45"/>
    </row>
    <row r="814" spans="1:1" ht="12.75" x14ac:dyDescent="0.2">
      <c r="A814" s="45"/>
    </row>
    <row r="815" spans="1:1" ht="12.75" x14ac:dyDescent="0.2">
      <c r="A815" s="45"/>
    </row>
    <row r="816" spans="1:1" ht="12.75" x14ac:dyDescent="0.2">
      <c r="A816" s="45"/>
    </row>
    <row r="817" spans="1:1" ht="12.75" x14ac:dyDescent="0.2">
      <c r="A817" s="45"/>
    </row>
    <row r="818" spans="1:1" ht="12.75" x14ac:dyDescent="0.2">
      <c r="A818" s="45"/>
    </row>
    <row r="819" spans="1:1" ht="12.75" x14ac:dyDescent="0.2">
      <c r="A819" s="45"/>
    </row>
    <row r="820" spans="1:1" ht="12.75" x14ac:dyDescent="0.2">
      <c r="A820" s="45"/>
    </row>
    <row r="821" spans="1:1" ht="12.75" x14ac:dyDescent="0.2">
      <c r="A821" s="45"/>
    </row>
    <row r="822" spans="1:1" ht="12.75" x14ac:dyDescent="0.2">
      <c r="A822" s="45"/>
    </row>
    <row r="823" spans="1:1" ht="12.75" x14ac:dyDescent="0.2">
      <c r="A823" s="45"/>
    </row>
    <row r="824" spans="1:1" ht="12.75" x14ac:dyDescent="0.2">
      <c r="A824" s="45"/>
    </row>
    <row r="825" spans="1:1" ht="12.75" x14ac:dyDescent="0.2">
      <c r="A825" s="45"/>
    </row>
    <row r="826" spans="1:1" ht="12.75" x14ac:dyDescent="0.2">
      <c r="A826" s="45"/>
    </row>
    <row r="827" spans="1:1" ht="12.75" x14ac:dyDescent="0.2">
      <c r="A827" s="45"/>
    </row>
    <row r="828" spans="1:1" ht="12.75" x14ac:dyDescent="0.2">
      <c r="A828" s="45"/>
    </row>
    <row r="829" spans="1:1" ht="12.75" x14ac:dyDescent="0.2">
      <c r="A829" s="45"/>
    </row>
    <row r="830" spans="1:1" ht="12.75" x14ac:dyDescent="0.2">
      <c r="A830" s="45"/>
    </row>
    <row r="831" spans="1:1" ht="12.75" x14ac:dyDescent="0.2">
      <c r="A831" s="45"/>
    </row>
    <row r="832" spans="1:1" ht="12.75" x14ac:dyDescent="0.2">
      <c r="A832" s="45"/>
    </row>
    <row r="833" spans="1:1" ht="12.75" x14ac:dyDescent="0.2">
      <c r="A833" s="45"/>
    </row>
    <row r="834" spans="1:1" ht="12.75" x14ac:dyDescent="0.2">
      <c r="A834" s="45"/>
    </row>
    <row r="835" spans="1:1" ht="12.75" x14ac:dyDescent="0.2">
      <c r="A835" s="45"/>
    </row>
    <row r="836" spans="1:1" ht="12.75" x14ac:dyDescent="0.2">
      <c r="A836" s="45"/>
    </row>
    <row r="837" spans="1:1" ht="12.75" x14ac:dyDescent="0.2">
      <c r="A837" s="45"/>
    </row>
    <row r="838" spans="1:1" ht="12.75" x14ac:dyDescent="0.2">
      <c r="A838" s="45"/>
    </row>
    <row r="839" spans="1:1" ht="12.75" x14ac:dyDescent="0.2">
      <c r="A839" s="45"/>
    </row>
    <row r="840" spans="1:1" ht="12.75" x14ac:dyDescent="0.2">
      <c r="A840" s="45"/>
    </row>
    <row r="841" spans="1:1" ht="12.75" x14ac:dyDescent="0.2">
      <c r="A841" s="45"/>
    </row>
    <row r="842" spans="1:1" ht="12.75" x14ac:dyDescent="0.2">
      <c r="A842" s="45"/>
    </row>
    <row r="843" spans="1:1" ht="12.75" x14ac:dyDescent="0.2">
      <c r="A843" s="45"/>
    </row>
    <row r="844" spans="1:1" ht="12.75" x14ac:dyDescent="0.2">
      <c r="A844" s="45"/>
    </row>
    <row r="845" spans="1:1" ht="12.75" x14ac:dyDescent="0.2">
      <c r="A845" s="45"/>
    </row>
    <row r="846" spans="1:1" ht="12.75" x14ac:dyDescent="0.2">
      <c r="A846" s="45"/>
    </row>
    <row r="847" spans="1:1" ht="12.75" x14ac:dyDescent="0.2">
      <c r="A847" s="45"/>
    </row>
    <row r="848" spans="1:1" ht="12.75" x14ac:dyDescent="0.2">
      <c r="A848" s="45"/>
    </row>
    <row r="849" spans="1:1" ht="12.75" x14ac:dyDescent="0.2">
      <c r="A849" s="45"/>
    </row>
    <row r="850" spans="1:1" ht="12.75" x14ac:dyDescent="0.2">
      <c r="A850" s="45"/>
    </row>
    <row r="851" spans="1:1" ht="12.75" x14ac:dyDescent="0.2">
      <c r="A851" s="45"/>
    </row>
    <row r="852" spans="1:1" ht="12.75" x14ac:dyDescent="0.2">
      <c r="A852" s="45"/>
    </row>
    <row r="853" spans="1:1" ht="12.75" x14ac:dyDescent="0.2">
      <c r="A853" s="45"/>
    </row>
    <row r="854" spans="1:1" ht="12.75" x14ac:dyDescent="0.2">
      <c r="A854" s="45"/>
    </row>
    <row r="855" spans="1:1" ht="12.75" x14ac:dyDescent="0.2">
      <c r="A855" s="45"/>
    </row>
    <row r="856" spans="1:1" ht="12.75" x14ac:dyDescent="0.2">
      <c r="A856" s="45"/>
    </row>
    <row r="857" spans="1:1" ht="12.75" x14ac:dyDescent="0.2">
      <c r="A857" s="45"/>
    </row>
    <row r="858" spans="1:1" ht="12.75" x14ac:dyDescent="0.2">
      <c r="A858" s="45"/>
    </row>
    <row r="859" spans="1:1" ht="12.75" x14ac:dyDescent="0.2">
      <c r="A859" s="45"/>
    </row>
    <row r="860" spans="1:1" ht="12.75" x14ac:dyDescent="0.2">
      <c r="A860" s="45"/>
    </row>
    <row r="861" spans="1:1" ht="12.75" x14ac:dyDescent="0.2">
      <c r="A861" s="45"/>
    </row>
    <row r="862" spans="1:1" ht="12.75" x14ac:dyDescent="0.2">
      <c r="A862" s="45"/>
    </row>
    <row r="863" spans="1:1" ht="12.75" x14ac:dyDescent="0.2">
      <c r="A863" s="45"/>
    </row>
    <row r="864" spans="1:1" ht="12.75" x14ac:dyDescent="0.2">
      <c r="A864" s="45"/>
    </row>
    <row r="865" spans="1:1" ht="12.75" x14ac:dyDescent="0.2">
      <c r="A865" s="45"/>
    </row>
    <row r="866" spans="1:1" ht="12.75" x14ac:dyDescent="0.2">
      <c r="A866" s="45"/>
    </row>
    <row r="867" spans="1:1" ht="12.75" x14ac:dyDescent="0.2">
      <c r="A867" s="45"/>
    </row>
    <row r="868" spans="1:1" ht="12.75" x14ac:dyDescent="0.2">
      <c r="A868" s="45"/>
    </row>
    <row r="869" spans="1:1" ht="12.75" x14ac:dyDescent="0.2">
      <c r="A869" s="45"/>
    </row>
    <row r="870" spans="1:1" ht="12.75" x14ac:dyDescent="0.2">
      <c r="A870" s="45"/>
    </row>
    <row r="871" spans="1:1" ht="12.75" x14ac:dyDescent="0.2">
      <c r="A871" s="45"/>
    </row>
    <row r="872" spans="1:1" ht="12.75" x14ac:dyDescent="0.2">
      <c r="A872" s="45"/>
    </row>
    <row r="873" spans="1:1" ht="12.75" x14ac:dyDescent="0.2">
      <c r="A873" s="45"/>
    </row>
    <row r="874" spans="1:1" ht="12.75" x14ac:dyDescent="0.2">
      <c r="A874" s="45"/>
    </row>
    <row r="875" spans="1:1" ht="12.75" x14ac:dyDescent="0.2">
      <c r="A875" s="45"/>
    </row>
    <row r="876" spans="1:1" ht="12.75" x14ac:dyDescent="0.2">
      <c r="A876" s="45"/>
    </row>
    <row r="877" spans="1:1" ht="12.75" x14ac:dyDescent="0.2">
      <c r="A877" s="45"/>
    </row>
    <row r="878" spans="1:1" ht="12.75" x14ac:dyDescent="0.2">
      <c r="A878" s="45"/>
    </row>
    <row r="879" spans="1:1" ht="12.75" x14ac:dyDescent="0.2">
      <c r="A879" s="45"/>
    </row>
    <row r="880" spans="1:1" ht="12.75" x14ac:dyDescent="0.2">
      <c r="A880" s="45"/>
    </row>
    <row r="881" spans="1:1" ht="12.75" x14ac:dyDescent="0.2">
      <c r="A881" s="45"/>
    </row>
    <row r="882" spans="1:1" ht="12.75" x14ac:dyDescent="0.2">
      <c r="A882" s="45"/>
    </row>
    <row r="883" spans="1:1" ht="12.75" x14ac:dyDescent="0.2">
      <c r="A883" s="45"/>
    </row>
    <row r="884" spans="1:1" ht="12.75" x14ac:dyDescent="0.2">
      <c r="A884" s="45"/>
    </row>
    <row r="885" spans="1:1" ht="12.75" x14ac:dyDescent="0.2">
      <c r="A885" s="45"/>
    </row>
    <row r="886" spans="1:1" ht="12.75" x14ac:dyDescent="0.2">
      <c r="A886" s="45"/>
    </row>
    <row r="887" spans="1:1" ht="12.75" x14ac:dyDescent="0.2">
      <c r="A887" s="45"/>
    </row>
    <row r="888" spans="1:1" ht="12.75" x14ac:dyDescent="0.2">
      <c r="A888" s="45"/>
    </row>
    <row r="889" spans="1:1" ht="12.75" x14ac:dyDescent="0.2">
      <c r="A889" s="45"/>
    </row>
    <row r="890" spans="1:1" ht="12.75" x14ac:dyDescent="0.2">
      <c r="A890" s="45"/>
    </row>
    <row r="891" spans="1:1" ht="12.75" x14ac:dyDescent="0.2">
      <c r="A891" s="45"/>
    </row>
    <row r="892" spans="1:1" ht="12.75" x14ac:dyDescent="0.2">
      <c r="A892" s="45"/>
    </row>
    <row r="893" spans="1:1" ht="12.75" x14ac:dyDescent="0.2">
      <c r="A893" s="45"/>
    </row>
    <row r="894" spans="1:1" ht="12.75" x14ac:dyDescent="0.2">
      <c r="A894" s="45"/>
    </row>
    <row r="895" spans="1:1" ht="12.75" x14ac:dyDescent="0.2">
      <c r="A895" s="45"/>
    </row>
    <row r="896" spans="1:1" ht="12.75" x14ac:dyDescent="0.2">
      <c r="A896" s="45"/>
    </row>
    <row r="897" spans="1:1" ht="12.75" x14ac:dyDescent="0.2">
      <c r="A897" s="45"/>
    </row>
    <row r="898" spans="1:1" ht="12.75" x14ac:dyDescent="0.2">
      <c r="A898" s="45"/>
    </row>
    <row r="899" spans="1:1" ht="12.75" x14ac:dyDescent="0.2">
      <c r="A899" s="45"/>
    </row>
    <row r="900" spans="1:1" ht="12.75" x14ac:dyDescent="0.2">
      <c r="A900" s="45"/>
    </row>
    <row r="901" spans="1:1" ht="12.75" x14ac:dyDescent="0.2">
      <c r="A901" s="45"/>
    </row>
    <row r="902" spans="1:1" ht="12.75" x14ac:dyDescent="0.2">
      <c r="A902" s="45"/>
    </row>
    <row r="903" spans="1:1" ht="12.75" x14ac:dyDescent="0.2">
      <c r="A903" s="45"/>
    </row>
    <row r="904" spans="1:1" ht="12.75" x14ac:dyDescent="0.2">
      <c r="A904" s="45"/>
    </row>
    <row r="905" spans="1:1" ht="12.75" x14ac:dyDescent="0.2">
      <c r="A905" s="45"/>
    </row>
    <row r="906" spans="1:1" ht="12.75" x14ac:dyDescent="0.2">
      <c r="A906" s="45"/>
    </row>
    <row r="907" spans="1:1" ht="12.75" x14ac:dyDescent="0.2">
      <c r="A907" s="45"/>
    </row>
    <row r="908" spans="1:1" ht="12.75" x14ac:dyDescent="0.2">
      <c r="A908" s="45"/>
    </row>
    <row r="909" spans="1:1" ht="12.75" x14ac:dyDescent="0.2">
      <c r="A909" s="45"/>
    </row>
    <row r="910" spans="1:1" ht="12.75" x14ac:dyDescent="0.2">
      <c r="A910" s="45"/>
    </row>
    <row r="911" spans="1:1" ht="12.75" x14ac:dyDescent="0.2">
      <c r="A911" s="45"/>
    </row>
    <row r="912" spans="1:1" ht="12.75" x14ac:dyDescent="0.2">
      <c r="A912" s="45"/>
    </row>
    <row r="913" spans="1:1" ht="12.75" x14ac:dyDescent="0.2">
      <c r="A913" s="45"/>
    </row>
    <row r="914" spans="1:1" ht="12.75" x14ac:dyDescent="0.2">
      <c r="A914" s="45"/>
    </row>
    <row r="915" spans="1:1" ht="12.75" x14ac:dyDescent="0.2">
      <c r="A915" s="45"/>
    </row>
    <row r="916" spans="1:1" ht="12.75" x14ac:dyDescent="0.2">
      <c r="A916" s="45"/>
    </row>
    <row r="917" spans="1:1" ht="12.75" x14ac:dyDescent="0.2">
      <c r="A917" s="45"/>
    </row>
    <row r="918" spans="1:1" ht="12.75" x14ac:dyDescent="0.2">
      <c r="A918" s="45"/>
    </row>
    <row r="919" spans="1:1" ht="12.75" x14ac:dyDescent="0.2">
      <c r="A919" s="45"/>
    </row>
    <row r="920" spans="1:1" ht="12.75" x14ac:dyDescent="0.2">
      <c r="A920" s="45"/>
    </row>
    <row r="921" spans="1:1" ht="12.75" x14ac:dyDescent="0.2">
      <c r="A921" s="45"/>
    </row>
    <row r="922" spans="1:1" ht="12.75" x14ac:dyDescent="0.2">
      <c r="A922" s="45"/>
    </row>
    <row r="923" spans="1:1" ht="12.75" x14ac:dyDescent="0.2">
      <c r="A923" s="45"/>
    </row>
    <row r="924" spans="1:1" ht="12.75" x14ac:dyDescent="0.2">
      <c r="A924" s="45"/>
    </row>
    <row r="925" spans="1:1" ht="12.75" x14ac:dyDescent="0.2">
      <c r="A925" s="45"/>
    </row>
    <row r="926" spans="1:1" ht="12.75" x14ac:dyDescent="0.2">
      <c r="A926" s="45"/>
    </row>
    <row r="927" spans="1:1" ht="12.75" x14ac:dyDescent="0.2">
      <c r="A927" s="45"/>
    </row>
    <row r="928" spans="1:1" ht="12.75" x14ac:dyDescent="0.2">
      <c r="A928" s="45"/>
    </row>
    <row r="929" spans="1:1" ht="12.75" x14ac:dyDescent="0.2">
      <c r="A929" s="45"/>
    </row>
    <row r="930" spans="1:1" ht="12.75" x14ac:dyDescent="0.2">
      <c r="A930" s="45"/>
    </row>
    <row r="931" spans="1:1" ht="12.75" x14ac:dyDescent="0.2">
      <c r="A931" s="45"/>
    </row>
    <row r="932" spans="1:1" ht="12.75" x14ac:dyDescent="0.2">
      <c r="A932" s="45"/>
    </row>
    <row r="933" spans="1:1" ht="12.75" x14ac:dyDescent="0.2">
      <c r="A933" s="45"/>
    </row>
    <row r="934" spans="1:1" ht="12.75" x14ac:dyDescent="0.2">
      <c r="A934" s="45"/>
    </row>
    <row r="935" spans="1:1" ht="12.75" x14ac:dyDescent="0.2">
      <c r="A935" s="45"/>
    </row>
    <row r="936" spans="1:1" ht="12.75" x14ac:dyDescent="0.2">
      <c r="A936" s="45"/>
    </row>
    <row r="937" spans="1:1" ht="12.75" x14ac:dyDescent="0.2">
      <c r="A937" s="45"/>
    </row>
    <row r="938" spans="1:1" ht="12.75" x14ac:dyDescent="0.2">
      <c r="A938" s="45"/>
    </row>
    <row r="939" spans="1:1" ht="12.75" x14ac:dyDescent="0.2">
      <c r="A939" s="45"/>
    </row>
    <row r="940" spans="1:1" ht="12.75" x14ac:dyDescent="0.2">
      <c r="A940" s="45"/>
    </row>
    <row r="941" spans="1:1" ht="12.75" x14ac:dyDescent="0.2">
      <c r="A941" s="45"/>
    </row>
    <row r="942" spans="1:1" ht="12.75" x14ac:dyDescent="0.2">
      <c r="A942" s="45"/>
    </row>
    <row r="943" spans="1:1" ht="12.75" x14ac:dyDescent="0.2">
      <c r="A943" s="45"/>
    </row>
    <row r="944" spans="1:1" ht="12.75" x14ac:dyDescent="0.2">
      <c r="A944" s="45"/>
    </row>
    <row r="945" spans="1:1" ht="12.75" x14ac:dyDescent="0.2">
      <c r="A945" s="45"/>
    </row>
    <row r="946" spans="1:1" ht="12.75" x14ac:dyDescent="0.2">
      <c r="A946" s="45"/>
    </row>
    <row r="947" spans="1:1" ht="12.75" x14ac:dyDescent="0.2">
      <c r="A947" s="45"/>
    </row>
    <row r="948" spans="1:1" ht="12.75" x14ac:dyDescent="0.2">
      <c r="A948" s="45"/>
    </row>
    <row r="949" spans="1:1" ht="12.75" x14ac:dyDescent="0.2">
      <c r="A949" s="45"/>
    </row>
    <row r="950" spans="1:1" ht="12.75" x14ac:dyDescent="0.2">
      <c r="A950" s="45"/>
    </row>
    <row r="951" spans="1:1" ht="12.75" x14ac:dyDescent="0.2">
      <c r="A951" s="45"/>
    </row>
    <row r="952" spans="1:1" ht="12.75" x14ac:dyDescent="0.2">
      <c r="A952" s="45"/>
    </row>
    <row r="953" spans="1:1" ht="12.75" x14ac:dyDescent="0.2">
      <c r="A953" s="45"/>
    </row>
    <row r="954" spans="1:1" ht="12.75" x14ac:dyDescent="0.2">
      <c r="A954" s="45"/>
    </row>
    <row r="955" spans="1:1" ht="12.75" x14ac:dyDescent="0.2">
      <c r="A955" s="45"/>
    </row>
    <row r="956" spans="1:1" ht="12.75" x14ac:dyDescent="0.2">
      <c r="A956" s="45"/>
    </row>
    <row r="957" spans="1:1" ht="12.75" x14ac:dyDescent="0.2">
      <c r="A957" s="45"/>
    </row>
    <row r="958" spans="1:1" ht="12.75" x14ac:dyDescent="0.2">
      <c r="A958" s="45"/>
    </row>
    <row r="959" spans="1:1" ht="12.75" x14ac:dyDescent="0.2">
      <c r="A959" s="45"/>
    </row>
    <row r="960" spans="1:1" ht="12.75" x14ac:dyDescent="0.2">
      <c r="A960" s="45"/>
    </row>
    <row r="961" spans="1:1" ht="12.75" x14ac:dyDescent="0.2">
      <c r="A961" s="45"/>
    </row>
    <row r="962" spans="1:1" ht="12.75" x14ac:dyDescent="0.2">
      <c r="A962" s="45"/>
    </row>
    <row r="963" spans="1:1" ht="12.75" x14ac:dyDescent="0.2">
      <c r="A963" s="45"/>
    </row>
    <row r="964" spans="1:1" ht="12.75" x14ac:dyDescent="0.2">
      <c r="A964" s="45"/>
    </row>
    <row r="965" spans="1:1" ht="12.75" x14ac:dyDescent="0.2">
      <c r="A965" s="45"/>
    </row>
    <row r="966" spans="1:1" ht="12.75" x14ac:dyDescent="0.2">
      <c r="A966" s="45"/>
    </row>
    <row r="967" spans="1:1" ht="12.75" x14ac:dyDescent="0.2">
      <c r="A967" s="45"/>
    </row>
    <row r="968" spans="1:1" ht="12.75" x14ac:dyDescent="0.2">
      <c r="A968" s="45"/>
    </row>
    <row r="969" spans="1:1" ht="12.75" x14ac:dyDescent="0.2">
      <c r="A969" s="45"/>
    </row>
    <row r="970" spans="1:1" ht="12.75" x14ac:dyDescent="0.2">
      <c r="A970" s="45"/>
    </row>
    <row r="971" spans="1:1" ht="12.75" x14ac:dyDescent="0.2">
      <c r="A971" s="45"/>
    </row>
    <row r="972" spans="1:1" ht="12.75" x14ac:dyDescent="0.2">
      <c r="A972" s="45"/>
    </row>
    <row r="973" spans="1:1" ht="12.75" x14ac:dyDescent="0.2">
      <c r="A973" s="45"/>
    </row>
    <row r="974" spans="1:1" ht="12.75" x14ac:dyDescent="0.2">
      <c r="A974" s="45"/>
    </row>
    <row r="975" spans="1:1" ht="12.75" x14ac:dyDescent="0.2">
      <c r="A975" s="45"/>
    </row>
    <row r="976" spans="1:1" ht="12.75" x14ac:dyDescent="0.2">
      <c r="A976" s="45"/>
    </row>
    <row r="977" spans="1:1" ht="12.75" x14ac:dyDescent="0.2">
      <c r="A977" s="45"/>
    </row>
    <row r="978" spans="1:1" ht="12.75" x14ac:dyDescent="0.2">
      <c r="A978" s="45"/>
    </row>
    <row r="979" spans="1:1" ht="12.75" x14ac:dyDescent="0.2">
      <c r="A979" s="45"/>
    </row>
    <row r="980" spans="1:1" ht="12.75" x14ac:dyDescent="0.2">
      <c r="A980" s="45"/>
    </row>
    <row r="981" spans="1:1" ht="12.75" x14ac:dyDescent="0.2">
      <c r="A981" s="45"/>
    </row>
    <row r="982" spans="1:1" ht="12.75" x14ac:dyDescent="0.2">
      <c r="A982" s="45"/>
    </row>
    <row r="983" spans="1:1" ht="12.75" x14ac:dyDescent="0.2">
      <c r="A983" s="45"/>
    </row>
    <row r="984" spans="1:1" ht="12.75" x14ac:dyDescent="0.2">
      <c r="A984" s="45"/>
    </row>
    <row r="985" spans="1:1" ht="12.75" x14ac:dyDescent="0.2">
      <c r="A985" s="45"/>
    </row>
    <row r="986" spans="1:1" ht="12.75" x14ac:dyDescent="0.2">
      <c r="A986" s="45"/>
    </row>
    <row r="987" spans="1:1" ht="12.75" x14ac:dyDescent="0.2">
      <c r="A987" s="45"/>
    </row>
    <row r="988" spans="1:1" ht="12.75" x14ac:dyDescent="0.2">
      <c r="A988" s="45"/>
    </row>
    <row r="989" spans="1:1" ht="12.75" x14ac:dyDescent="0.2">
      <c r="A989" s="45"/>
    </row>
    <row r="990" spans="1:1" ht="12.75" x14ac:dyDescent="0.2">
      <c r="A990" s="45"/>
    </row>
    <row r="991" spans="1:1" ht="12.75" x14ac:dyDescent="0.2">
      <c r="A991" s="45"/>
    </row>
    <row r="992" spans="1:1" ht="12.75" x14ac:dyDescent="0.2">
      <c r="A992" s="45"/>
    </row>
    <row r="993" spans="1:1" ht="12.75" x14ac:dyDescent="0.2">
      <c r="A993" s="45"/>
    </row>
    <row r="994" spans="1:1" ht="12.75" x14ac:dyDescent="0.2">
      <c r="A994" s="45"/>
    </row>
    <row r="995" spans="1:1" ht="12.75" x14ac:dyDescent="0.2">
      <c r="A995" s="45"/>
    </row>
    <row r="996" spans="1:1" ht="12.75" x14ac:dyDescent="0.2">
      <c r="A996" s="45"/>
    </row>
    <row r="997" spans="1:1" ht="12.75" x14ac:dyDescent="0.2">
      <c r="A997" s="45"/>
    </row>
    <row r="998" spans="1:1" ht="12.75" x14ac:dyDescent="0.2">
      <c r="A998" s="45"/>
    </row>
    <row r="999" spans="1:1" ht="12.75" x14ac:dyDescent="0.2">
      <c r="A999" s="45"/>
    </row>
    <row r="1000" spans="1:1" ht="12.75" x14ac:dyDescent="0.2">
      <c r="A1000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full_data</vt:lpstr>
      <vt:lpstr>data_information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Itamar Shabtai</cp:lastModifiedBy>
  <dcterms:created xsi:type="dcterms:W3CDTF">2021-01-12T16:38:14Z</dcterms:created>
  <dcterms:modified xsi:type="dcterms:W3CDTF">2021-01-12T16:38:14Z</dcterms:modified>
</cp:coreProperties>
</file>