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96A7E961-AE28-8146-A82B-F502471988F6}" xr6:coauthVersionLast="43" xr6:coauthVersionMax="43" xr10:uidLastSave="{00000000-0000-0000-0000-000000000000}"/>
  <bookViews>
    <workbookView xWindow="-30560" yWindow="3440" windowWidth="25980" windowHeight="15040" xr2:uid="{00000000-000D-0000-FFFF-FFFF00000000}"/>
  </bookViews>
  <sheets>
    <sheet name="July 30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22" i="1"/>
  <c r="P20" i="1"/>
  <c r="O20" i="1" l="1"/>
  <c r="O21" i="1"/>
  <c r="O22" i="1"/>
  <c r="J18" i="1"/>
  <c r="J19" i="1"/>
  <c r="J17" i="1"/>
  <c r="J23" i="1"/>
  <c r="J21" i="1"/>
  <c r="J22" i="1"/>
  <c r="J20" i="1"/>
  <c r="O23" i="1" l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F21" i="1"/>
  <c r="F2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F20" i="1"/>
  <c r="E20" i="1"/>
</calcChain>
</file>

<file path=xl/sharedStrings.xml><?xml version="1.0" encoding="utf-8"?>
<sst xmlns="http://schemas.openxmlformats.org/spreadsheetml/2006/main" count="910" uniqueCount="76">
  <si>
    <t>Sample Name</t>
  </si>
  <si>
    <t>Analysis(Inj.)</t>
  </si>
  <si>
    <t>Area</t>
  </si>
  <si>
    <t>Conc.</t>
  </si>
  <si>
    <t>Result</t>
  </si>
  <si>
    <t>C_cal_100ppm</t>
  </si>
  <si>
    <t>NPOC</t>
  </si>
  <si>
    <t xml:space="preserve"> </t>
  </si>
  <si>
    <t>N_cal_25ppm_acid_laurel</t>
  </si>
  <si>
    <t>TN</t>
  </si>
  <si>
    <t>25 ppm</t>
  </si>
  <si>
    <t>DI</t>
  </si>
  <si>
    <t>887</t>
  </si>
  <si>
    <t>889</t>
  </si>
  <si>
    <t>891</t>
  </si>
  <si>
    <t>893</t>
  </si>
  <si>
    <t>895</t>
  </si>
  <si>
    <t>897</t>
  </si>
  <si>
    <t>899</t>
  </si>
  <si>
    <t>901</t>
  </si>
  <si>
    <t>903</t>
  </si>
  <si>
    <t>905</t>
  </si>
  <si>
    <t>907</t>
  </si>
  <si>
    <t>909</t>
  </si>
  <si>
    <t>911</t>
  </si>
  <si>
    <t>913</t>
  </si>
  <si>
    <t>915</t>
  </si>
  <si>
    <t>917</t>
  </si>
  <si>
    <t>919</t>
  </si>
  <si>
    <t>921</t>
  </si>
  <si>
    <t>923</t>
  </si>
  <si>
    <t>925</t>
  </si>
  <si>
    <t>927</t>
  </si>
  <si>
    <t>929</t>
  </si>
  <si>
    <t>931</t>
  </si>
  <si>
    <t>933</t>
  </si>
  <si>
    <t>935</t>
  </si>
  <si>
    <t>937</t>
  </si>
  <si>
    <t>939</t>
  </si>
  <si>
    <t>941</t>
  </si>
  <si>
    <t>943</t>
  </si>
  <si>
    <t>945</t>
  </si>
  <si>
    <t>947</t>
  </si>
  <si>
    <t>949</t>
  </si>
  <si>
    <t>890</t>
  </si>
  <si>
    <t>892</t>
  </si>
  <si>
    <t>894</t>
  </si>
  <si>
    <t>896</t>
  </si>
  <si>
    <t>898</t>
  </si>
  <si>
    <t>900</t>
  </si>
  <si>
    <t>902</t>
  </si>
  <si>
    <t>904</t>
  </si>
  <si>
    <t>906</t>
  </si>
  <si>
    <t>908</t>
  </si>
  <si>
    <t>910</t>
  </si>
  <si>
    <t>912</t>
  </si>
  <si>
    <t>914</t>
  </si>
  <si>
    <t>916</t>
  </si>
  <si>
    <t>918</t>
  </si>
  <si>
    <t>920</t>
  </si>
  <si>
    <t>922</t>
  </si>
  <si>
    <t>924</t>
  </si>
  <si>
    <t>926</t>
  </si>
  <si>
    <t>928</t>
  </si>
  <si>
    <t>930</t>
  </si>
  <si>
    <t>932</t>
  </si>
  <si>
    <t>934</t>
  </si>
  <si>
    <t>936</t>
  </si>
  <si>
    <t>938</t>
  </si>
  <si>
    <t>940</t>
  </si>
  <si>
    <t>942</t>
  </si>
  <si>
    <t>944</t>
  </si>
  <si>
    <t>946</t>
  </si>
  <si>
    <t>948</t>
  </si>
  <si>
    <t>950</t>
  </si>
  <si>
    <t>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</si>
</sst>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30_all data'!$D$2:$D$19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'July 30_all data'!$C$2:$C$19</c:f>
              <c:numCache>
                <c:formatCode>General</c:formatCode>
                <c:ptCount val="18"/>
                <c:pt idx="0">
                  <c:v>8.4220000000000006</c:v>
                </c:pt>
                <c:pt idx="1">
                  <c:v>8.3170000000000002</c:v>
                </c:pt>
                <c:pt idx="2">
                  <c:v>8.4939999999999998</c:v>
                </c:pt>
                <c:pt idx="3">
                  <c:v>22.67</c:v>
                </c:pt>
                <c:pt idx="4">
                  <c:v>22.88</c:v>
                </c:pt>
                <c:pt idx="5">
                  <c:v>23.38</c:v>
                </c:pt>
                <c:pt idx="6">
                  <c:v>46.52</c:v>
                </c:pt>
                <c:pt idx="7">
                  <c:v>48.1</c:v>
                </c:pt>
                <c:pt idx="8">
                  <c:v>47.5</c:v>
                </c:pt>
                <c:pt idx="9">
                  <c:v>91.81</c:v>
                </c:pt>
                <c:pt idx="10">
                  <c:v>90.21</c:v>
                </c:pt>
                <c:pt idx="11">
                  <c:v>88.41</c:v>
                </c:pt>
                <c:pt idx="12">
                  <c:v>236.8</c:v>
                </c:pt>
                <c:pt idx="13">
                  <c:v>244.1</c:v>
                </c:pt>
                <c:pt idx="14">
                  <c:v>243.3</c:v>
                </c:pt>
                <c:pt idx="15">
                  <c:v>487.9</c:v>
                </c:pt>
                <c:pt idx="16">
                  <c:v>481</c:v>
                </c:pt>
                <c:pt idx="17">
                  <c:v>475.9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0-374E-9089-541A94AA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75680"/>
        <c:axId val="757077312"/>
      </c:scatterChart>
      <c:valAx>
        <c:axId val="7570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77312"/>
        <c:crosses val="autoZero"/>
        <c:crossBetween val="midCat"/>
      </c:valAx>
      <c:valAx>
        <c:axId val="757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30_all data'!$N$2:$N$19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'July 30_all data'!$M$2:$M$19</c:f>
              <c:numCache>
                <c:formatCode>General</c:formatCode>
                <c:ptCount val="18"/>
                <c:pt idx="0">
                  <c:v>5.8479999999999999</c:v>
                </c:pt>
                <c:pt idx="1">
                  <c:v>5.7220000000000004</c:v>
                </c:pt>
                <c:pt idx="2">
                  <c:v>5.5659999999999998</c:v>
                </c:pt>
                <c:pt idx="3">
                  <c:v>9.4779999999999998</c:v>
                </c:pt>
                <c:pt idx="4">
                  <c:v>9.1270000000000007</c:v>
                </c:pt>
                <c:pt idx="5">
                  <c:v>9.5739999999999998</c:v>
                </c:pt>
                <c:pt idx="6">
                  <c:v>16.579999999999998</c:v>
                </c:pt>
                <c:pt idx="7">
                  <c:v>16.47</c:v>
                </c:pt>
                <c:pt idx="8">
                  <c:v>16.84</c:v>
                </c:pt>
                <c:pt idx="9">
                  <c:v>49.6</c:v>
                </c:pt>
                <c:pt idx="10">
                  <c:v>50.95</c:v>
                </c:pt>
                <c:pt idx="11">
                  <c:v>50.19</c:v>
                </c:pt>
                <c:pt idx="12">
                  <c:v>128.80000000000001</c:v>
                </c:pt>
                <c:pt idx="13">
                  <c:v>129.19999999999999</c:v>
                </c:pt>
                <c:pt idx="14">
                  <c:v>126.4</c:v>
                </c:pt>
                <c:pt idx="15">
                  <c:v>252.7</c:v>
                </c:pt>
                <c:pt idx="16">
                  <c:v>256.2</c:v>
                </c:pt>
                <c:pt idx="17">
                  <c:v>246.4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D-754D-AEB8-837D238B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66304"/>
        <c:axId val="757591200"/>
      </c:scatterChart>
      <c:valAx>
        <c:axId val="7941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1200"/>
        <c:crosses val="autoZero"/>
        <c:crossBetween val="midCat"/>
      </c:valAx>
      <c:valAx>
        <c:axId val="7575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57150</xdr:rowOff>
    </xdr:from>
    <xdr:to>
      <xdr:col>9</xdr:col>
      <xdr:colOff>685800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C01A4-5A69-3C47-A6CD-5582F0B8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184150</xdr:colOff>
      <xdr:row>3</xdr:row>
      <xdr:rowOff>171450</xdr:rowOff>
    </xdr:from>
    <xdr:to>
      <xdr:col>19</xdr:col>
      <xdr:colOff>628650</xdr:colOff>
      <xdr:row>17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08EAC-B6A8-484C-A789-707C9840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"/>
  <sheetViews>
    <sheetView tabSelected="1" workbookViewId="0">
      <selection activeCell="R22" sqref="R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t="s">
        <v>5</v>
      </c>
      <c r="B2" t="s">
        <v>6</v>
      </c>
      <c r="C2" s="1">
        <v>8.4220000000000006</v>
      </c>
      <c r="D2" s="1">
        <v>2</v>
      </c>
      <c r="E2" t="s">
        <v>7</v>
      </c>
      <c r="K2" t="s">
        <v>8</v>
      </c>
      <c r="L2" t="s">
        <v>9</v>
      </c>
      <c r="M2" s="1">
        <v>5.8479999999999999</v>
      </c>
      <c r="N2" s="1">
        <v>0.5</v>
      </c>
      <c r="O2" t="s">
        <v>7</v>
      </c>
    </row>
    <row r="3" spans="1:15" x14ac:dyDescent="0.2">
      <c r="A3" t="s">
        <v>5</v>
      </c>
      <c r="B3" t="s">
        <v>6</v>
      </c>
      <c r="C3" s="1">
        <v>8.3170000000000002</v>
      </c>
      <c r="D3" s="1">
        <v>2</v>
      </c>
      <c r="E3" t="s">
        <v>7</v>
      </c>
      <c r="K3" t="s">
        <v>8</v>
      </c>
      <c r="L3" t="s">
        <v>9</v>
      </c>
      <c r="M3" s="1">
        <v>5.7220000000000004</v>
      </c>
      <c r="N3" s="1">
        <v>0.5</v>
      </c>
      <c r="O3" t="s">
        <v>7</v>
      </c>
    </row>
    <row r="4" spans="1:15" x14ac:dyDescent="0.2">
      <c r="A4" t="s">
        <v>5</v>
      </c>
      <c r="B4" t="s">
        <v>6</v>
      </c>
      <c r="C4" s="1">
        <v>8.4939999999999998</v>
      </c>
      <c r="D4" s="1">
        <v>2</v>
      </c>
      <c r="E4" t="s">
        <v>7</v>
      </c>
      <c r="K4" t="s">
        <v>8</v>
      </c>
      <c r="L4" t="s">
        <v>9</v>
      </c>
      <c r="M4" s="1">
        <v>5.5659999999999998</v>
      </c>
      <c r="N4" s="1">
        <v>0.5</v>
      </c>
      <c r="O4" t="s">
        <v>7</v>
      </c>
    </row>
    <row r="5" spans="1:15" x14ac:dyDescent="0.2">
      <c r="A5" t="s">
        <v>5</v>
      </c>
      <c r="B5" t="s">
        <v>6</v>
      </c>
      <c r="C5" s="1">
        <v>22.67</v>
      </c>
      <c r="D5" s="1">
        <v>5</v>
      </c>
      <c r="E5" t="s">
        <v>7</v>
      </c>
      <c r="K5" t="s">
        <v>8</v>
      </c>
      <c r="L5" t="s">
        <v>9</v>
      </c>
      <c r="M5" s="1">
        <v>9.4779999999999998</v>
      </c>
      <c r="N5" s="1">
        <v>1</v>
      </c>
      <c r="O5" t="s">
        <v>7</v>
      </c>
    </row>
    <row r="6" spans="1:15" x14ac:dyDescent="0.2">
      <c r="A6" t="s">
        <v>5</v>
      </c>
      <c r="B6" t="s">
        <v>6</v>
      </c>
      <c r="C6" s="1">
        <v>22.88</v>
      </c>
      <c r="D6" s="1">
        <v>5</v>
      </c>
      <c r="E6" t="s">
        <v>7</v>
      </c>
      <c r="K6" t="s">
        <v>8</v>
      </c>
      <c r="L6" t="s">
        <v>9</v>
      </c>
      <c r="M6" s="1">
        <v>9.1270000000000007</v>
      </c>
      <c r="N6" s="1">
        <v>1</v>
      </c>
      <c r="O6" t="s">
        <v>7</v>
      </c>
    </row>
    <row r="7" spans="1:15" x14ac:dyDescent="0.2">
      <c r="A7" t="s">
        <v>5</v>
      </c>
      <c r="B7" t="s">
        <v>6</v>
      </c>
      <c r="C7" s="1">
        <v>23.38</v>
      </c>
      <c r="D7" s="1">
        <v>5</v>
      </c>
      <c r="E7" t="s">
        <v>7</v>
      </c>
      <c r="K7" t="s">
        <v>8</v>
      </c>
      <c r="L7" t="s">
        <v>9</v>
      </c>
      <c r="M7" s="1">
        <v>9.5739999999999998</v>
      </c>
      <c r="N7" s="1">
        <v>1</v>
      </c>
      <c r="O7" t="s">
        <v>7</v>
      </c>
    </row>
    <row r="8" spans="1:15" x14ac:dyDescent="0.2">
      <c r="A8" t="s">
        <v>5</v>
      </c>
      <c r="B8" t="s">
        <v>6</v>
      </c>
      <c r="C8" s="1">
        <v>46.52</v>
      </c>
      <c r="D8" s="1">
        <v>10</v>
      </c>
      <c r="E8" t="s">
        <v>7</v>
      </c>
      <c r="K8" t="s">
        <v>8</v>
      </c>
      <c r="L8" t="s">
        <v>9</v>
      </c>
      <c r="M8" s="1">
        <v>16.579999999999998</v>
      </c>
      <c r="N8" s="1">
        <v>1.667</v>
      </c>
      <c r="O8" t="s">
        <v>7</v>
      </c>
    </row>
    <row r="9" spans="1:15" x14ac:dyDescent="0.2">
      <c r="A9" t="s">
        <v>5</v>
      </c>
      <c r="B9" t="s">
        <v>6</v>
      </c>
      <c r="C9" s="1">
        <v>48.1</v>
      </c>
      <c r="D9" s="1">
        <v>10</v>
      </c>
      <c r="E9" t="s">
        <v>7</v>
      </c>
      <c r="K9" t="s">
        <v>8</v>
      </c>
      <c r="L9" t="s">
        <v>9</v>
      </c>
      <c r="M9" s="1">
        <v>16.47</v>
      </c>
      <c r="N9" s="1">
        <v>1.667</v>
      </c>
      <c r="O9" t="s">
        <v>7</v>
      </c>
    </row>
    <row r="10" spans="1:15" x14ac:dyDescent="0.2">
      <c r="A10" t="s">
        <v>5</v>
      </c>
      <c r="B10" t="s">
        <v>6</v>
      </c>
      <c r="C10" s="1">
        <v>47.5</v>
      </c>
      <c r="D10" s="1">
        <v>10</v>
      </c>
      <c r="E10" t="s">
        <v>7</v>
      </c>
      <c r="K10" t="s">
        <v>8</v>
      </c>
      <c r="L10" t="s">
        <v>9</v>
      </c>
      <c r="M10" s="1">
        <v>16.84</v>
      </c>
      <c r="N10" s="1">
        <v>1.667</v>
      </c>
      <c r="O10" t="s">
        <v>7</v>
      </c>
    </row>
    <row r="11" spans="1:15" x14ac:dyDescent="0.2">
      <c r="A11" t="s">
        <v>5</v>
      </c>
      <c r="B11" t="s">
        <v>6</v>
      </c>
      <c r="C11" s="1">
        <v>91.81</v>
      </c>
      <c r="D11" s="1">
        <v>20</v>
      </c>
      <c r="E11" t="s">
        <v>7</v>
      </c>
      <c r="K11" t="s">
        <v>8</v>
      </c>
      <c r="L11" t="s">
        <v>9</v>
      </c>
      <c r="M11" s="1">
        <v>49.6</v>
      </c>
      <c r="N11" s="1">
        <v>5</v>
      </c>
      <c r="O11" t="s">
        <v>7</v>
      </c>
    </row>
    <row r="12" spans="1:15" x14ac:dyDescent="0.2">
      <c r="A12" t="s">
        <v>5</v>
      </c>
      <c r="B12" t="s">
        <v>6</v>
      </c>
      <c r="C12" s="1">
        <v>90.21</v>
      </c>
      <c r="D12" s="1">
        <v>20</v>
      </c>
      <c r="E12" t="s">
        <v>7</v>
      </c>
      <c r="K12" t="s">
        <v>8</v>
      </c>
      <c r="L12" t="s">
        <v>9</v>
      </c>
      <c r="M12" s="1">
        <v>50.95</v>
      </c>
      <c r="N12" s="1">
        <v>5</v>
      </c>
      <c r="O12" t="s">
        <v>7</v>
      </c>
    </row>
    <row r="13" spans="1:15" x14ac:dyDescent="0.2">
      <c r="A13" t="s">
        <v>5</v>
      </c>
      <c r="B13" t="s">
        <v>6</v>
      </c>
      <c r="C13" s="1">
        <v>88.41</v>
      </c>
      <c r="D13" s="1">
        <v>20</v>
      </c>
      <c r="E13" t="s">
        <v>7</v>
      </c>
      <c r="K13" t="s">
        <v>8</v>
      </c>
      <c r="L13" t="s">
        <v>9</v>
      </c>
      <c r="M13" s="1">
        <v>50.19</v>
      </c>
      <c r="N13" s="1">
        <v>5</v>
      </c>
      <c r="O13" t="s">
        <v>7</v>
      </c>
    </row>
    <row r="14" spans="1:15" x14ac:dyDescent="0.2">
      <c r="A14" t="s">
        <v>5</v>
      </c>
      <c r="B14" t="s">
        <v>6</v>
      </c>
      <c r="C14" s="1">
        <v>236.8</v>
      </c>
      <c r="D14" s="1">
        <v>50</v>
      </c>
      <c r="E14" t="s">
        <v>7</v>
      </c>
      <c r="K14" t="s">
        <v>8</v>
      </c>
      <c r="L14" t="s">
        <v>9</v>
      </c>
      <c r="M14" s="1">
        <v>128.80000000000001</v>
      </c>
      <c r="N14" s="1">
        <v>12.5</v>
      </c>
      <c r="O14" t="s">
        <v>7</v>
      </c>
    </row>
    <row r="15" spans="1:15" x14ac:dyDescent="0.2">
      <c r="A15" t="s">
        <v>5</v>
      </c>
      <c r="B15" t="s">
        <v>6</v>
      </c>
      <c r="C15" s="1">
        <v>244.1</v>
      </c>
      <c r="D15" s="1">
        <v>50</v>
      </c>
      <c r="E15" t="s">
        <v>7</v>
      </c>
      <c r="K15" t="s">
        <v>8</v>
      </c>
      <c r="L15" t="s">
        <v>9</v>
      </c>
      <c r="M15" s="1">
        <v>129.19999999999999</v>
      </c>
      <c r="N15" s="1">
        <v>12.5</v>
      </c>
      <c r="O15" t="s">
        <v>7</v>
      </c>
    </row>
    <row r="16" spans="1:15" x14ac:dyDescent="0.2">
      <c r="A16" t="s">
        <v>5</v>
      </c>
      <c r="B16" t="s">
        <v>6</v>
      </c>
      <c r="C16" s="1">
        <v>243.3</v>
      </c>
      <c r="D16" s="1">
        <v>50</v>
      </c>
      <c r="E16" t="s">
        <v>7</v>
      </c>
      <c r="K16" t="s">
        <v>8</v>
      </c>
      <c r="L16" t="s">
        <v>9</v>
      </c>
      <c r="M16" s="1">
        <v>126.4</v>
      </c>
      <c r="N16" s="1">
        <v>12.5</v>
      </c>
      <c r="O16" t="s">
        <v>7</v>
      </c>
    </row>
    <row r="17" spans="1:16" x14ac:dyDescent="0.2">
      <c r="A17" t="s">
        <v>5</v>
      </c>
      <c r="B17" t="s">
        <v>6</v>
      </c>
      <c r="C17" s="1">
        <v>487.9</v>
      </c>
      <c r="D17" s="1">
        <v>100</v>
      </c>
      <c r="E17" t="s">
        <v>7</v>
      </c>
      <c r="J17">
        <f>M17/4</f>
        <v>63.174999999999997</v>
      </c>
      <c r="K17" t="s">
        <v>8</v>
      </c>
      <c r="L17" t="s">
        <v>9</v>
      </c>
      <c r="M17" s="2">
        <v>252.7</v>
      </c>
      <c r="N17" s="1">
        <v>25</v>
      </c>
      <c r="O17" t="s">
        <v>7</v>
      </c>
    </row>
    <row r="18" spans="1:16" x14ac:dyDescent="0.2">
      <c r="A18" t="s">
        <v>5</v>
      </c>
      <c r="B18" t="s">
        <v>6</v>
      </c>
      <c r="C18" s="1">
        <v>481</v>
      </c>
      <c r="D18" s="1">
        <v>100</v>
      </c>
      <c r="E18" t="s">
        <v>7</v>
      </c>
      <c r="J18">
        <f t="shared" ref="J18:J19" si="0">M18/4</f>
        <v>64.05</v>
      </c>
      <c r="K18" t="s">
        <v>8</v>
      </c>
      <c r="L18" t="s">
        <v>9</v>
      </c>
      <c r="M18" s="2">
        <v>256.2</v>
      </c>
      <c r="N18" s="1">
        <v>25</v>
      </c>
      <c r="O18" t="s">
        <v>7</v>
      </c>
    </row>
    <row r="19" spans="1:16" x14ac:dyDescent="0.2">
      <c r="A19" t="s">
        <v>5</v>
      </c>
      <c r="B19" t="s">
        <v>6</v>
      </c>
      <c r="C19" s="1">
        <v>475.9</v>
      </c>
      <c r="D19" s="1">
        <v>100</v>
      </c>
      <c r="E19" t="s">
        <v>7</v>
      </c>
      <c r="J19">
        <f t="shared" si="0"/>
        <v>61.6</v>
      </c>
      <c r="K19" t="s">
        <v>8</v>
      </c>
      <c r="L19" t="s">
        <v>9</v>
      </c>
      <c r="M19" s="2">
        <v>246.4</v>
      </c>
      <c r="N19" s="1">
        <v>25</v>
      </c>
      <c r="O19" t="s">
        <v>7</v>
      </c>
    </row>
    <row r="20" spans="1:16" x14ac:dyDescent="0.2">
      <c r="A20" t="s">
        <v>10</v>
      </c>
      <c r="B20" t="s">
        <v>6</v>
      </c>
      <c r="C20" s="1">
        <v>27.55</v>
      </c>
      <c r="D20" s="1">
        <v>24.55</v>
      </c>
      <c r="E20">
        <f>(C20+2.1465)/4.8384</f>
        <v>6.1376694775132279</v>
      </c>
      <c r="F20">
        <f>E20*4</f>
        <v>24.550677910052912</v>
      </c>
      <c r="J20" s="3">
        <f>M20*4</f>
        <v>194.24</v>
      </c>
      <c r="K20" t="s">
        <v>10</v>
      </c>
      <c r="L20" t="s">
        <v>9</v>
      </c>
      <c r="M20" s="1">
        <v>48.56</v>
      </c>
      <c r="N20" s="1">
        <v>23.99</v>
      </c>
      <c r="O20">
        <f>(M20-0.1353)/10.096</f>
        <v>4.7964243264659272</v>
      </c>
      <c r="P20">
        <f>O20*5</f>
        <v>23.982121632329637</v>
      </c>
    </row>
    <row r="21" spans="1:16" x14ac:dyDescent="0.2">
      <c r="A21" t="s">
        <v>10</v>
      </c>
      <c r="B21" t="s">
        <v>6</v>
      </c>
      <c r="C21" s="1">
        <v>27.88</v>
      </c>
      <c r="D21" s="1">
        <v>24.82</v>
      </c>
      <c r="E21">
        <f t="shared" ref="E21:E84" si="1">(C21+2.1465)/4.8384</f>
        <v>6.2058738425925926</v>
      </c>
      <c r="F21">
        <f t="shared" ref="F21:F22" si="2">E21*4</f>
        <v>24.82349537037037</v>
      </c>
      <c r="J21" s="3">
        <f t="shared" ref="J21:J22" si="3">M21*4</f>
        <v>192.32</v>
      </c>
      <c r="K21" t="s">
        <v>10</v>
      </c>
      <c r="L21" t="s">
        <v>9</v>
      </c>
      <c r="M21" s="1">
        <v>48.08</v>
      </c>
      <c r="N21" s="1">
        <v>23.76</v>
      </c>
      <c r="O21">
        <f t="shared" ref="O21:O84" si="4">(M21-0.1353)/10.096</f>
        <v>4.748880744849445</v>
      </c>
      <c r="P21">
        <f t="shared" ref="P21:P22" si="5">O21*5</f>
        <v>23.744403724247224</v>
      </c>
    </row>
    <row r="22" spans="1:16" x14ac:dyDescent="0.2">
      <c r="A22" t="s">
        <v>10</v>
      </c>
      <c r="B22" t="s">
        <v>6</v>
      </c>
      <c r="C22" s="1">
        <v>28.5</v>
      </c>
      <c r="D22" s="1">
        <v>25.34</v>
      </c>
      <c r="E22">
        <f t="shared" si="1"/>
        <v>6.3340153769841265</v>
      </c>
      <c r="F22">
        <f t="shared" si="2"/>
        <v>25.336061507936506</v>
      </c>
      <c r="J22" s="3">
        <f t="shared" si="3"/>
        <v>195.32</v>
      </c>
      <c r="K22" t="s">
        <v>10</v>
      </c>
      <c r="L22" t="s">
        <v>9</v>
      </c>
      <c r="M22" s="1">
        <v>48.83</v>
      </c>
      <c r="N22" s="1">
        <v>24.13</v>
      </c>
      <c r="O22">
        <f t="shared" si="4"/>
        <v>4.8231675911251974</v>
      </c>
      <c r="P22">
        <f t="shared" si="5"/>
        <v>24.115837955625988</v>
      </c>
    </row>
    <row r="23" spans="1:16" x14ac:dyDescent="0.2">
      <c r="A23" t="s">
        <v>11</v>
      </c>
      <c r="B23" t="s">
        <v>6</v>
      </c>
      <c r="C23" s="1">
        <v>0.89090000000000003</v>
      </c>
      <c r="D23" s="1">
        <v>0.62780000000000002</v>
      </c>
      <c r="E23">
        <f t="shared" si="1"/>
        <v>0.62776951058201058</v>
      </c>
      <c r="J23">
        <f>25/4</f>
        <v>6.25</v>
      </c>
      <c r="K23" t="s">
        <v>11</v>
      </c>
      <c r="L23" t="s">
        <v>9</v>
      </c>
      <c r="M23" s="1">
        <v>5.9459999999999997</v>
      </c>
      <c r="N23" s="1">
        <v>0.7228</v>
      </c>
      <c r="O23">
        <f t="shared" si="4"/>
        <v>0.57554477020602213</v>
      </c>
    </row>
    <row r="24" spans="1:16" x14ac:dyDescent="0.2">
      <c r="A24" t="s">
        <v>11</v>
      </c>
      <c r="B24" t="s">
        <v>6</v>
      </c>
      <c r="C24" s="1">
        <v>0.96619999999999995</v>
      </c>
      <c r="D24" s="1">
        <v>0.64329999999999998</v>
      </c>
      <c r="E24">
        <f t="shared" si="1"/>
        <v>0.64333250661375663</v>
      </c>
      <c r="K24" t="s">
        <v>11</v>
      </c>
      <c r="L24" t="s">
        <v>9</v>
      </c>
      <c r="M24" s="1">
        <v>6.1829999999999998</v>
      </c>
      <c r="N24" s="1">
        <v>0.75209999999999999</v>
      </c>
      <c r="O24">
        <f t="shared" si="4"/>
        <v>0.59901941362916</v>
      </c>
    </row>
    <row r="25" spans="1:16" x14ac:dyDescent="0.2">
      <c r="A25" t="s">
        <v>11</v>
      </c>
      <c r="B25" t="s">
        <v>6</v>
      </c>
      <c r="C25" s="1">
        <v>0.79390000000000005</v>
      </c>
      <c r="D25" s="1">
        <v>0.60770000000000002</v>
      </c>
      <c r="E25">
        <f t="shared" si="1"/>
        <v>0.60772156084656093</v>
      </c>
      <c r="K25" t="s">
        <v>11</v>
      </c>
      <c r="L25" t="s">
        <v>9</v>
      </c>
      <c r="M25" s="1">
        <v>5.7720000000000002</v>
      </c>
      <c r="N25" s="1">
        <v>0.70120000000000005</v>
      </c>
      <c r="O25">
        <f t="shared" si="4"/>
        <v>0.55831022187004753</v>
      </c>
    </row>
    <row r="26" spans="1:16" x14ac:dyDescent="0.2">
      <c r="A26" t="s">
        <v>12</v>
      </c>
      <c r="B26" t="s">
        <v>6</v>
      </c>
      <c r="C26" s="1">
        <v>10.81</v>
      </c>
      <c r="D26" s="1">
        <v>2.6779999999999999</v>
      </c>
      <c r="E26">
        <f t="shared" si="1"/>
        <v>2.6778480489417991</v>
      </c>
      <c r="K26" t="s">
        <v>12</v>
      </c>
      <c r="L26" t="s">
        <v>9</v>
      </c>
      <c r="M26" s="1">
        <v>5.62</v>
      </c>
      <c r="N26" s="1">
        <v>0.68240000000000001</v>
      </c>
      <c r="O26">
        <f t="shared" si="4"/>
        <v>0.54325475435816162</v>
      </c>
    </row>
    <row r="27" spans="1:16" x14ac:dyDescent="0.2">
      <c r="A27" t="s">
        <v>12</v>
      </c>
      <c r="B27" t="s">
        <v>6</v>
      </c>
      <c r="C27" s="1">
        <v>10.91</v>
      </c>
      <c r="D27" s="1">
        <v>2.6989999999999998</v>
      </c>
      <c r="E27">
        <f t="shared" si="1"/>
        <v>2.6985160383597884</v>
      </c>
      <c r="K27" t="s">
        <v>12</v>
      </c>
      <c r="L27" t="s">
        <v>9</v>
      </c>
      <c r="M27" s="1">
        <v>5.6829999999999998</v>
      </c>
      <c r="N27" s="1">
        <v>0.69020000000000004</v>
      </c>
      <c r="O27">
        <f t="shared" si="4"/>
        <v>0.5494948494453249</v>
      </c>
    </row>
    <row r="28" spans="1:16" x14ac:dyDescent="0.2">
      <c r="A28" t="s">
        <v>12</v>
      </c>
      <c r="B28" t="s">
        <v>6</v>
      </c>
      <c r="C28" s="1">
        <v>11.03</v>
      </c>
      <c r="D28" s="1">
        <v>2.7229999999999999</v>
      </c>
      <c r="E28">
        <f t="shared" si="1"/>
        <v>2.7233176256613754</v>
      </c>
      <c r="K28" t="s">
        <v>12</v>
      </c>
      <c r="L28" t="s">
        <v>9</v>
      </c>
      <c r="M28" s="1">
        <v>5.66</v>
      </c>
      <c r="N28" s="1">
        <v>0.68740000000000001</v>
      </c>
      <c r="O28">
        <f t="shared" si="4"/>
        <v>0.54721671949286843</v>
      </c>
    </row>
    <row r="29" spans="1:16" x14ac:dyDescent="0.2">
      <c r="A29" t="s">
        <v>13</v>
      </c>
      <c r="B29" t="s">
        <v>6</v>
      </c>
      <c r="C29" s="1">
        <v>12.46</v>
      </c>
      <c r="D29" s="1">
        <v>3.0190000000000001</v>
      </c>
      <c r="E29">
        <f t="shared" si="1"/>
        <v>3.0188698743386246</v>
      </c>
      <c r="K29" t="s">
        <v>13</v>
      </c>
      <c r="L29" t="s">
        <v>9</v>
      </c>
      <c r="M29" s="1">
        <v>4.0730000000000004</v>
      </c>
      <c r="N29" s="1">
        <v>0.4909</v>
      </c>
      <c r="O29">
        <f t="shared" si="4"/>
        <v>0.39002575277337564</v>
      </c>
    </row>
    <row r="30" spans="1:16" x14ac:dyDescent="0.2">
      <c r="A30" t="s">
        <v>13</v>
      </c>
      <c r="B30" t="s">
        <v>6</v>
      </c>
      <c r="C30" s="1">
        <v>12.18</v>
      </c>
      <c r="D30" s="1">
        <v>2.9609999999999999</v>
      </c>
      <c r="E30">
        <f t="shared" si="1"/>
        <v>2.960999503968254</v>
      </c>
      <c r="K30" t="s">
        <v>13</v>
      </c>
      <c r="L30" t="s">
        <v>9</v>
      </c>
      <c r="M30" s="1">
        <v>4.0259999999999998</v>
      </c>
      <c r="N30" s="1">
        <v>0.48509999999999998</v>
      </c>
      <c r="O30">
        <f t="shared" si="4"/>
        <v>0.38537044374009505</v>
      </c>
    </row>
    <row r="31" spans="1:16" x14ac:dyDescent="0.2">
      <c r="A31" t="s">
        <v>13</v>
      </c>
      <c r="B31" t="s">
        <v>6</v>
      </c>
      <c r="C31" s="1">
        <v>12.26</v>
      </c>
      <c r="D31" s="1">
        <v>2.9780000000000002</v>
      </c>
      <c r="E31">
        <f t="shared" si="1"/>
        <v>2.9775338955026456</v>
      </c>
      <c r="K31" t="s">
        <v>13</v>
      </c>
      <c r="L31" t="s">
        <v>9</v>
      </c>
      <c r="M31" s="1">
        <v>4.1050000000000004</v>
      </c>
      <c r="N31" s="1">
        <v>0.49480000000000002</v>
      </c>
      <c r="O31">
        <f t="shared" si="4"/>
        <v>0.39319532488114106</v>
      </c>
    </row>
    <row r="32" spans="1:16" x14ac:dyDescent="0.2">
      <c r="A32" t="s">
        <v>14</v>
      </c>
      <c r="B32" t="s">
        <v>6</v>
      </c>
      <c r="C32" s="1">
        <v>11.41</v>
      </c>
      <c r="D32" s="1">
        <v>2.802</v>
      </c>
      <c r="E32">
        <f t="shared" si="1"/>
        <v>2.8018559854497354</v>
      </c>
      <c r="K32" t="s">
        <v>14</v>
      </c>
      <c r="L32" t="s">
        <v>9</v>
      </c>
      <c r="M32" s="1">
        <v>4.0490000000000004</v>
      </c>
      <c r="N32" s="1">
        <v>0.4879</v>
      </c>
      <c r="O32">
        <f t="shared" si="4"/>
        <v>0.38764857369255157</v>
      </c>
    </row>
    <row r="33" spans="1:15" x14ac:dyDescent="0.2">
      <c r="A33" t="s">
        <v>14</v>
      </c>
      <c r="B33" t="s">
        <v>6</v>
      </c>
      <c r="C33" s="1">
        <v>12</v>
      </c>
      <c r="D33" s="1">
        <v>2.9239999999999999</v>
      </c>
      <c r="E33">
        <f t="shared" si="1"/>
        <v>2.923797123015873</v>
      </c>
      <c r="K33" t="s">
        <v>14</v>
      </c>
      <c r="L33" t="s">
        <v>9</v>
      </c>
      <c r="M33" s="1">
        <v>3.9649999999999999</v>
      </c>
      <c r="N33" s="1">
        <v>0.47749999999999998</v>
      </c>
      <c r="O33">
        <f t="shared" si="4"/>
        <v>0.37932844690966716</v>
      </c>
    </row>
    <row r="34" spans="1:15" x14ac:dyDescent="0.2">
      <c r="A34" t="s">
        <v>14</v>
      </c>
      <c r="B34" t="s">
        <v>6</v>
      </c>
      <c r="C34" s="1">
        <v>11.73</v>
      </c>
      <c r="D34" s="1">
        <v>2.8679999999999999</v>
      </c>
      <c r="E34">
        <f t="shared" si="1"/>
        <v>2.8679935515873014</v>
      </c>
      <c r="K34" t="s">
        <v>14</v>
      </c>
      <c r="L34" t="s">
        <v>9</v>
      </c>
      <c r="M34" s="1">
        <v>3.919</v>
      </c>
      <c r="N34" s="1">
        <v>0.4718</v>
      </c>
      <c r="O34">
        <f t="shared" si="4"/>
        <v>0.37477218700475434</v>
      </c>
    </row>
    <row r="35" spans="1:15" x14ac:dyDescent="0.2">
      <c r="A35" t="s">
        <v>15</v>
      </c>
      <c r="B35" t="s">
        <v>6</v>
      </c>
      <c r="C35" s="1">
        <v>11.8</v>
      </c>
      <c r="D35" s="1">
        <v>2.8820000000000001</v>
      </c>
      <c r="E35">
        <f t="shared" si="1"/>
        <v>2.8824611441798944</v>
      </c>
      <c r="K35" t="s">
        <v>15</v>
      </c>
      <c r="L35" t="s">
        <v>9</v>
      </c>
      <c r="M35" s="1">
        <v>3.9420000000000002</v>
      </c>
      <c r="N35" s="1">
        <v>0.47470000000000001</v>
      </c>
      <c r="O35">
        <f t="shared" si="4"/>
        <v>0.37705031695721081</v>
      </c>
    </row>
    <row r="36" spans="1:15" x14ac:dyDescent="0.2">
      <c r="A36" t="s">
        <v>15</v>
      </c>
      <c r="B36" t="s">
        <v>6</v>
      </c>
      <c r="C36" s="1">
        <v>11.91</v>
      </c>
      <c r="D36" s="1">
        <v>2.9049999999999998</v>
      </c>
      <c r="E36">
        <f t="shared" si="1"/>
        <v>2.9051959325396823</v>
      </c>
      <c r="K36" t="s">
        <v>15</v>
      </c>
      <c r="L36" t="s">
        <v>9</v>
      </c>
      <c r="M36" s="1">
        <v>4.1420000000000003</v>
      </c>
      <c r="N36" s="1">
        <v>0.49940000000000001</v>
      </c>
      <c r="O36">
        <f t="shared" si="4"/>
        <v>0.39686014263074487</v>
      </c>
    </row>
    <row r="37" spans="1:15" x14ac:dyDescent="0.2">
      <c r="A37" t="s">
        <v>15</v>
      </c>
      <c r="B37" t="s">
        <v>6</v>
      </c>
      <c r="C37" s="1">
        <v>12.06</v>
      </c>
      <c r="D37" s="1">
        <v>2.9359999999999999</v>
      </c>
      <c r="E37">
        <f t="shared" si="1"/>
        <v>2.9361979166666665</v>
      </c>
      <c r="K37" t="s">
        <v>15</v>
      </c>
      <c r="L37" t="s">
        <v>9</v>
      </c>
      <c r="M37" s="1">
        <v>4.2690000000000001</v>
      </c>
      <c r="N37" s="1">
        <v>0.5151</v>
      </c>
      <c r="O37">
        <f t="shared" si="4"/>
        <v>0.40943938193343898</v>
      </c>
    </row>
    <row r="38" spans="1:15" x14ac:dyDescent="0.2">
      <c r="A38" t="s">
        <v>16</v>
      </c>
      <c r="B38" t="s">
        <v>6</v>
      </c>
      <c r="C38" s="1">
        <v>19.940000000000001</v>
      </c>
      <c r="D38" s="1">
        <v>4.5650000000000004</v>
      </c>
      <c r="E38">
        <f t="shared" si="1"/>
        <v>4.5648354828042326</v>
      </c>
      <c r="K38" t="s">
        <v>16</v>
      </c>
      <c r="L38" t="s">
        <v>9</v>
      </c>
      <c r="M38" s="1">
        <v>17.73</v>
      </c>
      <c r="N38" s="1">
        <v>2.1819999999999999</v>
      </c>
      <c r="O38">
        <f t="shared" si="4"/>
        <v>1.7427396988906496</v>
      </c>
    </row>
    <row r="39" spans="1:15" x14ac:dyDescent="0.2">
      <c r="A39" t="s">
        <v>16</v>
      </c>
      <c r="B39" t="s">
        <v>6</v>
      </c>
      <c r="C39" s="1">
        <v>19.760000000000002</v>
      </c>
      <c r="D39" s="1">
        <v>4.5279999999999996</v>
      </c>
      <c r="E39">
        <f t="shared" si="1"/>
        <v>4.5276331018518521</v>
      </c>
      <c r="K39" t="s">
        <v>16</v>
      </c>
      <c r="L39" t="s">
        <v>9</v>
      </c>
      <c r="M39" s="1">
        <v>17.809999999999999</v>
      </c>
      <c r="N39" s="1">
        <v>2.1920000000000002</v>
      </c>
      <c r="O39">
        <f t="shared" si="4"/>
        <v>1.7506636291600632</v>
      </c>
    </row>
    <row r="40" spans="1:15" x14ac:dyDescent="0.2">
      <c r="A40" t="s">
        <v>16</v>
      </c>
      <c r="B40" t="s">
        <v>6</v>
      </c>
      <c r="C40" s="1">
        <v>20.18</v>
      </c>
      <c r="D40" s="1">
        <v>4.6139999999999999</v>
      </c>
      <c r="E40">
        <f t="shared" si="1"/>
        <v>4.6144386574074074</v>
      </c>
      <c r="K40" t="s">
        <v>16</v>
      </c>
      <c r="L40" t="s">
        <v>9</v>
      </c>
      <c r="M40" s="1">
        <v>18.309999999999999</v>
      </c>
      <c r="N40" s="1">
        <v>2.254</v>
      </c>
      <c r="O40">
        <f t="shared" si="4"/>
        <v>1.8001881933438983</v>
      </c>
    </row>
    <row r="41" spans="1:15" x14ac:dyDescent="0.2">
      <c r="A41" t="s">
        <v>17</v>
      </c>
      <c r="B41" t="s">
        <v>6</v>
      </c>
      <c r="C41" s="1">
        <v>20.99</v>
      </c>
      <c r="D41" s="1">
        <v>4.782</v>
      </c>
      <c r="E41">
        <f t="shared" si="1"/>
        <v>4.781849371693121</v>
      </c>
      <c r="K41" t="s">
        <v>17</v>
      </c>
      <c r="L41" t="s">
        <v>9</v>
      </c>
      <c r="M41" s="1">
        <v>21.7</v>
      </c>
      <c r="N41" s="1">
        <v>2.673</v>
      </c>
      <c r="O41">
        <f t="shared" si="4"/>
        <v>2.1359647385103009</v>
      </c>
    </row>
    <row r="42" spans="1:15" x14ac:dyDescent="0.2">
      <c r="A42" t="s">
        <v>17</v>
      </c>
      <c r="B42" t="s">
        <v>6</v>
      </c>
      <c r="C42" s="1">
        <v>20.98</v>
      </c>
      <c r="D42" s="1">
        <v>4.78</v>
      </c>
      <c r="E42">
        <f t="shared" si="1"/>
        <v>4.7797825727513228</v>
      </c>
      <c r="K42" t="s">
        <v>17</v>
      </c>
      <c r="L42" t="s">
        <v>9</v>
      </c>
      <c r="M42" s="1">
        <v>21.01</v>
      </c>
      <c r="N42" s="1">
        <v>2.5880000000000001</v>
      </c>
      <c r="O42">
        <f t="shared" si="4"/>
        <v>2.0676208399366085</v>
      </c>
    </row>
    <row r="43" spans="1:15" x14ac:dyDescent="0.2">
      <c r="A43" t="s">
        <v>17</v>
      </c>
      <c r="B43" t="s">
        <v>6</v>
      </c>
      <c r="C43" s="1">
        <v>21.38</v>
      </c>
      <c r="D43" s="1">
        <v>4.8620000000000001</v>
      </c>
      <c r="E43">
        <f t="shared" si="1"/>
        <v>4.86245453042328</v>
      </c>
      <c r="K43" t="s">
        <v>17</v>
      </c>
      <c r="L43" t="s">
        <v>9</v>
      </c>
      <c r="M43" s="1">
        <v>21.77</v>
      </c>
      <c r="N43" s="1">
        <v>2.6819999999999999</v>
      </c>
      <c r="O43">
        <f t="shared" si="4"/>
        <v>2.1428981774960381</v>
      </c>
    </row>
    <row r="44" spans="1:15" x14ac:dyDescent="0.2">
      <c r="A44" t="s">
        <v>18</v>
      </c>
      <c r="B44" t="s">
        <v>6</v>
      </c>
      <c r="C44" s="1">
        <v>21.65</v>
      </c>
      <c r="D44" s="1">
        <v>4.9180000000000001</v>
      </c>
      <c r="E44">
        <f t="shared" si="1"/>
        <v>4.9182581018518512</v>
      </c>
      <c r="K44" t="s">
        <v>18</v>
      </c>
      <c r="L44" t="s">
        <v>9</v>
      </c>
      <c r="M44" s="1">
        <v>19.149999999999999</v>
      </c>
      <c r="N44" s="1">
        <v>2.3580000000000001</v>
      </c>
      <c r="O44">
        <f t="shared" si="4"/>
        <v>1.8833894611727415</v>
      </c>
    </row>
    <row r="45" spans="1:15" x14ac:dyDescent="0.2">
      <c r="A45" t="s">
        <v>18</v>
      </c>
      <c r="B45" t="s">
        <v>6</v>
      </c>
      <c r="C45" s="1">
        <v>21.35</v>
      </c>
      <c r="D45" s="1">
        <v>4.8559999999999999</v>
      </c>
      <c r="E45">
        <f t="shared" si="1"/>
        <v>4.8562541335978837</v>
      </c>
      <c r="K45" t="s">
        <v>18</v>
      </c>
      <c r="L45" t="s">
        <v>9</v>
      </c>
      <c r="M45" s="1">
        <v>18.98</v>
      </c>
      <c r="N45" s="1">
        <v>2.3359999999999999</v>
      </c>
      <c r="O45">
        <f t="shared" si="4"/>
        <v>1.8665511093502376</v>
      </c>
    </row>
    <row r="46" spans="1:15" x14ac:dyDescent="0.2">
      <c r="A46" t="s">
        <v>18</v>
      </c>
      <c r="B46" t="s">
        <v>6</v>
      </c>
      <c r="C46" s="1">
        <v>22.01</v>
      </c>
      <c r="D46" s="1">
        <v>4.9930000000000003</v>
      </c>
      <c r="E46">
        <f t="shared" si="1"/>
        <v>4.9926628637566139</v>
      </c>
      <c r="K46" t="s">
        <v>18</v>
      </c>
      <c r="L46" t="s">
        <v>9</v>
      </c>
      <c r="M46" s="1">
        <v>18.940000000000001</v>
      </c>
      <c r="N46" s="1">
        <v>2.3319999999999999</v>
      </c>
      <c r="O46">
        <f t="shared" si="4"/>
        <v>1.8625891442155309</v>
      </c>
    </row>
    <row r="47" spans="1:15" x14ac:dyDescent="0.2">
      <c r="A47" t="s">
        <v>19</v>
      </c>
      <c r="B47" t="s">
        <v>6</v>
      </c>
      <c r="C47" s="1">
        <v>12.49</v>
      </c>
      <c r="D47" s="1">
        <v>3.0249999999999999</v>
      </c>
      <c r="E47">
        <f t="shared" si="1"/>
        <v>3.0250702711640209</v>
      </c>
      <c r="K47" t="s">
        <v>19</v>
      </c>
      <c r="L47" t="s">
        <v>9</v>
      </c>
      <c r="M47" s="1">
        <v>4.5640000000000001</v>
      </c>
      <c r="N47" s="1">
        <v>0.55169999999999997</v>
      </c>
      <c r="O47">
        <f t="shared" si="4"/>
        <v>0.43865887480190174</v>
      </c>
    </row>
    <row r="48" spans="1:15" x14ac:dyDescent="0.2">
      <c r="A48" t="s">
        <v>19</v>
      </c>
      <c r="B48" t="s">
        <v>6</v>
      </c>
      <c r="C48" s="1">
        <v>12.72</v>
      </c>
      <c r="D48" s="1">
        <v>3.073</v>
      </c>
      <c r="E48">
        <f t="shared" si="1"/>
        <v>3.0726066468253967</v>
      </c>
      <c r="K48" t="s">
        <v>19</v>
      </c>
      <c r="L48" t="s">
        <v>9</v>
      </c>
      <c r="M48" s="1">
        <v>4.8</v>
      </c>
      <c r="N48" s="1">
        <v>0.58089999999999997</v>
      </c>
      <c r="O48">
        <f t="shared" si="4"/>
        <v>0.46203446909667195</v>
      </c>
    </row>
    <row r="49" spans="1:15" x14ac:dyDescent="0.2">
      <c r="A49" t="s">
        <v>19</v>
      </c>
      <c r="B49" t="s">
        <v>6</v>
      </c>
      <c r="C49" s="1">
        <v>12.96</v>
      </c>
      <c r="D49" s="1">
        <v>3.1219999999999999</v>
      </c>
      <c r="E49">
        <f t="shared" si="1"/>
        <v>3.1222098214285716</v>
      </c>
      <c r="K49" t="s">
        <v>19</v>
      </c>
      <c r="L49" t="s">
        <v>9</v>
      </c>
      <c r="M49" s="1">
        <v>4.6369999999999996</v>
      </c>
      <c r="N49" s="1">
        <v>0.56069999999999998</v>
      </c>
      <c r="O49">
        <f t="shared" si="4"/>
        <v>0.44588946117274164</v>
      </c>
    </row>
    <row r="50" spans="1:15" x14ac:dyDescent="0.2">
      <c r="A50" t="s">
        <v>20</v>
      </c>
      <c r="B50" t="s">
        <v>6</v>
      </c>
      <c r="C50" s="1">
        <v>13.3</v>
      </c>
      <c r="D50" s="1">
        <v>3.1920000000000002</v>
      </c>
      <c r="E50">
        <f t="shared" si="1"/>
        <v>3.1924809854497354</v>
      </c>
      <c r="K50" t="s">
        <v>20</v>
      </c>
      <c r="L50" t="s">
        <v>9</v>
      </c>
      <c r="M50" s="1">
        <v>4.7439999999999998</v>
      </c>
      <c r="N50" s="1">
        <v>0.57389999999999997</v>
      </c>
      <c r="O50">
        <f t="shared" si="4"/>
        <v>0.4564877179080824</v>
      </c>
    </row>
    <row r="51" spans="1:15" x14ac:dyDescent="0.2">
      <c r="A51" t="s">
        <v>20</v>
      </c>
      <c r="B51" t="s">
        <v>6</v>
      </c>
      <c r="C51" s="1">
        <v>12.94</v>
      </c>
      <c r="D51" s="1">
        <v>3.1179999999999999</v>
      </c>
      <c r="E51">
        <f t="shared" si="1"/>
        <v>3.1180762235449735</v>
      </c>
      <c r="K51" t="s">
        <v>20</v>
      </c>
      <c r="L51" t="s">
        <v>9</v>
      </c>
      <c r="M51" s="1">
        <v>4.6360000000000001</v>
      </c>
      <c r="N51" s="1">
        <v>0.56059999999999999</v>
      </c>
      <c r="O51">
        <f t="shared" si="4"/>
        <v>0.44579041204437403</v>
      </c>
    </row>
    <row r="52" spans="1:15" x14ac:dyDescent="0.2">
      <c r="A52" t="s">
        <v>20</v>
      </c>
      <c r="B52" t="s">
        <v>6</v>
      </c>
      <c r="C52" s="1">
        <v>12.87</v>
      </c>
      <c r="D52" s="1">
        <v>3.1040000000000001</v>
      </c>
      <c r="E52">
        <f t="shared" si="1"/>
        <v>3.1036086309523805</v>
      </c>
      <c r="K52" t="s">
        <v>20</v>
      </c>
      <c r="L52" t="s">
        <v>9</v>
      </c>
      <c r="M52" s="1">
        <v>4.5999999999999996</v>
      </c>
      <c r="N52" s="1">
        <v>0.55610000000000004</v>
      </c>
      <c r="O52">
        <f t="shared" si="4"/>
        <v>0.44222464342313783</v>
      </c>
    </row>
    <row r="53" spans="1:15" x14ac:dyDescent="0.2">
      <c r="A53" t="s">
        <v>21</v>
      </c>
      <c r="B53" t="s">
        <v>6</v>
      </c>
      <c r="C53" s="1">
        <v>12.17</v>
      </c>
      <c r="D53" s="1">
        <v>2.9590000000000001</v>
      </c>
      <c r="E53">
        <f t="shared" si="1"/>
        <v>2.9589327050264549</v>
      </c>
      <c r="K53" t="s">
        <v>21</v>
      </c>
      <c r="L53" t="s">
        <v>9</v>
      </c>
      <c r="M53" s="1">
        <v>4.54</v>
      </c>
      <c r="N53" s="1">
        <v>0.54869999999999997</v>
      </c>
      <c r="O53">
        <f t="shared" si="4"/>
        <v>0.43628169572107767</v>
      </c>
    </row>
    <row r="54" spans="1:15" x14ac:dyDescent="0.2">
      <c r="A54" t="s">
        <v>21</v>
      </c>
      <c r="B54" t="s">
        <v>6</v>
      </c>
      <c r="C54" s="1">
        <v>12.24</v>
      </c>
      <c r="D54" s="1">
        <v>2.9729999999999999</v>
      </c>
      <c r="E54">
        <f t="shared" si="1"/>
        <v>2.9734002976190474</v>
      </c>
      <c r="K54" t="s">
        <v>21</v>
      </c>
      <c r="L54" t="s">
        <v>9</v>
      </c>
      <c r="M54" s="1">
        <v>4.4329999999999998</v>
      </c>
      <c r="N54" s="1">
        <v>0.53539999999999999</v>
      </c>
      <c r="O54">
        <f t="shared" si="4"/>
        <v>0.42568343898573691</v>
      </c>
    </row>
    <row r="55" spans="1:15" x14ac:dyDescent="0.2">
      <c r="A55" t="s">
        <v>21</v>
      </c>
      <c r="B55" t="s">
        <v>6</v>
      </c>
      <c r="C55" s="1">
        <v>12.4</v>
      </c>
      <c r="D55" s="1">
        <v>3.0059999999999998</v>
      </c>
      <c r="E55">
        <f t="shared" si="1"/>
        <v>3.0064690806878307</v>
      </c>
      <c r="K55" t="s">
        <v>21</v>
      </c>
      <c r="L55" t="s">
        <v>9</v>
      </c>
      <c r="M55" s="1">
        <v>4.2880000000000003</v>
      </c>
      <c r="N55" s="1">
        <v>0.51749999999999996</v>
      </c>
      <c r="O55">
        <f t="shared" si="4"/>
        <v>0.41132131537242472</v>
      </c>
    </row>
    <row r="56" spans="1:15" x14ac:dyDescent="0.2">
      <c r="A56" t="s">
        <v>22</v>
      </c>
      <c r="B56" t="s">
        <v>6</v>
      </c>
      <c r="C56" s="1">
        <v>10.52</v>
      </c>
      <c r="D56" s="1">
        <v>2.6179999999999999</v>
      </c>
      <c r="E56">
        <f t="shared" si="1"/>
        <v>2.6179108796296293</v>
      </c>
      <c r="K56" t="s">
        <v>22</v>
      </c>
      <c r="L56" t="s">
        <v>9</v>
      </c>
      <c r="M56" s="1">
        <v>1.8049999999999999</v>
      </c>
      <c r="N56" s="1">
        <v>0.21010000000000001</v>
      </c>
      <c r="O56">
        <f t="shared" si="4"/>
        <v>0.1653823296354992</v>
      </c>
    </row>
    <row r="57" spans="1:15" x14ac:dyDescent="0.2">
      <c r="A57" t="s">
        <v>22</v>
      </c>
      <c r="B57" t="s">
        <v>6</v>
      </c>
      <c r="C57" s="1">
        <v>10.64</v>
      </c>
      <c r="D57" s="1">
        <v>2.6429999999999998</v>
      </c>
      <c r="E57">
        <f t="shared" si="1"/>
        <v>2.6427124669312168</v>
      </c>
      <c r="K57" t="s">
        <v>22</v>
      </c>
      <c r="L57" t="s">
        <v>9</v>
      </c>
      <c r="M57" s="1">
        <v>1.9159999999999999</v>
      </c>
      <c r="N57" s="1">
        <v>0.2238</v>
      </c>
      <c r="O57">
        <f t="shared" si="4"/>
        <v>0.17637678288431061</v>
      </c>
    </row>
    <row r="58" spans="1:15" x14ac:dyDescent="0.2">
      <c r="A58" t="s">
        <v>22</v>
      </c>
      <c r="B58" t="s">
        <v>6</v>
      </c>
      <c r="C58" s="1">
        <v>10.7</v>
      </c>
      <c r="D58" s="1">
        <v>2.6549999999999998</v>
      </c>
      <c r="E58">
        <f t="shared" si="1"/>
        <v>2.6551132605820102</v>
      </c>
      <c r="K58" t="s">
        <v>22</v>
      </c>
      <c r="L58" t="s">
        <v>9</v>
      </c>
      <c r="M58" s="1">
        <v>1.873</v>
      </c>
      <c r="N58" s="1">
        <v>0.2185</v>
      </c>
      <c r="O58">
        <f t="shared" si="4"/>
        <v>0.17211767036450079</v>
      </c>
    </row>
    <row r="59" spans="1:15" x14ac:dyDescent="0.2">
      <c r="A59" t="s">
        <v>23</v>
      </c>
      <c r="B59" t="s">
        <v>6</v>
      </c>
      <c r="C59" s="1">
        <v>11.07</v>
      </c>
      <c r="D59" s="1">
        <v>2.7320000000000002</v>
      </c>
      <c r="E59">
        <f t="shared" si="1"/>
        <v>2.7315848214285712</v>
      </c>
      <c r="K59" t="s">
        <v>23</v>
      </c>
      <c r="L59" t="s">
        <v>9</v>
      </c>
      <c r="M59" s="1">
        <v>1.8160000000000001</v>
      </c>
      <c r="N59" s="1">
        <v>0.2114</v>
      </c>
      <c r="O59">
        <f t="shared" si="4"/>
        <v>0.1664718700475436</v>
      </c>
    </row>
    <row r="60" spans="1:15" x14ac:dyDescent="0.2">
      <c r="A60" t="s">
        <v>23</v>
      </c>
      <c r="B60" t="s">
        <v>6</v>
      </c>
      <c r="C60" s="1">
        <v>10.81</v>
      </c>
      <c r="D60" s="1">
        <v>2.6779999999999999</v>
      </c>
      <c r="E60">
        <f t="shared" si="1"/>
        <v>2.6778480489417991</v>
      </c>
      <c r="K60" t="s">
        <v>23</v>
      </c>
      <c r="L60" t="s">
        <v>9</v>
      </c>
      <c r="M60" s="1">
        <v>1.873</v>
      </c>
      <c r="N60" s="1">
        <v>0.2185</v>
      </c>
      <c r="O60">
        <f t="shared" si="4"/>
        <v>0.17211767036450079</v>
      </c>
    </row>
    <row r="61" spans="1:15" x14ac:dyDescent="0.2">
      <c r="A61" t="s">
        <v>23</v>
      </c>
      <c r="B61" t="s">
        <v>6</v>
      </c>
      <c r="C61" s="1">
        <v>10.61</v>
      </c>
      <c r="D61" s="1">
        <v>2.637</v>
      </c>
      <c r="E61">
        <f t="shared" si="1"/>
        <v>2.63651207010582</v>
      </c>
      <c r="K61" t="s">
        <v>23</v>
      </c>
      <c r="L61" t="s">
        <v>9</v>
      </c>
      <c r="M61" s="1">
        <v>1.9970000000000001</v>
      </c>
      <c r="N61" s="1">
        <v>0.23380000000000001</v>
      </c>
      <c r="O61">
        <f t="shared" si="4"/>
        <v>0.18439976228209193</v>
      </c>
    </row>
    <row r="62" spans="1:15" x14ac:dyDescent="0.2">
      <c r="A62" t="s">
        <v>24</v>
      </c>
      <c r="B62" t="s">
        <v>6</v>
      </c>
      <c r="C62" s="1">
        <v>13.28</v>
      </c>
      <c r="D62" s="1">
        <v>3.1880000000000002</v>
      </c>
      <c r="E62">
        <f t="shared" si="1"/>
        <v>3.1883473875661372</v>
      </c>
      <c r="K62" t="s">
        <v>24</v>
      </c>
      <c r="L62" t="s">
        <v>9</v>
      </c>
      <c r="M62" s="1">
        <v>1.9750000000000001</v>
      </c>
      <c r="N62" s="1">
        <v>0.2311</v>
      </c>
      <c r="O62">
        <f t="shared" si="4"/>
        <v>0.18222068145800319</v>
      </c>
    </row>
    <row r="63" spans="1:15" x14ac:dyDescent="0.2">
      <c r="A63" t="s">
        <v>24</v>
      </c>
      <c r="B63" t="s">
        <v>6</v>
      </c>
      <c r="C63" s="1">
        <v>13.47</v>
      </c>
      <c r="D63" s="1">
        <v>3.2280000000000002</v>
      </c>
      <c r="E63">
        <f t="shared" si="1"/>
        <v>3.2276165674603177</v>
      </c>
      <c r="K63" t="s">
        <v>24</v>
      </c>
      <c r="L63" t="s">
        <v>9</v>
      </c>
      <c r="M63" s="1">
        <v>1.972</v>
      </c>
      <c r="N63" s="1">
        <v>0.23080000000000001</v>
      </c>
      <c r="O63">
        <f t="shared" si="4"/>
        <v>0.18192353407290016</v>
      </c>
    </row>
    <row r="64" spans="1:15" x14ac:dyDescent="0.2">
      <c r="A64" t="s">
        <v>24</v>
      </c>
      <c r="B64" t="s">
        <v>6</v>
      </c>
      <c r="C64" s="1">
        <v>13.4</v>
      </c>
      <c r="D64" s="1">
        <v>3.2130000000000001</v>
      </c>
      <c r="E64">
        <f t="shared" si="1"/>
        <v>3.2131489748677247</v>
      </c>
      <c r="K64" t="s">
        <v>24</v>
      </c>
      <c r="L64" t="s">
        <v>9</v>
      </c>
      <c r="M64" s="1">
        <v>1.9970000000000001</v>
      </c>
      <c r="N64" s="1">
        <v>0.23380000000000001</v>
      </c>
      <c r="O64">
        <f t="shared" si="4"/>
        <v>0.18439976228209193</v>
      </c>
    </row>
    <row r="65" spans="1:15" x14ac:dyDescent="0.2">
      <c r="A65" t="s">
        <v>25</v>
      </c>
      <c r="B65" t="s">
        <v>6</v>
      </c>
      <c r="C65" s="1">
        <v>12.98</v>
      </c>
      <c r="D65" s="1">
        <v>3.1259999999999999</v>
      </c>
      <c r="E65">
        <f t="shared" si="1"/>
        <v>3.1263434193121693</v>
      </c>
      <c r="K65" t="s">
        <v>25</v>
      </c>
      <c r="L65" t="s">
        <v>9</v>
      </c>
      <c r="M65" s="1">
        <v>2.8740000000000001</v>
      </c>
      <c r="N65" s="1">
        <v>0.34239999999999998</v>
      </c>
      <c r="O65">
        <f t="shared" si="4"/>
        <v>0.27126584786053881</v>
      </c>
    </row>
    <row r="66" spans="1:15" x14ac:dyDescent="0.2">
      <c r="A66" t="s">
        <v>25</v>
      </c>
      <c r="B66" t="s">
        <v>6</v>
      </c>
      <c r="C66" s="1">
        <v>12.77</v>
      </c>
      <c r="D66" s="1">
        <v>3.0830000000000002</v>
      </c>
      <c r="E66">
        <f t="shared" si="1"/>
        <v>3.0829406415343912</v>
      </c>
      <c r="K66" t="s">
        <v>25</v>
      </c>
      <c r="L66" t="s">
        <v>9</v>
      </c>
      <c r="M66" s="1">
        <v>2.819</v>
      </c>
      <c r="N66" s="1">
        <v>0.33560000000000001</v>
      </c>
      <c r="O66">
        <f t="shared" si="4"/>
        <v>0.26581814580031693</v>
      </c>
    </row>
    <row r="67" spans="1:15" x14ac:dyDescent="0.2">
      <c r="A67" t="s">
        <v>25</v>
      </c>
      <c r="B67" t="s">
        <v>6</v>
      </c>
      <c r="C67" s="1">
        <v>13.16</v>
      </c>
      <c r="D67" s="1">
        <v>3.1640000000000001</v>
      </c>
      <c r="E67">
        <f t="shared" si="1"/>
        <v>3.1635458002645502</v>
      </c>
      <c r="K67" t="s">
        <v>25</v>
      </c>
      <c r="L67" t="s">
        <v>9</v>
      </c>
      <c r="M67" s="1">
        <v>2.7469999999999999</v>
      </c>
      <c r="N67" s="1">
        <v>0.32669999999999999</v>
      </c>
      <c r="O67">
        <f t="shared" si="4"/>
        <v>0.2586866085578447</v>
      </c>
    </row>
    <row r="68" spans="1:15" x14ac:dyDescent="0.2">
      <c r="A68" t="s">
        <v>26</v>
      </c>
      <c r="B68" t="s">
        <v>6</v>
      </c>
      <c r="C68" s="1">
        <v>13.75</v>
      </c>
      <c r="D68" s="1">
        <v>3.2850000000000001</v>
      </c>
      <c r="E68">
        <f t="shared" si="1"/>
        <v>3.2854869378306879</v>
      </c>
      <c r="K68" t="s">
        <v>26</v>
      </c>
      <c r="L68" t="s">
        <v>9</v>
      </c>
      <c r="M68" s="1">
        <v>3.169</v>
      </c>
      <c r="N68" s="1">
        <v>0.37890000000000001</v>
      </c>
      <c r="O68">
        <f t="shared" si="4"/>
        <v>0.30048534072900157</v>
      </c>
    </row>
    <row r="69" spans="1:15" x14ac:dyDescent="0.2">
      <c r="A69" t="s">
        <v>26</v>
      </c>
      <c r="B69" t="s">
        <v>6</v>
      </c>
      <c r="C69" s="1">
        <v>13.37</v>
      </c>
      <c r="D69" s="1">
        <v>3.2069999999999999</v>
      </c>
      <c r="E69">
        <f t="shared" si="1"/>
        <v>3.2069485780423279</v>
      </c>
      <c r="K69" t="s">
        <v>26</v>
      </c>
      <c r="L69" t="s">
        <v>9</v>
      </c>
      <c r="M69" s="1">
        <v>3.1779999999999999</v>
      </c>
      <c r="N69" s="1">
        <v>0.38009999999999999</v>
      </c>
      <c r="O69">
        <f t="shared" si="4"/>
        <v>0.30137678288431063</v>
      </c>
    </row>
    <row r="70" spans="1:15" x14ac:dyDescent="0.2">
      <c r="A70" t="s">
        <v>26</v>
      </c>
      <c r="B70" t="s">
        <v>6</v>
      </c>
      <c r="C70" s="1">
        <v>13.89</v>
      </c>
      <c r="D70" s="1">
        <v>3.3140000000000001</v>
      </c>
      <c r="E70">
        <f t="shared" si="1"/>
        <v>3.314422123015873</v>
      </c>
      <c r="K70" t="s">
        <v>26</v>
      </c>
      <c r="L70" t="s">
        <v>9</v>
      </c>
      <c r="M70" s="1">
        <v>3.262</v>
      </c>
      <c r="N70" s="1">
        <v>0.39050000000000001</v>
      </c>
      <c r="O70">
        <f t="shared" si="4"/>
        <v>0.30969690966719493</v>
      </c>
    </row>
    <row r="71" spans="1:15" x14ac:dyDescent="0.2">
      <c r="A71" t="s">
        <v>27</v>
      </c>
      <c r="B71" t="s">
        <v>6</v>
      </c>
      <c r="C71" s="1">
        <v>14.5</v>
      </c>
      <c r="D71" s="1">
        <v>3.44</v>
      </c>
      <c r="E71">
        <f t="shared" si="1"/>
        <v>3.4404968584656084</v>
      </c>
      <c r="K71" t="s">
        <v>27</v>
      </c>
      <c r="L71" t="s">
        <v>9</v>
      </c>
      <c r="M71" s="1">
        <v>2.7389999999999999</v>
      </c>
      <c r="N71" s="1">
        <v>0.32569999999999999</v>
      </c>
      <c r="O71">
        <f t="shared" si="4"/>
        <v>0.2578942155309033</v>
      </c>
    </row>
    <row r="72" spans="1:15" x14ac:dyDescent="0.2">
      <c r="A72" t="s">
        <v>27</v>
      </c>
      <c r="B72" t="s">
        <v>6</v>
      </c>
      <c r="C72" s="1">
        <v>14.75</v>
      </c>
      <c r="D72" s="1">
        <v>3.492</v>
      </c>
      <c r="E72">
        <f t="shared" si="1"/>
        <v>3.4921668320105819</v>
      </c>
      <c r="K72" t="s">
        <v>27</v>
      </c>
      <c r="L72" t="s">
        <v>9</v>
      </c>
      <c r="M72" s="1">
        <v>2.774</v>
      </c>
      <c r="N72" s="1">
        <v>0.33</v>
      </c>
      <c r="O72">
        <f t="shared" si="4"/>
        <v>0.26136093502377178</v>
      </c>
    </row>
    <row r="73" spans="1:15" x14ac:dyDescent="0.2">
      <c r="A73" t="s">
        <v>27</v>
      </c>
      <c r="B73" t="s">
        <v>6</v>
      </c>
      <c r="C73" s="1">
        <v>14.59</v>
      </c>
      <c r="D73" s="1">
        <v>3.4590000000000001</v>
      </c>
      <c r="E73">
        <f t="shared" si="1"/>
        <v>3.4590980489417986</v>
      </c>
      <c r="K73" t="s">
        <v>27</v>
      </c>
      <c r="L73" t="s">
        <v>9</v>
      </c>
      <c r="M73" s="1">
        <v>2.78</v>
      </c>
      <c r="N73" s="1">
        <v>0.33079999999999998</v>
      </c>
      <c r="O73">
        <f t="shared" si="4"/>
        <v>0.26195522979397778</v>
      </c>
    </row>
    <row r="74" spans="1:15" x14ac:dyDescent="0.2">
      <c r="A74" t="s">
        <v>28</v>
      </c>
      <c r="B74" t="s">
        <v>6</v>
      </c>
      <c r="C74" s="1">
        <v>12.68</v>
      </c>
      <c r="D74" s="1">
        <v>3.0640000000000001</v>
      </c>
      <c r="E74">
        <f t="shared" si="1"/>
        <v>3.0643394510582009</v>
      </c>
      <c r="K74" t="s">
        <v>28</v>
      </c>
      <c r="L74" t="s">
        <v>9</v>
      </c>
      <c r="M74" s="1">
        <v>10.49</v>
      </c>
      <c r="N74" s="1">
        <v>1.2849999999999999</v>
      </c>
      <c r="O74">
        <f t="shared" si="4"/>
        <v>1.0256240095087163</v>
      </c>
    </row>
    <row r="75" spans="1:15" x14ac:dyDescent="0.2">
      <c r="A75" t="s">
        <v>28</v>
      </c>
      <c r="B75" t="s">
        <v>6</v>
      </c>
      <c r="C75" s="1">
        <v>13.18</v>
      </c>
      <c r="D75" s="1">
        <v>3.1680000000000001</v>
      </c>
      <c r="E75">
        <f t="shared" si="1"/>
        <v>3.1676793981481479</v>
      </c>
      <c r="K75" t="s">
        <v>28</v>
      </c>
      <c r="L75" t="s">
        <v>9</v>
      </c>
      <c r="M75" s="1">
        <v>10.4</v>
      </c>
      <c r="N75" s="1">
        <v>1.274</v>
      </c>
      <c r="O75">
        <f t="shared" si="4"/>
        <v>1.0167095879556258</v>
      </c>
    </row>
    <row r="76" spans="1:15" x14ac:dyDescent="0.2">
      <c r="A76" t="s">
        <v>28</v>
      </c>
      <c r="B76" t="s">
        <v>6</v>
      </c>
      <c r="C76" s="1">
        <v>12.92</v>
      </c>
      <c r="D76" s="1">
        <v>3.1139999999999999</v>
      </c>
      <c r="E76">
        <f t="shared" si="1"/>
        <v>3.1139426256613754</v>
      </c>
      <c r="K76" t="s">
        <v>28</v>
      </c>
      <c r="L76" t="s">
        <v>9</v>
      </c>
      <c r="M76" s="1">
        <v>10.17</v>
      </c>
      <c r="N76" s="1">
        <v>1.246</v>
      </c>
      <c r="O76">
        <f t="shared" si="4"/>
        <v>0.99392828843106173</v>
      </c>
    </row>
    <row r="77" spans="1:15" x14ac:dyDescent="0.2">
      <c r="A77" t="s">
        <v>29</v>
      </c>
      <c r="B77" t="s">
        <v>6</v>
      </c>
      <c r="C77" s="1">
        <v>13.32</v>
      </c>
      <c r="D77" s="1">
        <v>3.1970000000000001</v>
      </c>
      <c r="E77">
        <f t="shared" si="1"/>
        <v>3.1966145833333335</v>
      </c>
      <c r="K77" t="s">
        <v>29</v>
      </c>
      <c r="L77" t="s">
        <v>9</v>
      </c>
      <c r="M77" s="1">
        <v>11.38</v>
      </c>
      <c r="N77" s="1">
        <v>1.3959999999999999</v>
      </c>
      <c r="O77">
        <f t="shared" si="4"/>
        <v>1.1137777337559429</v>
      </c>
    </row>
    <row r="78" spans="1:15" x14ac:dyDescent="0.2">
      <c r="A78" t="s">
        <v>29</v>
      </c>
      <c r="B78" t="s">
        <v>6</v>
      </c>
      <c r="C78" s="1">
        <v>13.73</v>
      </c>
      <c r="D78" s="1">
        <v>3.2810000000000001</v>
      </c>
      <c r="E78">
        <f t="shared" si="1"/>
        <v>3.2813533399470898</v>
      </c>
      <c r="K78" t="s">
        <v>29</v>
      </c>
      <c r="L78" t="s">
        <v>9</v>
      </c>
      <c r="M78" s="1">
        <v>11.43</v>
      </c>
      <c r="N78" s="1">
        <v>1.4019999999999999</v>
      </c>
      <c r="O78">
        <f t="shared" si="4"/>
        <v>1.1187301901743263</v>
      </c>
    </row>
    <row r="79" spans="1:15" x14ac:dyDescent="0.2">
      <c r="A79" t="s">
        <v>29</v>
      </c>
      <c r="B79" t="s">
        <v>6</v>
      </c>
      <c r="C79" s="1">
        <v>13.68</v>
      </c>
      <c r="D79" s="1">
        <v>3.2709999999999999</v>
      </c>
      <c r="E79">
        <f t="shared" si="1"/>
        <v>3.2710193452380949</v>
      </c>
      <c r="K79" t="s">
        <v>29</v>
      </c>
      <c r="L79" t="s">
        <v>9</v>
      </c>
      <c r="M79" s="1">
        <v>11.44</v>
      </c>
      <c r="N79" s="1">
        <v>1.403</v>
      </c>
      <c r="O79">
        <f t="shared" si="4"/>
        <v>1.119720681458003</v>
      </c>
    </row>
    <row r="80" spans="1:15" x14ac:dyDescent="0.2">
      <c r="A80" t="s">
        <v>30</v>
      </c>
      <c r="B80" t="s">
        <v>6</v>
      </c>
      <c r="C80" s="1">
        <v>13.05</v>
      </c>
      <c r="D80" s="1">
        <v>3.141</v>
      </c>
      <c r="E80">
        <f t="shared" si="1"/>
        <v>3.1408110119047619</v>
      </c>
      <c r="K80" t="s">
        <v>30</v>
      </c>
      <c r="L80" t="s">
        <v>9</v>
      </c>
      <c r="M80" s="1">
        <v>11.42</v>
      </c>
      <c r="N80" s="1">
        <v>1.4</v>
      </c>
      <c r="O80">
        <f t="shared" si="4"/>
        <v>1.1177396988906496</v>
      </c>
    </row>
    <row r="81" spans="1:15" x14ac:dyDescent="0.2">
      <c r="A81" t="s">
        <v>30</v>
      </c>
      <c r="B81" t="s">
        <v>6</v>
      </c>
      <c r="C81" s="1">
        <v>13.41</v>
      </c>
      <c r="D81" s="1">
        <v>3.2149999999999999</v>
      </c>
      <c r="E81">
        <f t="shared" si="1"/>
        <v>3.2152157738095237</v>
      </c>
      <c r="K81" t="s">
        <v>30</v>
      </c>
      <c r="L81" t="s">
        <v>9</v>
      </c>
      <c r="M81" s="1">
        <v>11.32</v>
      </c>
      <c r="N81" s="1">
        <v>1.3879999999999999</v>
      </c>
      <c r="O81">
        <f t="shared" si="4"/>
        <v>1.1078347860538826</v>
      </c>
    </row>
    <row r="82" spans="1:15" x14ac:dyDescent="0.2">
      <c r="A82" t="s">
        <v>30</v>
      </c>
      <c r="B82" t="s">
        <v>6</v>
      </c>
      <c r="C82" s="1">
        <v>13.17</v>
      </c>
      <c r="D82" s="1">
        <v>3.1659999999999999</v>
      </c>
      <c r="E82">
        <f t="shared" si="1"/>
        <v>3.1656125992063493</v>
      </c>
      <c r="K82" t="s">
        <v>30</v>
      </c>
      <c r="L82" t="s">
        <v>9</v>
      </c>
      <c r="M82" s="1">
        <v>11.36</v>
      </c>
      <c r="N82" s="1">
        <v>1.393</v>
      </c>
      <c r="O82">
        <f t="shared" si="4"/>
        <v>1.1117967511885893</v>
      </c>
    </row>
    <row r="83" spans="1:15" x14ac:dyDescent="0.2">
      <c r="A83" t="s">
        <v>31</v>
      </c>
      <c r="B83" t="s">
        <v>6</v>
      </c>
      <c r="C83" s="1">
        <v>11.14</v>
      </c>
      <c r="D83" s="1">
        <v>2.746</v>
      </c>
      <c r="E83">
        <f t="shared" si="1"/>
        <v>2.7460524140211642</v>
      </c>
      <c r="K83" t="s">
        <v>31</v>
      </c>
      <c r="L83" t="s">
        <v>9</v>
      </c>
      <c r="M83" s="1">
        <v>14.12</v>
      </c>
      <c r="N83" s="1">
        <v>1.7350000000000001</v>
      </c>
      <c r="O83">
        <f t="shared" si="4"/>
        <v>1.3851723454833595</v>
      </c>
    </row>
    <row r="84" spans="1:15" x14ac:dyDescent="0.2">
      <c r="A84" t="s">
        <v>31</v>
      </c>
      <c r="B84" t="s">
        <v>6</v>
      </c>
      <c r="C84" s="1">
        <v>11.52</v>
      </c>
      <c r="D84" s="1">
        <v>2.8250000000000002</v>
      </c>
      <c r="E84">
        <f t="shared" si="1"/>
        <v>2.8245907738095237</v>
      </c>
      <c r="K84" t="s">
        <v>31</v>
      </c>
      <c r="L84" t="s">
        <v>9</v>
      </c>
      <c r="M84" s="1">
        <v>14.22</v>
      </c>
      <c r="N84" s="1">
        <v>1.7470000000000001</v>
      </c>
      <c r="O84">
        <f t="shared" si="4"/>
        <v>1.3950772583201267</v>
      </c>
    </row>
    <row r="85" spans="1:15" x14ac:dyDescent="0.2">
      <c r="A85" t="s">
        <v>31</v>
      </c>
      <c r="B85" t="s">
        <v>6</v>
      </c>
      <c r="C85" s="1">
        <v>11.54</v>
      </c>
      <c r="D85" s="1">
        <v>2.8290000000000002</v>
      </c>
      <c r="E85">
        <f t="shared" ref="E85:E148" si="6">(C85+2.1465)/4.8384</f>
        <v>2.8287243716931214</v>
      </c>
      <c r="K85" t="s">
        <v>31</v>
      </c>
      <c r="L85" t="s">
        <v>9</v>
      </c>
      <c r="M85" s="1">
        <v>14.23</v>
      </c>
      <c r="N85" s="1">
        <v>1.748</v>
      </c>
      <c r="O85">
        <f t="shared" ref="O85:O148" si="7">(M85-0.1353)/10.096</f>
        <v>1.3960677496038034</v>
      </c>
    </row>
    <row r="86" spans="1:15" x14ac:dyDescent="0.2">
      <c r="A86" t="s">
        <v>32</v>
      </c>
      <c r="B86" t="s">
        <v>6</v>
      </c>
      <c r="C86" s="1">
        <v>12.18</v>
      </c>
      <c r="D86" s="1">
        <v>2.9609999999999999</v>
      </c>
      <c r="E86">
        <f t="shared" si="6"/>
        <v>2.960999503968254</v>
      </c>
      <c r="K86" t="s">
        <v>32</v>
      </c>
      <c r="L86" t="s">
        <v>9</v>
      </c>
      <c r="M86" s="1">
        <v>15.18</v>
      </c>
      <c r="N86" s="1">
        <v>1.8660000000000001</v>
      </c>
      <c r="O86">
        <f t="shared" si="7"/>
        <v>1.4901644215530903</v>
      </c>
    </row>
    <row r="87" spans="1:15" x14ac:dyDescent="0.2">
      <c r="A87" t="s">
        <v>32</v>
      </c>
      <c r="B87" t="s">
        <v>6</v>
      </c>
      <c r="C87" s="1">
        <v>12</v>
      </c>
      <c r="D87" s="1">
        <v>2.9239999999999999</v>
      </c>
      <c r="E87">
        <f t="shared" si="6"/>
        <v>2.923797123015873</v>
      </c>
      <c r="K87" t="s">
        <v>32</v>
      </c>
      <c r="L87" t="s">
        <v>9</v>
      </c>
      <c r="M87" s="1">
        <v>15.71</v>
      </c>
      <c r="N87" s="1">
        <v>1.9319999999999999</v>
      </c>
      <c r="O87">
        <f t="shared" si="7"/>
        <v>1.5426604595879556</v>
      </c>
    </row>
    <row r="88" spans="1:15" x14ac:dyDescent="0.2">
      <c r="A88" t="s">
        <v>32</v>
      </c>
      <c r="B88" t="s">
        <v>6</v>
      </c>
      <c r="C88" s="1">
        <v>12.16</v>
      </c>
      <c r="D88" s="1">
        <v>2.9569999999999999</v>
      </c>
      <c r="E88">
        <f t="shared" si="6"/>
        <v>2.9568659060846558</v>
      </c>
      <c r="K88" t="s">
        <v>32</v>
      </c>
      <c r="L88" t="s">
        <v>9</v>
      </c>
      <c r="M88" s="1">
        <v>15.56</v>
      </c>
      <c r="N88" s="1">
        <v>1.913</v>
      </c>
      <c r="O88">
        <f t="shared" si="7"/>
        <v>1.527803090332805</v>
      </c>
    </row>
    <row r="89" spans="1:15" x14ac:dyDescent="0.2">
      <c r="A89" t="s">
        <v>33</v>
      </c>
      <c r="B89" t="s">
        <v>6</v>
      </c>
      <c r="C89" s="1">
        <v>11.91</v>
      </c>
      <c r="D89" s="1">
        <v>2.9049999999999998</v>
      </c>
      <c r="E89">
        <f t="shared" si="6"/>
        <v>2.9051959325396823</v>
      </c>
      <c r="K89" t="s">
        <v>33</v>
      </c>
      <c r="L89" t="s">
        <v>9</v>
      </c>
      <c r="M89" s="1">
        <v>15.22</v>
      </c>
      <c r="N89" s="1">
        <v>1.871</v>
      </c>
      <c r="O89">
        <f t="shared" si="7"/>
        <v>1.4941263866877972</v>
      </c>
    </row>
    <row r="90" spans="1:15" x14ac:dyDescent="0.2">
      <c r="A90" t="s">
        <v>33</v>
      </c>
      <c r="B90" t="s">
        <v>6</v>
      </c>
      <c r="C90" s="1">
        <v>12.22</v>
      </c>
      <c r="D90" s="1">
        <v>2.9689999999999999</v>
      </c>
      <c r="E90">
        <f t="shared" si="6"/>
        <v>2.9692666997354498</v>
      </c>
      <c r="K90" t="s">
        <v>33</v>
      </c>
      <c r="L90" t="s">
        <v>9</v>
      </c>
      <c r="M90" s="1">
        <v>15.66</v>
      </c>
      <c r="N90" s="1">
        <v>1.925</v>
      </c>
      <c r="O90">
        <f t="shared" si="7"/>
        <v>1.537708003169572</v>
      </c>
    </row>
    <row r="91" spans="1:15" x14ac:dyDescent="0.2">
      <c r="A91" t="s">
        <v>33</v>
      </c>
      <c r="B91" t="s">
        <v>6</v>
      </c>
      <c r="C91" s="1">
        <v>12.17</v>
      </c>
      <c r="D91" s="1">
        <v>2.9590000000000001</v>
      </c>
      <c r="E91">
        <f t="shared" si="6"/>
        <v>2.9589327050264549</v>
      </c>
      <c r="K91" t="s">
        <v>33</v>
      </c>
      <c r="L91" t="s">
        <v>9</v>
      </c>
      <c r="M91" s="1">
        <v>15.56</v>
      </c>
      <c r="N91" s="1">
        <v>1.913</v>
      </c>
      <c r="O91">
        <f t="shared" si="7"/>
        <v>1.527803090332805</v>
      </c>
    </row>
    <row r="92" spans="1:15" x14ac:dyDescent="0.2">
      <c r="A92" t="s">
        <v>34</v>
      </c>
      <c r="B92" t="s">
        <v>6</v>
      </c>
      <c r="C92" s="1">
        <v>9.7579999999999991</v>
      </c>
      <c r="D92" s="1">
        <v>2.46</v>
      </c>
      <c r="E92">
        <f t="shared" si="6"/>
        <v>2.4604208002645498</v>
      </c>
      <c r="K92" t="s">
        <v>34</v>
      </c>
      <c r="L92" t="s">
        <v>9</v>
      </c>
      <c r="M92" s="1">
        <v>1.8620000000000001</v>
      </c>
      <c r="N92" s="1">
        <v>0.21709999999999999</v>
      </c>
      <c r="O92">
        <f t="shared" si="7"/>
        <v>0.17102812995245642</v>
      </c>
    </row>
    <row r="93" spans="1:15" x14ac:dyDescent="0.2">
      <c r="A93" t="s">
        <v>34</v>
      </c>
      <c r="B93" t="s">
        <v>6</v>
      </c>
      <c r="C93" s="1">
        <v>10.08</v>
      </c>
      <c r="D93" s="1">
        <v>2.5270000000000001</v>
      </c>
      <c r="E93">
        <f t="shared" si="6"/>
        <v>2.5269717261904763</v>
      </c>
      <c r="K93" t="s">
        <v>34</v>
      </c>
      <c r="L93" t="s">
        <v>9</v>
      </c>
      <c r="M93" s="1">
        <v>1.9470000000000001</v>
      </c>
      <c r="N93" s="1">
        <v>0.22770000000000001</v>
      </c>
      <c r="O93">
        <f t="shared" si="7"/>
        <v>0.17944730586370841</v>
      </c>
    </row>
    <row r="94" spans="1:15" x14ac:dyDescent="0.2">
      <c r="A94" t="s">
        <v>34</v>
      </c>
      <c r="B94" t="s">
        <v>6</v>
      </c>
      <c r="C94" s="1">
        <v>9.89</v>
      </c>
      <c r="D94" s="1">
        <v>2.488</v>
      </c>
      <c r="E94">
        <f t="shared" si="6"/>
        <v>2.4877025462962963</v>
      </c>
      <c r="K94" t="s">
        <v>34</v>
      </c>
      <c r="L94" t="s">
        <v>9</v>
      </c>
      <c r="M94" s="1">
        <v>2.0070000000000001</v>
      </c>
      <c r="N94" s="1">
        <v>0.2351</v>
      </c>
      <c r="O94">
        <f t="shared" si="7"/>
        <v>0.18539025356576863</v>
      </c>
    </row>
    <row r="95" spans="1:15" x14ac:dyDescent="0.2">
      <c r="A95" t="s">
        <v>35</v>
      </c>
      <c r="B95" t="s">
        <v>6</v>
      </c>
      <c r="C95" s="1">
        <v>9.8510000000000009</v>
      </c>
      <c r="D95" s="1">
        <v>2.48</v>
      </c>
      <c r="E95">
        <f t="shared" si="6"/>
        <v>2.4796420304232805</v>
      </c>
      <c r="K95" t="s">
        <v>35</v>
      </c>
      <c r="L95" t="s">
        <v>9</v>
      </c>
      <c r="M95" s="1">
        <v>1.99</v>
      </c>
      <c r="N95" s="1">
        <v>0.23300000000000001</v>
      </c>
      <c r="O95">
        <f t="shared" si="7"/>
        <v>0.18370641838351823</v>
      </c>
    </row>
    <row r="96" spans="1:15" x14ac:dyDescent="0.2">
      <c r="A96" t="s">
        <v>35</v>
      </c>
      <c r="B96" t="s">
        <v>6</v>
      </c>
      <c r="C96" s="1">
        <v>9.6649999999999991</v>
      </c>
      <c r="D96" s="1">
        <v>2.4409999999999998</v>
      </c>
      <c r="E96">
        <f t="shared" si="6"/>
        <v>2.44119957010582</v>
      </c>
      <c r="K96" t="s">
        <v>35</v>
      </c>
      <c r="L96" t="s">
        <v>9</v>
      </c>
      <c r="M96" s="1">
        <v>1.8220000000000001</v>
      </c>
      <c r="N96" s="1">
        <v>0.2122</v>
      </c>
      <c r="O96">
        <f t="shared" si="7"/>
        <v>0.16706616481774961</v>
      </c>
    </row>
    <row r="97" spans="1:15" x14ac:dyDescent="0.2">
      <c r="A97" t="s">
        <v>35</v>
      </c>
      <c r="B97" t="s">
        <v>6</v>
      </c>
      <c r="C97" s="1">
        <v>9.7449999999999992</v>
      </c>
      <c r="D97" s="1">
        <v>2.4580000000000002</v>
      </c>
      <c r="E97">
        <f t="shared" si="6"/>
        <v>2.4577339616402112</v>
      </c>
      <c r="K97" t="s">
        <v>35</v>
      </c>
      <c r="L97" t="s">
        <v>9</v>
      </c>
      <c r="M97" s="1">
        <v>1.913</v>
      </c>
      <c r="N97" s="1">
        <v>0.22339999999999999</v>
      </c>
      <c r="O97">
        <f t="shared" si="7"/>
        <v>0.1760796354992076</v>
      </c>
    </row>
    <row r="98" spans="1:15" x14ac:dyDescent="0.2">
      <c r="A98" t="s">
        <v>36</v>
      </c>
      <c r="B98" t="s">
        <v>6</v>
      </c>
      <c r="C98" s="1">
        <v>10.4</v>
      </c>
      <c r="D98" s="1">
        <v>2.593</v>
      </c>
      <c r="E98">
        <f t="shared" si="6"/>
        <v>2.5931092923280423</v>
      </c>
      <c r="K98" t="s">
        <v>36</v>
      </c>
      <c r="L98" t="s">
        <v>9</v>
      </c>
      <c r="M98" s="1">
        <v>2.2959999999999998</v>
      </c>
      <c r="N98" s="1">
        <v>0.27089999999999997</v>
      </c>
      <c r="O98">
        <f t="shared" si="7"/>
        <v>0.21401545166402533</v>
      </c>
    </row>
    <row r="99" spans="1:15" x14ac:dyDescent="0.2">
      <c r="A99" t="s">
        <v>36</v>
      </c>
      <c r="B99" t="s">
        <v>6</v>
      </c>
      <c r="C99" s="1">
        <v>10.050000000000001</v>
      </c>
      <c r="D99" s="1">
        <v>2.5209999999999999</v>
      </c>
      <c r="E99">
        <f t="shared" si="6"/>
        <v>2.5207713293650795</v>
      </c>
      <c r="K99" t="s">
        <v>36</v>
      </c>
      <c r="L99" t="s">
        <v>9</v>
      </c>
      <c r="M99" s="1">
        <v>2.274</v>
      </c>
      <c r="N99" s="1">
        <v>0.2681</v>
      </c>
      <c r="O99">
        <f t="shared" si="7"/>
        <v>0.21183637083993662</v>
      </c>
    </row>
    <row r="100" spans="1:15" x14ac:dyDescent="0.2">
      <c r="A100" t="s">
        <v>36</v>
      </c>
      <c r="B100" t="s">
        <v>6</v>
      </c>
      <c r="C100" s="1">
        <v>10.16</v>
      </c>
      <c r="D100" s="1">
        <v>2.544</v>
      </c>
      <c r="E100">
        <f t="shared" si="6"/>
        <v>2.5435061177248675</v>
      </c>
      <c r="K100" t="s">
        <v>36</v>
      </c>
      <c r="L100" t="s">
        <v>9</v>
      </c>
      <c r="M100" s="1">
        <v>2.202</v>
      </c>
      <c r="N100" s="1">
        <v>0.25919999999999999</v>
      </c>
      <c r="O100">
        <f t="shared" si="7"/>
        <v>0.20470483359746433</v>
      </c>
    </row>
    <row r="101" spans="1:15" x14ac:dyDescent="0.2">
      <c r="A101" t="s">
        <v>37</v>
      </c>
      <c r="B101" t="s">
        <v>6</v>
      </c>
      <c r="C101" s="1">
        <v>61.21</v>
      </c>
      <c r="D101" s="1">
        <v>13.09</v>
      </c>
      <c r="E101">
        <f t="shared" si="6"/>
        <v>13.094514715608467</v>
      </c>
      <c r="K101" t="s">
        <v>37</v>
      </c>
      <c r="L101" t="s">
        <v>9</v>
      </c>
      <c r="M101" s="1">
        <v>39.1</v>
      </c>
      <c r="N101" s="1">
        <v>4.827</v>
      </c>
      <c r="O101">
        <f t="shared" si="7"/>
        <v>3.8594195721077655</v>
      </c>
    </row>
    <row r="102" spans="1:15" x14ac:dyDescent="0.2">
      <c r="A102" t="s">
        <v>37</v>
      </c>
      <c r="B102" t="s">
        <v>6</v>
      </c>
      <c r="C102" s="1">
        <v>60.67</v>
      </c>
      <c r="D102" s="1">
        <v>12.98</v>
      </c>
      <c r="E102">
        <f t="shared" si="6"/>
        <v>12.982907572751323</v>
      </c>
      <c r="K102" t="s">
        <v>37</v>
      </c>
      <c r="L102" t="s">
        <v>9</v>
      </c>
      <c r="M102" s="1">
        <v>39.29</v>
      </c>
      <c r="N102" s="1">
        <v>4.851</v>
      </c>
      <c r="O102">
        <f t="shared" si="7"/>
        <v>3.8782389064976228</v>
      </c>
    </row>
    <row r="103" spans="1:15" x14ac:dyDescent="0.2">
      <c r="A103" t="s">
        <v>37</v>
      </c>
      <c r="B103" t="s">
        <v>6</v>
      </c>
      <c r="C103" s="1">
        <v>60.26</v>
      </c>
      <c r="D103" s="1">
        <v>12.9</v>
      </c>
      <c r="E103">
        <f t="shared" si="6"/>
        <v>12.898168816137566</v>
      </c>
      <c r="K103" t="s">
        <v>37</v>
      </c>
      <c r="L103" t="s">
        <v>9</v>
      </c>
      <c r="M103" s="1">
        <v>38.08</v>
      </c>
      <c r="N103" s="1">
        <v>4.7009999999999996</v>
      </c>
      <c r="O103">
        <f t="shared" si="7"/>
        <v>3.7583894611727415</v>
      </c>
    </row>
    <row r="104" spans="1:15" x14ac:dyDescent="0.2">
      <c r="A104" t="s">
        <v>38</v>
      </c>
      <c r="B104" t="s">
        <v>6</v>
      </c>
      <c r="C104" s="1">
        <v>62.68</v>
      </c>
      <c r="D104" s="1">
        <v>13.4</v>
      </c>
      <c r="E104">
        <f t="shared" si="6"/>
        <v>13.39833416005291</v>
      </c>
      <c r="K104" t="s">
        <v>38</v>
      </c>
      <c r="L104" t="s">
        <v>9</v>
      </c>
      <c r="M104" s="1">
        <v>40.76</v>
      </c>
      <c r="N104" s="1">
        <v>5.0330000000000004</v>
      </c>
      <c r="O104">
        <f t="shared" si="7"/>
        <v>4.0238411251980981</v>
      </c>
    </row>
    <row r="105" spans="1:15" x14ac:dyDescent="0.2">
      <c r="A105" t="s">
        <v>38</v>
      </c>
      <c r="B105" t="s">
        <v>6</v>
      </c>
      <c r="C105" s="1">
        <v>61.5</v>
      </c>
      <c r="D105" s="1">
        <v>13.15</v>
      </c>
      <c r="E105">
        <f t="shared" si="6"/>
        <v>13.154451884920636</v>
      </c>
      <c r="K105" t="s">
        <v>38</v>
      </c>
      <c r="L105" t="s">
        <v>9</v>
      </c>
      <c r="M105" s="1">
        <v>41.47</v>
      </c>
      <c r="N105" s="1">
        <v>5.1210000000000004</v>
      </c>
      <c r="O105">
        <f t="shared" si="7"/>
        <v>4.0941660063391438</v>
      </c>
    </row>
    <row r="106" spans="1:15" x14ac:dyDescent="0.2">
      <c r="A106" t="s">
        <v>38</v>
      </c>
      <c r="B106" t="s">
        <v>6</v>
      </c>
      <c r="C106" s="1">
        <v>63.59</v>
      </c>
      <c r="D106" s="1">
        <v>13.59</v>
      </c>
      <c r="E106">
        <f t="shared" si="6"/>
        <v>13.586412863756616</v>
      </c>
      <c r="K106" t="s">
        <v>38</v>
      </c>
      <c r="L106" t="s">
        <v>9</v>
      </c>
      <c r="M106" s="1">
        <v>39.86</v>
      </c>
      <c r="N106" s="1">
        <v>4.9219999999999997</v>
      </c>
      <c r="O106">
        <f t="shared" si="7"/>
        <v>3.9346969096671947</v>
      </c>
    </row>
    <row r="107" spans="1:15" x14ac:dyDescent="0.2">
      <c r="A107" t="s">
        <v>39</v>
      </c>
      <c r="B107" t="s">
        <v>6</v>
      </c>
      <c r="C107" s="1">
        <v>64.83</v>
      </c>
      <c r="D107" s="1">
        <v>13.84</v>
      </c>
      <c r="E107">
        <f t="shared" si="6"/>
        <v>13.842695932539682</v>
      </c>
      <c r="K107" t="s">
        <v>39</v>
      </c>
      <c r="L107" t="s">
        <v>9</v>
      </c>
      <c r="M107" s="1">
        <v>40.43</v>
      </c>
      <c r="N107" s="1">
        <v>4.992</v>
      </c>
      <c r="O107">
        <f t="shared" si="7"/>
        <v>3.9911549128367669</v>
      </c>
    </row>
    <row r="108" spans="1:15" x14ac:dyDescent="0.2">
      <c r="A108" t="s">
        <v>39</v>
      </c>
      <c r="B108" t="s">
        <v>6</v>
      </c>
      <c r="C108" s="1">
        <v>65.7</v>
      </c>
      <c r="D108" s="1">
        <v>14.02</v>
      </c>
      <c r="E108">
        <f t="shared" si="6"/>
        <v>14.022507440476192</v>
      </c>
      <c r="K108" t="s">
        <v>39</v>
      </c>
      <c r="L108" t="s">
        <v>9</v>
      </c>
      <c r="M108" s="1">
        <v>40.98</v>
      </c>
      <c r="N108" s="1">
        <v>5.0599999999999996</v>
      </c>
      <c r="O108">
        <f t="shared" si="7"/>
        <v>4.045631933438985</v>
      </c>
    </row>
    <row r="109" spans="1:15" x14ac:dyDescent="0.2">
      <c r="A109" t="s">
        <v>39</v>
      </c>
      <c r="B109" t="s">
        <v>6</v>
      </c>
      <c r="C109" s="1">
        <v>65.569999999999993</v>
      </c>
      <c r="D109" s="1">
        <v>14</v>
      </c>
      <c r="E109">
        <f t="shared" si="6"/>
        <v>13.995639054232804</v>
      </c>
      <c r="K109" t="s">
        <v>39</v>
      </c>
      <c r="L109" t="s">
        <v>9</v>
      </c>
      <c r="M109" s="1">
        <v>40.090000000000003</v>
      </c>
      <c r="N109" s="1">
        <v>4.95</v>
      </c>
      <c r="O109">
        <f t="shared" si="7"/>
        <v>3.9574782091917595</v>
      </c>
    </row>
    <row r="110" spans="1:15" x14ac:dyDescent="0.2">
      <c r="A110" t="s">
        <v>40</v>
      </c>
      <c r="B110" t="s">
        <v>6</v>
      </c>
      <c r="C110" s="1">
        <v>10.77</v>
      </c>
      <c r="D110" s="1">
        <v>2.67</v>
      </c>
      <c r="E110">
        <f t="shared" si="6"/>
        <v>2.6695808531746028</v>
      </c>
      <c r="K110" t="s">
        <v>40</v>
      </c>
      <c r="L110" t="s">
        <v>9</v>
      </c>
      <c r="M110" s="1">
        <v>7.6070000000000002</v>
      </c>
      <c r="N110" s="1">
        <v>0.9284</v>
      </c>
      <c r="O110">
        <f t="shared" si="7"/>
        <v>0.7400653724247227</v>
      </c>
    </row>
    <row r="111" spans="1:15" x14ac:dyDescent="0.2">
      <c r="A111" t="s">
        <v>40</v>
      </c>
      <c r="B111" t="s">
        <v>6</v>
      </c>
      <c r="C111" s="1">
        <v>10.98</v>
      </c>
      <c r="D111" s="1">
        <v>2.7130000000000001</v>
      </c>
      <c r="E111">
        <f t="shared" si="6"/>
        <v>2.7129836309523809</v>
      </c>
      <c r="K111" t="s">
        <v>40</v>
      </c>
      <c r="L111" t="s">
        <v>9</v>
      </c>
      <c r="M111" s="1">
        <v>7.5780000000000003</v>
      </c>
      <c r="N111" s="1">
        <v>0.92479999999999996</v>
      </c>
      <c r="O111">
        <f t="shared" si="7"/>
        <v>0.73719294770206023</v>
      </c>
    </row>
    <row r="112" spans="1:15" x14ac:dyDescent="0.2">
      <c r="A112" t="s">
        <v>40</v>
      </c>
      <c r="B112" t="s">
        <v>6</v>
      </c>
      <c r="C112" s="1">
        <v>10.54</v>
      </c>
      <c r="D112" s="1">
        <v>2.6219999999999999</v>
      </c>
      <c r="E112">
        <f t="shared" si="6"/>
        <v>2.6220444775132274</v>
      </c>
      <c r="K112" t="s">
        <v>40</v>
      </c>
      <c r="L112" t="s">
        <v>9</v>
      </c>
      <c r="M112" s="1">
        <v>7.5780000000000003</v>
      </c>
      <c r="N112" s="1">
        <v>0.92479999999999996</v>
      </c>
      <c r="O112">
        <f t="shared" si="7"/>
        <v>0.73719294770206023</v>
      </c>
    </row>
    <row r="113" spans="1:15" x14ac:dyDescent="0.2">
      <c r="A113" t="s">
        <v>41</v>
      </c>
      <c r="B113" t="s">
        <v>6</v>
      </c>
      <c r="C113" s="1">
        <v>10.49</v>
      </c>
      <c r="D113" s="1">
        <v>2.6120000000000001</v>
      </c>
      <c r="E113">
        <f t="shared" si="6"/>
        <v>2.6117104828042326</v>
      </c>
      <c r="K113" t="s">
        <v>41</v>
      </c>
      <c r="L113" t="s">
        <v>9</v>
      </c>
      <c r="M113" s="1">
        <v>7.585</v>
      </c>
      <c r="N113" s="1">
        <v>0.92569999999999997</v>
      </c>
      <c r="O113">
        <f t="shared" si="7"/>
        <v>0.7378862916006339</v>
      </c>
    </row>
    <row r="114" spans="1:15" x14ac:dyDescent="0.2">
      <c r="A114" t="s">
        <v>41</v>
      </c>
      <c r="B114" t="s">
        <v>6</v>
      </c>
      <c r="C114" s="1">
        <v>10.4</v>
      </c>
      <c r="D114" s="1">
        <v>2.593</v>
      </c>
      <c r="E114">
        <f t="shared" si="6"/>
        <v>2.5931092923280423</v>
      </c>
      <c r="K114" t="s">
        <v>41</v>
      </c>
      <c r="L114" t="s">
        <v>9</v>
      </c>
      <c r="M114" s="1">
        <v>7.4960000000000004</v>
      </c>
      <c r="N114" s="1">
        <v>0.91469999999999996</v>
      </c>
      <c r="O114">
        <f t="shared" si="7"/>
        <v>0.72907091917591127</v>
      </c>
    </row>
    <row r="115" spans="1:15" x14ac:dyDescent="0.2">
      <c r="A115" t="s">
        <v>41</v>
      </c>
      <c r="B115" t="s">
        <v>6</v>
      </c>
      <c r="C115" s="1">
        <v>10.18</v>
      </c>
      <c r="D115" s="1">
        <v>2.548</v>
      </c>
      <c r="E115">
        <f t="shared" si="6"/>
        <v>2.5476397156084656</v>
      </c>
      <c r="K115" t="s">
        <v>41</v>
      </c>
      <c r="L115" t="s">
        <v>9</v>
      </c>
      <c r="M115" s="1">
        <v>7.4610000000000003</v>
      </c>
      <c r="N115" s="1">
        <v>0.9103</v>
      </c>
      <c r="O115">
        <f t="shared" si="7"/>
        <v>0.72560419968304279</v>
      </c>
    </row>
    <row r="116" spans="1:15" x14ac:dyDescent="0.2">
      <c r="A116" t="s">
        <v>42</v>
      </c>
      <c r="B116" t="s">
        <v>6</v>
      </c>
      <c r="C116" s="1">
        <v>9.577</v>
      </c>
      <c r="D116" s="1">
        <v>2.423</v>
      </c>
      <c r="E116">
        <f t="shared" si="6"/>
        <v>2.4230117394179893</v>
      </c>
      <c r="K116" t="s">
        <v>42</v>
      </c>
      <c r="L116" t="s">
        <v>9</v>
      </c>
      <c r="M116" s="1">
        <v>7.8259999999999996</v>
      </c>
      <c r="N116" s="1">
        <v>0.95550000000000002</v>
      </c>
      <c r="O116">
        <f t="shared" si="7"/>
        <v>0.76175713153724245</v>
      </c>
    </row>
    <row r="117" spans="1:15" x14ac:dyDescent="0.2">
      <c r="A117" t="s">
        <v>42</v>
      </c>
      <c r="B117" t="s">
        <v>6</v>
      </c>
      <c r="C117" s="1">
        <v>9.6069999999999993</v>
      </c>
      <c r="D117" s="1">
        <v>2.4289999999999998</v>
      </c>
      <c r="E117">
        <f t="shared" si="6"/>
        <v>2.4292121362433861</v>
      </c>
      <c r="K117" t="s">
        <v>42</v>
      </c>
      <c r="L117" t="s">
        <v>9</v>
      </c>
      <c r="M117" s="1">
        <v>7.7069999999999999</v>
      </c>
      <c r="N117" s="1">
        <v>0.94079999999999997</v>
      </c>
      <c r="O117">
        <f t="shared" si="7"/>
        <v>0.74997028526148968</v>
      </c>
    </row>
    <row r="118" spans="1:15" x14ac:dyDescent="0.2">
      <c r="A118" t="s">
        <v>42</v>
      </c>
      <c r="B118" t="s">
        <v>6</v>
      </c>
      <c r="C118" s="1">
        <v>9.4990000000000006</v>
      </c>
      <c r="D118" s="1">
        <v>2.407</v>
      </c>
      <c r="E118">
        <f t="shared" si="6"/>
        <v>2.4068907076719577</v>
      </c>
      <c r="K118" t="s">
        <v>42</v>
      </c>
      <c r="L118" t="s">
        <v>9</v>
      </c>
      <c r="M118" s="1">
        <v>7.5819999999999999</v>
      </c>
      <c r="N118" s="1">
        <v>0.92530000000000001</v>
      </c>
      <c r="O118">
        <f t="shared" si="7"/>
        <v>0.7375891442155309</v>
      </c>
    </row>
    <row r="119" spans="1:15" x14ac:dyDescent="0.2">
      <c r="A119" t="s">
        <v>43</v>
      </c>
      <c r="B119" t="s">
        <v>6</v>
      </c>
      <c r="C119" s="1">
        <v>17.14</v>
      </c>
      <c r="D119" s="1">
        <v>3.9860000000000002</v>
      </c>
      <c r="E119">
        <f t="shared" si="6"/>
        <v>3.9861317791005293</v>
      </c>
      <c r="K119" t="s">
        <v>43</v>
      </c>
      <c r="L119" t="s">
        <v>9</v>
      </c>
      <c r="M119" s="1">
        <v>4.79</v>
      </c>
      <c r="N119" s="1">
        <v>0.5796</v>
      </c>
      <c r="O119">
        <f t="shared" si="7"/>
        <v>0.46104397781299522</v>
      </c>
    </row>
    <row r="120" spans="1:15" x14ac:dyDescent="0.2">
      <c r="A120" t="s">
        <v>43</v>
      </c>
      <c r="B120" t="s">
        <v>6</v>
      </c>
      <c r="C120" s="1">
        <v>16.940000000000001</v>
      </c>
      <c r="D120" s="1">
        <v>3.9449999999999998</v>
      </c>
      <c r="E120">
        <f t="shared" si="6"/>
        <v>3.9447958002645502</v>
      </c>
      <c r="K120" t="s">
        <v>43</v>
      </c>
      <c r="L120" t="s">
        <v>9</v>
      </c>
      <c r="M120" s="1">
        <v>4.7409999999999997</v>
      </c>
      <c r="N120" s="1">
        <v>0.5736</v>
      </c>
      <c r="O120">
        <f t="shared" si="7"/>
        <v>0.45619057052297934</v>
      </c>
    </row>
    <row r="121" spans="1:15" x14ac:dyDescent="0.2">
      <c r="A121" t="s">
        <v>43</v>
      </c>
      <c r="B121" t="s">
        <v>6</v>
      </c>
      <c r="C121" s="1">
        <v>16.850000000000001</v>
      </c>
      <c r="D121" s="1">
        <v>3.9260000000000002</v>
      </c>
      <c r="E121">
        <f t="shared" si="6"/>
        <v>3.92619460978836</v>
      </c>
      <c r="K121" t="s">
        <v>43</v>
      </c>
      <c r="L121" t="s">
        <v>9</v>
      </c>
      <c r="M121" s="1">
        <v>4.8099999999999996</v>
      </c>
      <c r="N121" s="1">
        <v>0.58209999999999995</v>
      </c>
      <c r="O121">
        <f t="shared" si="7"/>
        <v>0.46302496038034863</v>
      </c>
    </row>
    <row r="122" spans="1:15" x14ac:dyDescent="0.2">
      <c r="A122" t="s">
        <v>44</v>
      </c>
      <c r="B122" t="s">
        <v>6</v>
      </c>
      <c r="C122" s="1">
        <v>96.95</v>
      </c>
      <c r="D122" s="1">
        <v>20.48</v>
      </c>
      <c r="E122">
        <f t="shared" si="6"/>
        <v>20.481254133597886</v>
      </c>
      <c r="K122" t="s">
        <v>44</v>
      </c>
      <c r="L122" t="s">
        <v>9</v>
      </c>
      <c r="M122" s="1">
        <v>17.7</v>
      </c>
      <c r="N122" s="1">
        <v>2.1779999999999999</v>
      </c>
      <c r="O122">
        <f t="shared" si="7"/>
        <v>1.7397682250396196</v>
      </c>
    </row>
    <row r="123" spans="1:15" x14ac:dyDescent="0.2">
      <c r="A123" t="s">
        <v>44</v>
      </c>
      <c r="B123" t="s">
        <v>6</v>
      </c>
      <c r="C123" s="1">
        <v>99.3</v>
      </c>
      <c r="D123" s="1">
        <v>20.97</v>
      </c>
      <c r="E123">
        <f t="shared" si="6"/>
        <v>20.966951884920636</v>
      </c>
      <c r="K123" t="s">
        <v>44</v>
      </c>
      <c r="L123" t="s">
        <v>9</v>
      </c>
      <c r="M123" s="1">
        <v>18.28</v>
      </c>
      <c r="N123" s="1">
        <v>2.25</v>
      </c>
      <c r="O123">
        <f t="shared" si="7"/>
        <v>1.7972167194928685</v>
      </c>
    </row>
    <row r="124" spans="1:15" x14ac:dyDescent="0.2">
      <c r="A124" t="s">
        <v>44</v>
      </c>
      <c r="B124" t="s">
        <v>6</v>
      </c>
      <c r="C124" s="1">
        <v>99.08</v>
      </c>
      <c r="D124" s="1">
        <v>20.92</v>
      </c>
      <c r="E124">
        <f t="shared" si="6"/>
        <v>20.921482308201057</v>
      </c>
      <c r="K124" t="s">
        <v>44</v>
      </c>
      <c r="L124" t="s">
        <v>9</v>
      </c>
      <c r="M124" s="1">
        <v>18</v>
      </c>
      <c r="N124" s="1">
        <v>2.2149999999999999</v>
      </c>
      <c r="O124">
        <f t="shared" si="7"/>
        <v>1.7694829635499207</v>
      </c>
    </row>
    <row r="125" spans="1:15" x14ac:dyDescent="0.2">
      <c r="A125" t="s">
        <v>45</v>
      </c>
      <c r="B125" t="s">
        <v>6</v>
      </c>
      <c r="C125" s="1">
        <v>96.77</v>
      </c>
      <c r="D125" s="1">
        <v>20.440000000000001</v>
      </c>
      <c r="E125">
        <f t="shared" si="6"/>
        <v>20.444051752645503</v>
      </c>
      <c r="K125" t="s">
        <v>45</v>
      </c>
      <c r="L125" t="s">
        <v>9</v>
      </c>
      <c r="M125" s="1">
        <v>17.61</v>
      </c>
      <c r="N125" s="1">
        <v>2.1669999999999998</v>
      </c>
      <c r="O125">
        <f t="shared" si="7"/>
        <v>1.7308538034865291</v>
      </c>
    </row>
    <row r="126" spans="1:15" x14ac:dyDescent="0.2">
      <c r="A126" t="s">
        <v>45</v>
      </c>
      <c r="B126" t="s">
        <v>6</v>
      </c>
      <c r="C126" s="1">
        <v>94.72</v>
      </c>
      <c r="D126" s="1">
        <v>20.02</v>
      </c>
      <c r="E126">
        <f t="shared" si="6"/>
        <v>20.020357969576718</v>
      </c>
      <c r="K126" t="s">
        <v>45</v>
      </c>
      <c r="L126" t="s">
        <v>9</v>
      </c>
      <c r="M126" s="1">
        <v>17.88</v>
      </c>
      <c r="N126" s="1">
        <v>2.2000000000000002</v>
      </c>
      <c r="O126">
        <f t="shared" si="7"/>
        <v>1.7575970681458002</v>
      </c>
    </row>
    <row r="127" spans="1:15" x14ac:dyDescent="0.2">
      <c r="A127" t="s">
        <v>45</v>
      </c>
      <c r="B127" t="s">
        <v>6</v>
      </c>
      <c r="C127" s="1">
        <v>97.46</v>
      </c>
      <c r="D127" s="1">
        <v>20.59</v>
      </c>
      <c r="E127">
        <f t="shared" si="6"/>
        <v>20.58666087962963</v>
      </c>
      <c r="K127" t="s">
        <v>45</v>
      </c>
      <c r="L127" t="s">
        <v>9</v>
      </c>
      <c r="M127" s="1">
        <v>17.73</v>
      </c>
      <c r="N127" s="1">
        <v>2.1819999999999999</v>
      </c>
      <c r="O127">
        <f t="shared" si="7"/>
        <v>1.7427396988906496</v>
      </c>
    </row>
    <row r="128" spans="1:15" x14ac:dyDescent="0.2">
      <c r="A128" t="s">
        <v>46</v>
      </c>
      <c r="B128" t="s">
        <v>6</v>
      </c>
      <c r="C128" s="1">
        <v>96.88</v>
      </c>
      <c r="D128" s="1">
        <v>20.47</v>
      </c>
      <c r="E128">
        <f t="shared" si="6"/>
        <v>20.466786541005291</v>
      </c>
      <c r="K128" t="s">
        <v>46</v>
      </c>
      <c r="L128" t="s">
        <v>9</v>
      </c>
      <c r="M128" s="1">
        <v>17.14</v>
      </c>
      <c r="N128" s="1">
        <v>2.109</v>
      </c>
      <c r="O128">
        <f t="shared" si="7"/>
        <v>1.6843007131537242</v>
      </c>
    </row>
    <row r="129" spans="1:15" x14ac:dyDescent="0.2">
      <c r="A129" t="s">
        <v>46</v>
      </c>
      <c r="B129" t="s">
        <v>6</v>
      </c>
      <c r="C129" s="1">
        <v>99.1</v>
      </c>
      <c r="D129" s="1">
        <v>20.93</v>
      </c>
      <c r="E129">
        <f t="shared" si="6"/>
        <v>20.925615906084655</v>
      </c>
      <c r="K129" t="s">
        <v>46</v>
      </c>
      <c r="L129" t="s">
        <v>9</v>
      </c>
      <c r="M129" s="1">
        <v>16.850000000000001</v>
      </c>
      <c r="N129" s="1">
        <v>2.073</v>
      </c>
      <c r="O129">
        <f t="shared" si="7"/>
        <v>1.6555764659270999</v>
      </c>
    </row>
    <row r="130" spans="1:15" x14ac:dyDescent="0.2">
      <c r="A130" t="s">
        <v>46</v>
      </c>
      <c r="B130" t="s">
        <v>6</v>
      </c>
      <c r="C130" s="1">
        <v>98.47</v>
      </c>
      <c r="D130" s="1">
        <v>20.8</v>
      </c>
      <c r="E130">
        <f t="shared" si="6"/>
        <v>20.795407572751323</v>
      </c>
      <c r="K130" t="s">
        <v>46</v>
      </c>
      <c r="L130" t="s">
        <v>9</v>
      </c>
      <c r="M130" s="1">
        <v>17.34</v>
      </c>
      <c r="N130" s="1">
        <v>2.133</v>
      </c>
      <c r="O130">
        <f t="shared" si="7"/>
        <v>1.7041105388272582</v>
      </c>
    </row>
    <row r="131" spans="1:15" x14ac:dyDescent="0.2">
      <c r="A131" t="s">
        <v>47</v>
      </c>
      <c r="B131" t="s">
        <v>6</v>
      </c>
      <c r="C131" s="1">
        <v>187.6</v>
      </c>
      <c r="D131" s="1">
        <v>39.22</v>
      </c>
      <c r="E131">
        <f t="shared" si="6"/>
        <v>39.216786541005291</v>
      </c>
      <c r="K131" t="s">
        <v>47</v>
      </c>
      <c r="L131" t="s">
        <v>9</v>
      </c>
      <c r="M131" s="1">
        <v>89.47</v>
      </c>
      <c r="N131" s="1">
        <v>11.06</v>
      </c>
      <c r="O131">
        <f t="shared" si="7"/>
        <v>8.8485241679873212</v>
      </c>
    </row>
    <row r="132" spans="1:15" x14ac:dyDescent="0.2">
      <c r="A132" t="s">
        <v>47</v>
      </c>
      <c r="B132" t="s">
        <v>6</v>
      </c>
      <c r="C132" s="1">
        <v>183.4</v>
      </c>
      <c r="D132" s="1">
        <v>38.35</v>
      </c>
      <c r="E132">
        <f t="shared" si="6"/>
        <v>38.348730985449734</v>
      </c>
      <c r="K132" t="s">
        <v>47</v>
      </c>
      <c r="L132" t="s">
        <v>9</v>
      </c>
      <c r="M132" s="1">
        <v>91.44</v>
      </c>
      <c r="N132" s="1">
        <v>11.31</v>
      </c>
      <c r="O132">
        <f t="shared" si="7"/>
        <v>9.0436509508716316</v>
      </c>
    </row>
    <row r="133" spans="1:15" x14ac:dyDescent="0.2">
      <c r="A133" t="s">
        <v>47</v>
      </c>
      <c r="B133" t="s">
        <v>6</v>
      </c>
      <c r="C133" s="1">
        <v>190.4</v>
      </c>
      <c r="D133" s="1">
        <v>39.799999999999997</v>
      </c>
      <c r="E133">
        <f t="shared" si="6"/>
        <v>39.795490244708994</v>
      </c>
      <c r="K133" t="s">
        <v>47</v>
      </c>
      <c r="L133" t="s">
        <v>9</v>
      </c>
      <c r="M133" s="1">
        <v>91.44</v>
      </c>
      <c r="N133" s="1">
        <v>11.31</v>
      </c>
      <c r="O133">
        <f t="shared" si="7"/>
        <v>9.0436509508716316</v>
      </c>
    </row>
    <row r="134" spans="1:15" x14ac:dyDescent="0.2">
      <c r="A134" t="s">
        <v>48</v>
      </c>
      <c r="B134" t="s">
        <v>6</v>
      </c>
      <c r="C134" s="1">
        <v>272.89999999999998</v>
      </c>
      <c r="D134" s="1">
        <v>56.85</v>
      </c>
      <c r="E134">
        <f t="shared" si="6"/>
        <v>56.846581514550259</v>
      </c>
      <c r="K134" t="s">
        <v>48</v>
      </c>
      <c r="L134" t="s">
        <v>9</v>
      </c>
      <c r="M134" s="1">
        <v>100.5</v>
      </c>
      <c r="N134" s="1">
        <v>12.43</v>
      </c>
      <c r="O134">
        <f t="shared" si="7"/>
        <v>9.9410360538827263</v>
      </c>
    </row>
    <row r="135" spans="1:15" x14ac:dyDescent="0.2">
      <c r="A135" t="s">
        <v>48</v>
      </c>
      <c r="B135" t="s">
        <v>6</v>
      </c>
      <c r="C135" s="1">
        <v>268.8</v>
      </c>
      <c r="D135" s="1">
        <v>56</v>
      </c>
      <c r="E135">
        <f t="shared" si="6"/>
        <v>55.999193948412703</v>
      </c>
      <c r="K135" t="s">
        <v>48</v>
      </c>
      <c r="L135" t="s">
        <v>9</v>
      </c>
      <c r="M135" s="1">
        <v>98.79</v>
      </c>
      <c r="N135" s="1">
        <v>12.22</v>
      </c>
      <c r="O135">
        <f t="shared" si="7"/>
        <v>9.7716620443740094</v>
      </c>
    </row>
    <row r="136" spans="1:15" x14ac:dyDescent="0.2">
      <c r="A136" t="s">
        <v>48</v>
      </c>
      <c r="B136" t="s">
        <v>6</v>
      </c>
      <c r="C136" s="1">
        <v>279.60000000000002</v>
      </c>
      <c r="D136" s="1">
        <v>58.23</v>
      </c>
      <c r="E136">
        <f t="shared" si="6"/>
        <v>58.231336805555557</v>
      </c>
      <c r="K136" t="s">
        <v>48</v>
      </c>
      <c r="L136" t="s">
        <v>9</v>
      </c>
      <c r="M136" s="1">
        <v>102.5</v>
      </c>
      <c r="N136" s="1">
        <v>12.68</v>
      </c>
      <c r="O136">
        <f t="shared" si="7"/>
        <v>10.139134310618067</v>
      </c>
    </row>
    <row r="137" spans="1:15" x14ac:dyDescent="0.2">
      <c r="A137" t="s">
        <v>49</v>
      </c>
      <c r="B137" t="s">
        <v>6</v>
      </c>
      <c r="C137" s="1">
        <v>363.3</v>
      </c>
      <c r="D137" s="1">
        <v>75.53</v>
      </c>
      <c r="E137">
        <f t="shared" si="6"/>
        <v>75.530443948412696</v>
      </c>
      <c r="K137" t="s">
        <v>49</v>
      </c>
      <c r="L137" t="s">
        <v>9</v>
      </c>
      <c r="M137" s="1">
        <v>134.5</v>
      </c>
      <c r="N137" s="1">
        <v>16.64</v>
      </c>
      <c r="O137">
        <f t="shared" si="7"/>
        <v>13.308706418383519</v>
      </c>
    </row>
    <row r="138" spans="1:15" x14ac:dyDescent="0.2">
      <c r="A138" t="s">
        <v>49</v>
      </c>
      <c r="B138" t="s">
        <v>6</v>
      </c>
      <c r="C138" s="1">
        <v>363.8</v>
      </c>
      <c r="D138" s="1">
        <v>75.63</v>
      </c>
      <c r="E138">
        <f t="shared" si="6"/>
        <v>75.633783895502646</v>
      </c>
      <c r="K138" t="s">
        <v>49</v>
      </c>
      <c r="L138" t="s">
        <v>9</v>
      </c>
      <c r="M138" s="1">
        <v>134.80000000000001</v>
      </c>
      <c r="N138" s="1">
        <v>16.68</v>
      </c>
      <c r="O138">
        <f t="shared" si="7"/>
        <v>13.338421156893821</v>
      </c>
    </row>
    <row r="139" spans="1:15" x14ac:dyDescent="0.2">
      <c r="A139" t="s">
        <v>49</v>
      </c>
      <c r="B139" t="s">
        <v>6</v>
      </c>
      <c r="C139" s="1">
        <v>360.2</v>
      </c>
      <c r="D139" s="1">
        <v>74.89</v>
      </c>
      <c r="E139">
        <f t="shared" si="6"/>
        <v>74.889736276455025</v>
      </c>
      <c r="K139" t="s">
        <v>49</v>
      </c>
      <c r="L139" t="s">
        <v>9</v>
      </c>
      <c r="M139" s="1">
        <v>134</v>
      </c>
      <c r="N139" s="1">
        <v>16.579999999999998</v>
      </c>
      <c r="O139">
        <f t="shared" si="7"/>
        <v>13.259181854199683</v>
      </c>
    </row>
    <row r="140" spans="1:15" x14ac:dyDescent="0.2">
      <c r="A140" t="s">
        <v>50</v>
      </c>
      <c r="B140" t="s">
        <v>6</v>
      </c>
      <c r="C140" s="1">
        <v>50.18</v>
      </c>
      <c r="D140" s="1">
        <v>10.81</v>
      </c>
      <c r="E140">
        <f t="shared" si="6"/>
        <v>10.814835482804233</v>
      </c>
      <c r="K140" t="s">
        <v>50</v>
      </c>
      <c r="L140" t="s">
        <v>9</v>
      </c>
      <c r="M140" s="1">
        <v>10.43</v>
      </c>
      <c r="N140" s="1">
        <v>1.278</v>
      </c>
      <c r="O140">
        <f t="shared" si="7"/>
        <v>1.0196810618066561</v>
      </c>
    </row>
    <row r="141" spans="1:15" x14ac:dyDescent="0.2">
      <c r="A141" t="s">
        <v>50</v>
      </c>
      <c r="B141" t="s">
        <v>6</v>
      </c>
      <c r="C141" s="1">
        <v>51.13</v>
      </c>
      <c r="D141" s="1">
        <v>11.01</v>
      </c>
      <c r="E141">
        <f t="shared" si="6"/>
        <v>11.011181382275133</v>
      </c>
      <c r="K141" t="s">
        <v>50</v>
      </c>
      <c r="L141" t="s">
        <v>9</v>
      </c>
      <c r="M141" s="1">
        <v>10.46</v>
      </c>
      <c r="N141" s="1">
        <v>1.282</v>
      </c>
      <c r="O141">
        <f t="shared" si="7"/>
        <v>1.0226525356576861</v>
      </c>
    </row>
    <row r="142" spans="1:15" x14ac:dyDescent="0.2">
      <c r="A142" t="s">
        <v>50</v>
      </c>
      <c r="B142" t="s">
        <v>6</v>
      </c>
      <c r="C142" s="1">
        <v>51.58</v>
      </c>
      <c r="D142" s="1">
        <v>11.1</v>
      </c>
      <c r="E142">
        <f t="shared" si="6"/>
        <v>11.104187334656086</v>
      </c>
      <c r="K142" t="s">
        <v>50</v>
      </c>
      <c r="L142" t="s">
        <v>9</v>
      </c>
      <c r="M142" s="1">
        <v>10.33</v>
      </c>
      <c r="N142" s="1">
        <v>1.266</v>
      </c>
      <c r="O142">
        <f t="shared" si="7"/>
        <v>1.0097761489698889</v>
      </c>
    </row>
    <row r="143" spans="1:15" x14ac:dyDescent="0.2">
      <c r="A143" t="s">
        <v>51</v>
      </c>
      <c r="B143" t="s">
        <v>6</v>
      </c>
      <c r="C143" s="1">
        <v>52.12</v>
      </c>
      <c r="D143" s="1">
        <v>11.22</v>
      </c>
      <c r="E143">
        <f t="shared" si="6"/>
        <v>11.215794477513228</v>
      </c>
      <c r="K143" t="s">
        <v>51</v>
      </c>
      <c r="L143" t="s">
        <v>9</v>
      </c>
      <c r="M143" s="1">
        <v>11.35</v>
      </c>
      <c r="N143" s="1">
        <v>1.3919999999999999</v>
      </c>
      <c r="O143">
        <f t="shared" si="7"/>
        <v>1.1108062599049127</v>
      </c>
    </row>
    <row r="144" spans="1:15" x14ac:dyDescent="0.2">
      <c r="A144" t="s">
        <v>51</v>
      </c>
      <c r="B144" t="s">
        <v>6</v>
      </c>
      <c r="C144" s="1">
        <v>51.23</v>
      </c>
      <c r="D144" s="1">
        <v>11.03</v>
      </c>
      <c r="E144">
        <f t="shared" si="6"/>
        <v>11.031849371693122</v>
      </c>
      <c r="K144" t="s">
        <v>51</v>
      </c>
      <c r="L144" t="s">
        <v>9</v>
      </c>
      <c r="M144" s="1">
        <v>11.13</v>
      </c>
      <c r="N144" s="1">
        <v>1.365</v>
      </c>
      <c r="O144">
        <f t="shared" si="7"/>
        <v>1.0890154516640254</v>
      </c>
    </row>
    <row r="145" spans="1:15" x14ac:dyDescent="0.2">
      <c r="A145" t="s">
        <v>51</v>
      </c>
      <c r="B145" t="s">
        <v>6</v>
      </c>
      <c r="C145" s="1">
        <v>52.87</v>
      </c>
      <c r="D145" s="1">
        <v>11.37</v>
      </c>
      <c r="E145">
        <f t="shared" si="6"/>
        <v>11.370804398148149</v>
      </c>
      <c r="K145" t="s">
        <v>51</v>
      </c>
      <c r="L145" t="s">
        <v>9</v>
      </c>
      <c r="M145" s="1">
        <v>11.38</v>
      </c>
      <c r="N145" s="1">
        <v>1.3959999999999999</v>
      </c>
      <c r="O145">
        <f t="shared" si="7"/>
        <v>1.1137777337559429</v>
      </c>
    </row>
    <row r="146" spans="1:15" x14ac:dyDescent="0.2">
      <c r="A146" t="s">
        <v>52</v>
      </c>
      <c r="B146" t="s">
        <v>6</v>
      </c>
      <c r="C146" s="1">
        <v>54.73</v>
      </c>
      <c r="D146" s="1">
        <v>11.76</v>
      </c>
      <c r="E146">
        <f t="shared" si="6"/>
        <v>11.755229001322752</v>
      </c>
      <c r="K146" t="s">
        <v>52</v>
      </c>
      <c r="L146" t="s">
        <v>9</v>
      </c>
      <c r="M146" s="1">
        <v>11.25</v>
      </c>
      <c r="N146" s="1">
        <v>1.379</v>
      </c>
      <c r="O146">
        <f t="shared" si="7"/>
        <v>1.1009013470681457</v>
      </c>
    </row>
    <row r="147" spans="1:15" x14ac:dyDescent="0.2">
      <c r="A147" t="s">
        <v>52</v>
      </c>
      <c r="B147" t="s">
        <v>6</v>
      </c>
      <c r="C147" s="1">
        <v>56.17</v>
      </c>
      <c r="D147" s="1">
        <v>12.05</v>
      </c>
      <c r="E147">
        <f t="shared" si="6"/>
        <v>12.052848048941799</v>
      </c>
      <c r="K147" t="s">
        <v>52</v>
      </c>
      <c r="L147" t="s">
        <v>9</v>
      </c>
      <c r="M147" s="1">
        <v>11.58</v>
      </c>
      <c r="N147" s="1">
        <v>1.42</v>
      </c>
      <c r="O147">
        <f t="shared" si="7"/>
        <v>1.1335875594294769</v>
      </c>
    </row>
    <row r="148" spans="1:15" x14ac:dyDescent="0.2">
      <c r="A148" t="s">
        <v>52</v>
      </c>
      <c r="B148" t="s">
        <v>6</v>
      </c>
      <c r="C148" s="1">
        <v>56.12</v>
      </c>
      <c r="D148" s="1">
        <v>12.04</v>
      </c>
      <c r="E148">
        <f t="shared" si="6"/>
        <v>12.042514054232804</v>
      </c>
      <c r="K148" t="s">
        <v>52</v>
      </c>
      <c r="L148" t="s">
        <v>9</v>
      </c>
      <c r="M148" s="1">
        <v>11.66</v>
      </c>
      <c r="N148" s="1">
        <v>1.43</v>
      </c>
      <c r="O148">
        <f t="shared" si="7"/>
        <v>1.1415114896988905</v>
      </c>
    </row>
    <row r="149" spans="1:15" x14ac:dyDescent="0.2">
      <c r="A149" t="s">
        <v>53</v>
      </c>
      <c r="B149" t="s">
        <v>6</v>
      </c>
      <c r="C149" s="1">
        <v>25.55</v>
      </c>
      <c r="D149" s="1">
        <v>5.7240000000000002</v>
      </c>
      <c r="E149">
        <f t="shared" ref="E149:E212" si="8">(C149+2.1465)/4.8384</f>
        <v>5.7243096891534391</v>
      </c>
      <c r="K149" t="s">
        <v>53</v>
      </c>
      <c r="L149" t="s">
        <v>9</v>
      </c>
      <c r="M149" s="1">
        <v>4.6689999999999996</v>
      </c>
      <c r="N149" s="1">
        <v>0.56469999999999998</v>
      </c>
      <c r="O149">
        <f t="shared" ref="O149:O212" si="9">(M149-0.1353)/10.096</f>
        <v>0.44905903328050711</v>
      </c>
    </row>
    <row r="150" spans="1:15" x14ac:dyDescent="0.2">
      <c r="A150" t="s">
        <v>53</v>
      </c>
      <c r="B150" t="s">
        <v>6</v>
      </c>
      <c r="C150" s="1">
        <v>25.01</v>
      </c>
      <c r="D150" s="1">
        <v>5.6130000000000004</v>
      </c>
      <c r="E150">
        <f t="shared" si="8"/>
        <v>5.6127025462962967</v>
      </c>
      <c r="K150" t="s">
        <v>53</v>
      </c>
      <c r="L150" t="s">
        <v>9</v>
      </c>
      <c r="M150" s="1">
        <v>4.7779999999999996</v>
      </c>
      <c r="N150" s="1">
        <v>0.57820000000000005</v>
      </c>
      <c r="O150">
        <f t="shared" si="9"/>
        <v>0.45985538827258315</v>
      </c>
    </row>
    <row r="151" spans="1:15" x14ac:dyDescent="0.2">
      <c r="A151" t="s">
        <v>53</v>
      </c>
      <c r="B151" t="s">
        <v>6</v>
      </c>
      <c r="C151" s="1">
        <v>24.73</v>
      </c>
      <c r="D151" s="1">
        <v>5.5549999999999997</v>
      </c>
      <c r="E151">
        <f t="shared" si="8"/>
        <v>5.5548321759259256</v>
      </c>
      <c r="K151" t="s">
        <v>53</v>
      </c>
      <c r="L151" t="s">
        <v>9</v>
      </c>
      <c r="M151" s="1">
        <v>4.7610000000000001</v>
      </c>
      <c r="N151" s="1">
        <v>0.57599999999999996</v>
      </c>
      <c r="O151">
        <f t="shared" si="9"/>
        <v>0.45817155309033281</v>
      </c>
    </row>
    <row r="152" spans="1:15" x14ac:dyDescent="0.2">
      <c r="A152" t="s">
        <v>54</v>
      </c>
      <c r="B152" t="s">
        <v>6</v>
      </c>
      <c r="C152" s="1">
        <v>28.69</v>
      </c>
      <c r="D152" s="1">
        <v>6.3730000000000002</v>
      </c>
      <c r="E152">
        <f t="shared" si="8"/>
        <v>6.373284556878307</v>
      </c>
      <c r="K152" t="s">
        <v>54</v>
      </c>
      <c r="L152" t="s">
        <v>9</v>
      </c>
      <c r="M152" s="1">
        <v>5.7670000000000003</v>
      </c>
      <c r="N152" s="1">
        <v>0.7006</v>
      </c>
      <c r="O152">
        <f t="shared" si="9"/>
        <v>0.55781497622820919</v>
      </c>
    </row>
    <row r="153" spans="1:15" x14ac:dyDescent="0.2">
      <c r="A153" t="s">
        <v>54</v>
      </c>
      <c r="B153" t="s">
        <v>6</v>
      </c>
      <c r="C153" s="1">
        <v>28.01</v>
      </c>
      <c r="D153" s="1">
        <v>6.2329999999999997</v>
      </c>
      <c r="E153">
        <f t="shared" si="8"/>
        <v>6.2327422288359786</v>
      </c>
      <c r="K153" t="s">
        <v>54</v>
      </c>
      <c r="L153" t="s">
        <v>9</v>
      </c>
      <c r="M153" s="1">
        <v>5.58</v>
      </c>
      <c r="N153" s="1">
        <v>0.6774</v>
      </c>
      <c r="O153">
        <f t="shared" si="9"/>
        <v>0.5392927892234548</v>
      </c>
    </row>
    <row r="154" spans="1:15" x14ac:dyDescent="0.2">
      <c r="A154" t="s">
        <v>54</v>
      </c>
      <c r="B154" t="s">
        <v>6</v>
      </c>
      <c r="C154" s="1">
        <v>28.77</v>
      </c>
      <c r="D154" s="1">
        <v>6.39</v>
      </c>
      <c r="E154">
        <f t="shared" si="8"/>
        <v>6.3898189484126986</v>
      </c>
      <c r="K154" t="s">
        <v>54</v>
      </c>
      <c r="L154" t="s">
        <v>9</v>
      </c>
      <c r="M154" s="1">
        <v>5.5990000000000002</v>
      </c>
      <c r="N154" s="1">
        <v>0.67979999999999996</v>
      </c>
      <c r="O154">
        <f t="shared" si="9"/>
        <v>0.5411747226624406</v>
      </c>
    </row>
    <row r="155" spans="1:15" x14ac:dyDescent="0.2">
      <c r="A155" t="s">
        <v>55</v>
      </c>
      <c r="B155" t="s">
        <v>6</v>
      </c>
      <c r="C155" s="1">
        <v>27.7</v>
      </c>
      <c r="D155" s="1">
        <v>6.1689999999999996</v>
      </c>
      <c r="E155">
        <f t="shared" si="8"/>
        <v>6.1686714616402112</v>
      </c>
      <c r="K155" t="s">
        <v>55</v>
      </c>
      <c r="L155" t="s">
        <v>9</v>
      </c>
      <c r="M155" s="1">
        <v>5.01</v>
      </c>
      <c r="N155" s="1">
        <v>0.6069</v>
      </c>
      <c r="O155">
        <f t="shared" si="9"/>
        <v>0.48283478605388269</v>
      </c>
    </row>
    <row r="156" spans="1:15" x14ac:dyDescent="0.2">
      <c r="A156" t="s">
        <v>55</v>
      </c>
      <c r="B156" t="s">
        <v>6</v>
      </c>
      <c r="C156" s="1">
        <v>27.91</v>
      </c>
      <c r="D156" s="1">
        <v>6.2119999999999997</v>
      </c>
      <c r="E156">
        <f t="shared" si="8"/>
        <v>6.2120742394179898</v>
      </c>
      <c r="K156" t="s">
        <v>55</v>
      </c>
      <c r="L156" t="s">
        <v>9</v>
      </c>
      <c r="M156" s="1">
        <v>4.9710000000000001</v>
      </c>
      <c r="N156" s="1">
        <v>0.60199999999999998</v>
      </c>
      <c r="O156">
        <f t="shared" si="9"/>
        <v>0.4789718700475436</v>
      </c>
    </row>
    <row r="157" spans="1:15" x14ac:dyDescent="0.2">
      <c r="A157" t="s">
        <v>55</v>
      </c>
      <c r="B157" t="s">
        <v>6</v>
      </c>
      <c r="C157" s="1">
        <v>26.99</v>
      </c>
      <c r="D157" s="1">
        <v>6.0220000000000002</v>
      </c>
      <c r="E157">
        <f t="shared" si="8"/>
        <v>6.0219287367724865</v>
      </c>
      <c r="K157" t="s">
        <v>55</v>
      </c>
      <c r="L157" t="s">
        <v>9</v>
      </c>
      <c r="M157" s="1">
        <v>4.9880000000000004</v>
      </c>
      <c r="N157" s="1">
        <v>0.60419999999999996</v>
      </c>
      <c r="O157">
        <f t="shared" si="9"/>
        <v>0.48065570522979401</v>
      </c>
    </row>
    <row r="158" spans="1:15" x14ac:dyDescent="0.2">
      <c r="A158" t="s">
        <v>56</v>
      </c>
      <c r="B158" t="s">
        <v>6</v>
      </c>
      <c r="C158" s="1">
        <v>33.76</v>
      </c>
      <c r="D158" s="1">
        <v>7.4210000000000003</v>
      </c>
      <c r="E158">
        <f t="shared" si="8"/>
        <v>7.4211516203703702</v>
      </c>
      <c r="K158" t="s">
        <v>56</v>
      </c>
      <c r="L158" t="s">
        <v>9</v>
      </c>
      <c r="M158" s="1">
        <v>6.5330000000000004</v>
      </c>
      <c r="N158" s="1">
        <v>0.7954</v>
      </c>
      <c r="O158">
        <f t="shared" si="9"/>
        <v>0.63368660855784475</v>
      </c>
    </row>
    <row r="159" spans="1:15" x14ac:dyDescent="0.2">
      <c r="A159" t="s">
        <v>56</v>
      </c>
      <c r="B159" t="s">
        <v>6</v>
      </c>
      <c r="C159" s="1">
        <v>32.880000000000003</v>
      </c>
      <c r="D159" s="1">
        <v>7.2389999999999999</v>
      </c>
      <c r="E159">
        <f t="shared" si="8"/>
        <v>7.239273313492065</v>
      </c>
      <c r="K159" t="s">
        <v>56</v>
      </c>
      <c r="L159" t="s">
        <v>9</v>
      </c>
      <c r="M159" s="1">
        <v>6.5579999999999998</v>
      </c>
      <c r="N159" s="1">
        <v>0.79849999999999999</v>
      </c>
      <c r="O159">
        <f t="shared" si="9"/>
        <v>0.63616283676703644</v>
      </c>
    </row>
    <row r="160" spans="1:15" x14ac:dyDescent="0.2">
      <c r="A160" t="s">
        <v>56</v>
      </c>
      <c r="B160" t="s">
        <v>6</v>
      </c>
      <c r="C160" s="1">
        <v>32.979999999999997</v>
      </c>
      <c r="D160" s="1">
        <v>7.26</v>
      </c>
      <c r="E160">
        <f t="shared" si="8"/>
        <v>7.259941302910053</v>
      </c>
      <c r="K160" t="s">
        <v>56</v>
      </c>
      <c r="L160" t="s">
        <v>9</v>
      </c>
      <c r="M160" s="1">
        <v>6.7080000000000002</v>
      </c>
      <c r="N160" s="1">
        <v>0.81710000000000005</v>
      </c>
      <c r="O160">
        <f t="shared" si="9"/>
        <v>0.65102020602218702</v>
      </c>
    </row>
    <row r="161" spans="1:15" x14ac:dyDescent="0.2">
      <c r="A161" t="s">
        <v>57</v>
      </c>
      <c r="B161" t="s">
        <v>6</v>
      </c>
      <c r="C161" s="1">
        <v>36.31</v>
      </c>
      <c r="D161" s="1">
        <v>7.9480000000000004</v>
      </c>
      <c r="E161">
        <f t="shared" si="8"/>
        <v>7.9481853505291014</v>
      </c>
      <c r="K161" t="s">
        <v>57</v>
      </c>
      <c r="L161" t="s">
        <v>9</v>
      </c>
      <c r="M161" s="1">
        <v>6.7889999999999997</v>
      </c>
      <c r="N161" s="1">
        <v>0.82709999999999995</v>
      </c>
      <c r="O161">
        <f t="shared" si="9"/>
        <v>0.65904318541996831</v>
      </c>
    </row>
    <row r="162" spans="1:15" x14ac:dyDescent="0.2">
      <c r="A162" t="s">
        <v>57</v>
      </c>
      <c r="B162" t="s">
        <v>6</v>
      </c>
      <c r="C162" s="1">
        <v>35.619999999999997</v>
      </c>
      <c r="D162" s="1">
        <v>7.806</v>
      </c>
      <c r="E162">
        <f t="shared" si="8"/>
        <v>7.8055762235449739</v>
      </c>
      <c r="K162" t="s">
        <v>57</v>
      </c>
      <c r="L162" t="s">
        <v>9</v>
      </c>
      <c r="M162" s="1">
        <v>6.8710000000000004</v>
      </c>
      <c r="N162" s="1">
        <v>0.83730000000000004</v>
      </c>
      <c r="O162">
        <f t="shared" si="9"/>
        <v>0.66716521394611727</v>
      </c>
    </row>
    <row r="163" spans="1:15" x14ac:dyDescent="0.2">
      <c r="A163" t="s">
        <v>57</v>
      </c>
      <c r="B163" t="s">
        <v>6</v>
      </c>
      <c r="C163" s="1">
        <v>35.590000000000003</v>
      </c>
      <c r="D163" s="1">
        <v>7.7990000000000004</v>
      </c>
      <c r="E163">
        <f t="shared" si="8"/>
        <v>7.7993758267195776</v>
      </c>
      <c r="K163" t="s">
        <v>57</v>
      </c>
      <c r="L163" t="s">
        <v>9</v>
      </c>
      <c r="M163" s="1">
        <v>6.835</v>
      </c>
      <c r="N163" s="1">
        <v>0.83279999999999998</v>
      </c>
      <c r="O163">
        <f t="shared" si="9"/>
        <v>0.66359944532488113</v>
      </c>
    </row>
    <row r="164" spans="1:15" x14ac:dyDescent="0.2">
      <c r="A164" t="s">
        <v>58</v>
      </c>
      <c r="B164" t="s">
        <v>6</v>
      </c>
      <c r="C164" s="1">
        <v>37.19</v>
      </c>
      <c r="D164" s="1">
        <v>8.1300000000000008</v>
      </c>
      <c r="E164">
        <f t="shared" si="8"/>
        <v>8.1300636574074083</v>
      </c>
      <c r="K164" t="s">
        <v>58</v>
      </c>
      <c r="L164" t="s">
        <v>9</v>
      </c>
      <c r="M164" s="1">
        <v>6.601</v>
      </c>
      <c r="N164" s="1">
        <v>0.80389999999999995</v>
      </c>
      <c r="O164">
        <f t="shared" si="9"/>
        <v>0.64042194928684626</v>
      </c>
    </row>
    <row r="165" spans="1:15" x14ac:dyDescent="0.2">
      <c r="A165" t="s">
        <v>58</v>
      </c>
      <c r="B165" t="s">
        <v>6</v>
      </c>
      <c r="C165" s="1">
        <v>35.97</v>
      </c>
      <c r="D165" s="1">
        <v>7.8780000000000001</v>
      </c>
      <c r="E165">
        <f t="shared" si="8"/>
        <v>7.8779141865079367</v>
      </c>
      <c r="K165" t="s">
        <v>58</v>
      </c>
      <c r="L165" t="s">
        <v>9</v>
      </c>
      <c r="M165" s="1">
        <v>6.8380000000000001</v>
      </c>
      <c r="N165" s="1">
        <v>0.83320000000000005</v>
      </c>
      <c r="O165">
        <f t="shared" si="9"/>
        <v>0.66389659270998413</v>
      </c>
    </row>
    <row r="166" spans="1:15" x14ac:dyDescent="0.2">
      <c r="A166" t="s">
        <v>58</v>
      </c>
      <c r="B166" t="s">
        <v>6</v>
      </c>
      <c r="C166" s="1">
        <v>36.97</v>
      </c>
      <c r="D166" s="1">
        <v>8.0850000000000009</v>
      </c>
      <c r="E166">
        <f t="shared" si="8"/>
        <v>8.0845940806878307</v>
      </c>
      <c r="K166" t="s">
        <v>58</v>
      </c>
      <c r="L166" t="s">
        <v>9</v>
      </c>
      <c r="M166" s="1">
        <v>6.3140000000000001</v>
      </c>
      <c r="N166" s="1">
        <v>0.76829999999999998</v>
      </c>
      <c r="O166">
        <f t="shared" si="9"/>
        <v>0.6119948494453249</v>
      </c>
    </row>
    <row r="167" spans="1:15" x14ac:dyDescent="0.2">
      <c r="A167" t="s">
        <v>59</v>
      </c>
      <c r="B167" t="s">
        <v>6</v>
      </c>
      <c r="C167" s="1">
        <v>56.16</v>
      </c>
      <c r="D167" s="1">
        <v>12.05</v>
      </c>
      <c r="E167">
        <f t="shared" si="8"/>
        <v>12.05078125</v>
      </c>
      <c r="K167" t="s">
        <v>59</v>
      </c>
      <c r="L167" t="s">
        <v>9</v>
      </c>
      <c r="M167" s="1">
        <v>28.13</v>
      </c>
      <c r="N167" s="1">
        <v>3.4689999999999999</v>
      </c>
      <c r="O167">
        <f t="shared" si="9"/>
        <v>2.7728506339144214</v>
      </c>
    </row>
    <row r="168" spans="1:15" x14ac:dyDescent="0.2">
      <c r="A168" t="s">
        <v>59</v>
      </c>
      <c r="B168" t="s">
        <v>6</v>
      </c>
      <c r="C168" s="1">
        <v>55.21</v>
      </c>
      <c r="D168" s="1">
        <v>11.85</v>
      </c>
      <c r="E168">
        <f t="shared" si="8"/>
        <v>11.854435350529101</v>
      </c>
      <c r="K168" t="s">
        <v>59</v>
      </c>
      <c r="L168" t="s">
        <v>9</v>
      </c>
      <c r="M168" s="1">
        <v>28.8</v>
      </c>
      <c r="N168" s="1">
        <v>3.552</v>
      </c>
      <c r="O168">
        <f t="shared" si="9"/>
        <v>2.8392135499207605</v>
      </c>
    </row>
    <row r="169" spans="1:15" x14ac:dyDescent="0.2">
      <c r="A169" t="s">
        <v>59</v>
      </c>
      <c r="B169" t="s">
        <v>6</v>
      </c>
      <c r="C169" s="1">
        <v>56.26</v>
      </c>
      <c r="D169" s="1">
        <v>12.07</v>
      </c>
      <c r="E169">
        <f t="shared" si="8"/>
        <v>12.071449239417989</v>
      </c>
      <c r="K169" t="s">
        <v>59</v>
      </c>
      <c r="L169" t="s">
        <v>9</v>
      </c>
      <c r="M169" s="1">
        <v>28.88</v>
      </c>
      <c r="N169" s="1">
        <v>3.5619999999999998</v>
      </c>
      <c r="O169">
        <f t="shared" si="9"/>
        <v>2.8471374801901743</v>
      </c>
    </row>
    <row r="170" spans="1:15" x14ac:dyDescent="0.2">
      <c r="A170" t="s">
        <v>60</v>
      </c>
      <c r="B170" t="s">
        <v>6</v>
      </c>
      <c r="C170" s="1">
        <v>87.01</v>
      </c>
      <c r="D170" s="1">
        <v>18.43</v>
      </c>
      <c r="E170">
        <f t="shared" si="8"/>
        <v>18.426855985449738</v>
      </c>
      <c r="K170" t="s">
        <v>60</v>
      </c>
      <c r="L170" t="s">
        <v>9</v>
      </c>
      <c r="M170" s="1">
        <v>36.25</v>
      </c>
      <c r="N170" s="1">
        <v>4.4749999999999996</v>
      </c>
      <c r="O170">
        <f t="shared" si="9"/>
        <v>3.5771295562599046</v>
      </c>
    </row>
    <row r="171" spans="1:15" x14ac:dyDescent="0.2">
      <c r="A171" t="s">
        <v>60</v>
      </c>
      <c r="B171" t="s">
        <v>6</v>
      </c>
      <c r="C171" s="1">
        <v>87.58</v>
      </c>
      <c r="D171" s="1">
        <v>18.54</v>
      </c>
      <c r="E171">
        <f t="shared" si="8"/>
        <v>18.544663525132275</v>
      </c>
      <c r="K171" t="s">
        <v>60</v>
      </c>
      <c r="L171" t="s">
        <v>9</v>
      </c>
      <c r="M171" s="1">
        <v>37.04</v>
      </c>
      <c r="N171" s="1">
        <v>4.5720000000000001</v>
      </c>
      <c r="O171">
        <f t="shared" si="9"/>
        <v>3.6553783676703642</v>
      </c>
    </row>
    <row r="172" spans="1:15" x14ac:dyDescent="0.2">
      <c r="A172" t="s">
        <v>60</v>
      </c>
      <c r="B172" t="s">
        <v>6</v>
      </c>
      <c r="C172" s="1">
        <v>88.86</v>
      </c>
      <c r="D172" s="1">
        <v>18.809999999999999</v>
      </c>
      <c r="E172">
        <f t="shared" si="8"/>
        <v>18.809213789682541</v>
      </c>
      <c r="K172" t="s">
        <v>60</v>
      </c>
      <c r="L172" t="s">
        <v>9</v>
      </c>
      <c r="M172" s="1">
        <v>37.47</v>
      </c>
      <c r="N172" s="1">
        <v>4.6260000000000003</v>
      </c>
      <c r="O172">
        <f t="shared" si="9"/>
        <v>3.6979694928684625</v>
      </c>
    </row>
    <row r="173" spans="1:15" x14ac:dyDescent="0.2">
      <c r="A173" t="s">
        <v>61</v>
      </c>
      <c r="B173" t="s">
        <v>6</v>
      </c>
      <c r="C173" s="1">
        <v>109.1</v>
      </c>
      <c r="D173" s="1">
        <v>22.99</v>
      </c>
      <c r="E173">
        <f t="shared" si="8"/>
        <v>22.992414847883598</v>
      </c>
      <c r="K173" t="s">
        <v>61</v>
      </c>
      <c r="L173" t="s">
        <v>9</v>
      </c>
      <c r="M173" s="1">
        <v>39.07</v>
      </c>
      <c r="N173" s="1">
        <v>4.8239999999999998</v>
      </c>
      <c r="O173">
        <f t="shared" si="9"/>
        <v>3.8564480982567351</v>
      </c>
    </row>
    <row r="174" spans="1:15" x14ac:dyDescent="0.2">
      <c r="A174" t="s">
        <v>61</v>
      </c>
      <c r="B174" t="s">
        <v>6</v>
      </c>
      <c r="C174" s="1">
        <v>111.6</v>
      </c>
      <c r="D174" s="1">
        <v>23.51</v>
      </c>
      <c r="E174">
        <f t="shared" si="8"/>
        <v>23.509114583333332</v>
      </c>
      <c r="K174" t="s">
        <v>61</v>
      </c>
      <c r="L174" t="s">
        <v>9</v>
      </c>
      <c r="M174" s="1">
        <v>37.86</v>
      </c>
      <c r="N174" s="1">
        <v>4.6740000000000004</v>
      </c>
      <c r="O174">
        <f t="shared" si="9"/>
        <v>3.7365986529318542</v>
      </c>
    </row>
    <row r="175" spans="1:15" x14ac:dyDescent="0.2">
      <c r="A175" t="s">
        <v>61</v>
      </c>
      <c r="B175" t="s">
        <v>6</v>
      </c>
      <c r="C175" s="1">
        <v>109.3</v>
      </c>
      <c r="D175" s="1">
        <v>23.03</v>
      </c>
      <c r="E175">
        <f t="shared" si="8"/>
        <v>23.033750826719576</v>
      </c>
      <c r="K175" t="s">
        <v>61</v>
      </c>
      <c r="L175" t="s">
        <v>9</v>
      </c>
      <c r="M175" s="1">
        <v>39.17</v>
      </c>
      <c r="N175" s="1">
        <v>4.8360000000000003</v>
      </c>
      <c r="O175">
        <f t="shared" si="9"/>
        <v>3.8663530110935023</v>
      </c>
    </row>
    <row r="176" spans="1:15" x14ac:dyDescent="0.2">
      <c r="A176" t="s">
        <v>62</v>
      </c>
      <c r="B176" t="s">
        <v>6</v>
      </c>
      <c r="C176" s="1">
        <v>69</v>
      </c>
      <c r="D176" s="1">
        <v>14.7</v>
      </c>
      <c r="E176">
        <f t="shared" si="8"/>
        <v>14.704551091269842</v>
      </c>
      <c r="K176" t="s">
        <v>62</v>
      </c>
      <c r="L176" t="s">
        <v>9</v>
      </c>
      <c r="M176" s="1">
        <v>37.520000000000003</v>
      </c>
      <c r="N176" s="1">
        <v>4.6319999999999997</v>
      </c>
      <c r="O176">
        <f t="shared" si="9"/>
        <v>3.7029219492868464</v>
      </c>
    </row>
    <row r="177" spans="1:15" x14ac:dyDescent="0.2">
      <c r="A177" t="s">
        <v>62</v>
      </c>
      <c r="B177" t="s">
        <v>6</v>
      </c>
      <c r="C177" s="1">
        <v>68.760000000000005</v>
      </c>
      <c r="D177" s="1">
        <v>14.65</v>
      </c>
      <c r="E177">
        <f t="shared" si="8"/>
        <v>14.654947916666668</v>
      </c>
      <c r="K177" t="s">
        <v>62</v>
      </c>
      <c r="L177" t="s">
        <v>9</v>
      </c>
      <c r="M177" s="1">
        <v>37.450000000000003</v>
      </c>
      <c r="N177" s="1">
        <v>4.6230000000000002</v>
      </c>
      <c r="O177">
        <f t="shared" si="9"/>
        <v>3.6959885103011096</v>
      </c>
    </row>
    <row r="178" spans="1:15" x14ac:dyDescent="0.2">
      <c r="A178" t="s">
        <v>62</v>
      </c>
      <c r="B178" t="s">
        <v>6</v>
      </c>
      <c r="C178" s="1">
        <v>70.53</v>
      </c>
      <c r="D178" s="1">
        <v>15.02</v>
      </c>
      <c r="E178">
        <f t="shared" si="8"/>
        <v>15.020771329365081</v>
      </c>
      <c r="K178" t="s">
        <v>62</v>
      </c>
      <c r="L178" t="s">
        <v>9</v>
      </c>
      <c r="M178" s="1">
        <v>38.549999999999997</v>
      </c>
      <c r="N178" s="1">
        <v>4.7590000000000003</v>
      </c>
      <c r="O178">
        <f t="shared" si="9"/>
        <v>3.8049425515055462</v>
      </c>
    </row>
    <row r="179" spans="1:15" x14ac:dyDescent="0.2">
      <c r="A179" t="s">
        <v>63</v>
      </c>
      <c r="B179" t="s">
        <v>6</v>
      </c>
      <c r="C179" s="1">
        <v>64.739999999999995</v>
      </c>
      <c r="D179" s="1">
        <v>13.82</v>
      </c>
      <c r="E179">
        <f t="shared" si="8"/>
        <v>13.824094742063492</v>
      </c>
      <c r="K179" t="s">
        <v>63</v>
      </c>
      <c r="L179" t="s">
        <v>9</v>
      </c>
      <c r="M179" s="1">
        <v>35.53</v>
      </c>
      <c r="N179" s="1">
        <v>4.3849999999999998</v>
      </c>
      <c r="O179">
        <f t="shared" si="9"/>
        <v>3.5058141838351822</v>
      </c>
    </row>
    <row r="180" spans="1:15" x14ac:dyDescent="0.2">
      <c r="A180" t="s">
        <v>63</v>
      </c>
      <c r="B180" t="s">
        <v>6</v>
      </c>
      <c r="C180" s="1">
        <v>63.99</v>
      </c>
      <c r="D180" s="1">
        <v>13.67</v>
      </c>
      <c r="E180">
        <f t="shared" si="8"/>
        <v>13.669084821428571</v>
      </c>
      <c r="K180" t="s">
        <v>63</v>
      </c>
      <c r="L180" t="s">
        <v>9</v>
      </c>
      <c r="M180" s="1">
        <v>35.520000000000003</v>
      </c>
      <c r="N180" s="1">
        <v>4.3840000000000003</v>
      </c>
      <c r="O180">
        <f t="shared" si="9"/>
        <v>3.5048236925515059</v>
      </c>
    </row>
    <row r="181" spans="1:15" x14ac:dyDescent="0.2">
      <c r="A181" t="s">
        <v>63</v>
      </c>
      <c r="B181" t="s">
        <v>6</v>
      </c>
      <c r="C181" s="1">
        <v>66.09</v>
      </c>
      <c r="D181" s="1">
        <v>14.1</v>
      </c>
      <c r="E181">
        <f t="shared" si="8"/>
        <v>14.10311259920635</v>
      </c>
      <c r="K181" t="s">
        <v>63</v>
      </c>
      <c r="L181" t="s">
        <v>9</v>
      </c>
      <c r="M181" s="1">
        <v>35.29</v>
      </c>
      <c r="N181" s="1">
        <v>4.3559999999999999</v>
      </c>
      <c r="O181">
        <f t="shared" si="9"/>
        <v>3.4820423930269411</v>
      </c>
    </row>
    <row r="182" spans="1:15" x14ac:dyDescent="0.2">
      <c r="A182" t="s">
        <v>64</v>
      </c>
      <c r="B182" t="s">
        <v>6</v>
      </c>
      <c r="C182" s="1">
        <v>63.81</v>
      </c>
      <c r="D182" s="1">
        <v>13.63</v>
      </c>
      <c r="E182">
        <f t="shared" si="8"/>
        <v>13.631882440476192</v>
      </c>
      <c r="K182" t="s">
        <v>64</v>
      </c>
      <c r="L182" t="s">
        <v>9</v>
      </c>
      <c r="M182" s="1">
        <v>35.950000000000003</v>
      </c>
      <c r="N182" s="1">
        <v>4.4370000000000003</v>
      </c>
      <c r="O182">
        <f t="shared" si="9"/>
        <v>3.5474148177496039</v>
      </c>
    </row>
    <row r="183" spans="1:15" x14ac:dyDescent="0.2">
      <c r="A183" t="s">
        <v>64</v>
      </c>
      <c r="B183" t="s">
        <v>6</v>
      </c>
      <c r="C183" s="1">
        <v>62.7</v>
      </c>
      <c r="D183" s="1">
        <v>13.4</v>
      </c>
      <c r="E183">
        <f t="shared" si="8"/>
        <v>13.40246775793651</v>
      </c>
      <c r="K183" t="s">
        <v>64</v>
      </c>
      <c r="L183" t="s">
        <v>9</v>
      </c>
      <c r="M183" s="1">
        <v>35.5</v>
      </c>
      <c r="N183" s="1">
        <v>4.3819999999999997</v>
      </c>
      <c r="O183">
        <f t="shared" si="9"/>
        <v>3.5028427099841521</v>
      </c>
    </row>
    <row r="184" spans="1:15" x14ac:dyDescent="0.2">
      <c r="A184" t="s">
        <v>64</v>
      </c>
      <c r="B184" t="s">
        <v>6</v>
      </c>
      <c r="C184" s="1">
        <v>62.04</v>
      </c>
      <c r="D184" s="1">
        <v>13.27</v>
      </c>
      <c r="E184">
        <f t="shared" si="8"/>
        <v>13.266059027777777</v>
      </c>
      <c r="K184" t="s">
        <v>64</v>
      </c>
      <c r="L184" t="s">
        <v>9</v>
      </c>
      <c r="M184" s="1">
        <v>34.79</v>
      </c>
      <c r="N184" s="1">
        <v>4.2939999999999996</v>
      </c>
      <c r="O184">
        <f t="shared" si="9"/>
        <v>3.432517828843106</v>
      </c>
    </row>
    <row r="185" spans="1:15" x14ac:dyDescent="0.2">
      <c r="A185" t="s">
        <v>65</v>
      </c>
      <c r="B185" t="s">
        <v>6</v>
      </c>
      <c r="C185" s="1">
        <v>44.39</v>
      </c>
      <c r="D185" s="1">
        <v>9.6180000000000003</v>
      </c>
      <c r="E185">
        <f t="shared" si="8"/>
        <v>9.6181588955026456</v>
      </c>
      <c r="K185" t="s">
        <v>65</v>
      </c>
      <c r="L185" t="s">
        <v>9</v>
      </c>
      <c r="M185" s="1">
        <v>6.53</v>
      </c>
      <c r="N185" s="1">
        <v>0.79510000000000003</v>
      </c>
      <c r="O185">
        <f t="shared" si="9"/>
        <v>0.63338946117274175</v>
      </c>
    </row>
    <row r="186" spans="1:15" x14ac:dyDescent="0.2">
      <c r="A186" t="s">
        <v>65</v>
      </c>
      <c r="B186" t="s">
        <v>6</v>
      </c>
      <c r="C186" s="1">
        <v>43.83</v>
      </c>
      <c r="D186" s="1">
        <v>9.5020000000000007</v>
      </c>
      <c r="E186">
        <f t="shared" si="8"/>
        <v>9.5024181547619051</v>
      </c>
      <c r="K186" t="s">
        <v>65</v>
      </c>
      <c r="L186" t="s">
        <v>9</v>
      </c>
      <c r="M186" s="1">
        <v>6.8680000000000003</v>
      </c>
      <c r="N186" s="1">
        <v>0.83689999999999998</v>
      </c>
      <c r="O186">
        <f t="shared" si="9"/>
        <v>0.66686806656101427</v>
      </c>
    </row>
    <row r="187" spans="1:15" x14ac:dyDescent="0.2">
      <c r="A187" t="s">
        <v>65</v>
      </c>
      <c r="B187" t="s">
        <v>6</v>
      </c>
      <c r="C187" s="1">
        <v>44.65</v>
      </c>
      <c r="D187" s="1">
        <v>9.6720000000000006</v>
      </c>
      <c r="E187">
        <f t="shared" si="8"/>
        <v>9.6718956679894177</v>
      </c>
      <c r="K187" t="s">
        <v>65</v>
      </c>
      <c r="L187" t="s">
        <v>9</v>
      </c>
      <c r="M187" s="1">
        <v>6.6520000000000001</v>
      </c>
      <c r="N187" s="1">
        <v>0.81020000000000003</v>
      </c>
      <c r="O187">
        <f t="shared" si="9"/>
        <v>0.64547345483359753</v>
      </c>
    </row>
    <row r="188" spans="1:15" x14ac:dyDescent="0.2">
      <c r="A188" t="s">
        <v>66</v>
      </c>
      <c r="B188" t="s">
        <v>6</v>
      </c>
      <c r="C188" s="1">
        <v>42.21</v>
      </c>
      <c r="D188" s="1">
        <v>9.1679999999999993</v>
      </c>
      <c r="E188">
        <f t="shared" si="8"/>
        <v>9.1675967261904763</v>
      </c>
      <c r="K188" t="s">
        <v>66</v>
      </c>
      <c r="L188" t="s">
        <v>9</v>
      </c>
      <c r="M188" s="1">
        <v>6.55</v>
      </c>
      <c r="N188" s="1">
        <v>0.79749999999999999</v>
      </c>
      <c r="O188">
        <f t="shared" si="9"/>
        <v>0.6353704437400951</v>
      </c>
    </row>
    <row r="189" spans="1:15" x14ac:dyDescent="0.2">
      <c r="A189" t="s">
        <v>66</v>
      </c>
      <c r="B189" t="s">
        <v>6</v>
      </c>
      <c r="C189" s="1">
        <v>42.52</v>
      </c>
      <c r="D189" s="1">
        <v>9.2319999999999993</v>
      </c>
      <c r="E189">
        <f t="shared" si="8"/>
        <v>9.2316674933862455</v>
      </c>
      <c r="K189" t="s">
        <v>66</v>
      </c>
      <c r="L189" t="s">
        <v>9</v>
      </c>
      <c r="M189" s="1">
        <v>6.532</v>
      </c>
      <c r="N189" s="1">
        <v>0.79530000000000001</v>
      </c>
      <c r="O189">
        <f t="shared" si="9"/>
        <v>0.63358755942947698</v>
      </c>
    </row>
    <row r="190" spans="1:15" x14ac:dyDescent="0.2">
      <c r="A190" t="s">
        <v>66</v>
      </c>
      <c r="B190" t="s">
        <v>6</v>
      </c>
      <c r="C190" s="1">
        <v>42.33</v>
      </c>
      <c r="D190" s="1">
        <v>9.1920000000000002</v>
      </c>
      <c r="E190">
        <f t="shared" si="8"/>
        <v>9.1923983134920633</v>
      </c>
      <c r="K190" t="s">
        <v>66</v>
      </c>
      <c r="L190" t="s">
        <v>9</v>
      </c>
      <c r="M190" s="1">
        <v>6.5819999999999999</v>
      </c>
      <c r="N190" s="1">
        <v>0.80149999999999999</v>
      </c>
      <c r="O190">
        <f t="shared" si="9"/>
        <v>0.63854001584786058</v>
      </c>
    </row>
    <row r="191" spans="1:15" x14ac:dyDescent="0.2">
      <c r="A191" t="s">
        <v>67</v>
      </c>
      <c r="B191" t="s">
        <v>6</v>
      </c>
      <c r="C191" s="1">
        <v>42.41</v>
      </c>
      <c r="D191" s="1">
        <v>9.2089999999999996</v>
      </c>
      <c r="E191">
        <f t="shared" si="8"/>
        <v>9.2089327050264558</v>
      </c>
      <c r="K191" t="s">
        <v>67</v>
      </c>
      <c r="L191" t="s">
        <v>9</v>
      </c>
      <c r="M191" s="1">
        <v>5.8979999999999997</v>
      </c>
      <c r="N191" s="1">
        <v>0.71679999999999999</v>
      </c>
      <c r="O191">
        <f t="shared" si="9"/>
        <v>0.57079041204437397</v>
      </c>
    </row>
    <row r="192" spans="1:15" x14ac:dyDescent="0.2">
      <c r="A192" t="s">
        <v>67</v>
      </c>
      <c r="B192" t="s">
        <v>6</v>
      </c>
      <c r="C192" s="1">
        <v>42.29</v>
      </c>
      <c r="D192" s="1">
        <v>9.1839999999999993</v>
      </c>
      <c r="E192">
        <f t="shared" si="8"/>
        <v>9.1841311177248688</v>
      </c>
      <c r="K192" t="s">
        <v>67</v>
      </c>
      <c r="L192" t="s">
        <v>9</v>
      </c>
      <c r="M192" s="1">
        <v>5.9349999999999996</v>
      </c>
      <c r="N192" s="1">
        <v>0.72140000000000004</v>
      </c>
      <c r="O192">
        <f t="shared" si="9"/>
        <v>0.57445522979397778</v>
      </c>
    </row>
    <row r="193" spans="1:15" x14ac:dyDescent="0.2">
      <c r="A193" t="s">
        <v>67</v>
      </c>
      <c r="B193" t="s">
        <v>6</v>
      </c>
      <c r="C193" s="1">
        <v>43.69</v>
      </c>
      <c r="D193" s="1">
        <v>9.4730000000000008</v>
      </c>
      <c r="E193">
        <f t="shared" si="8"/>
        <v>9.47348296957672</v>
      </c>
      <c r="K193" t="s">
        <v>67</v>
      </c>
      <c r="L193" t="s">
        <v>9</v>
      </c>
      <c r="M193" s="1">
        <v>6.1139999999999999</v>
      </c>
      <c r="N193" s="1">
        <v>0.74360000000000004</v>
      </c>
      <c r="O193">
        <f t="shared" si="9"/>
        <v>0.59218502377179083</v>
      </c>
    </row>
    <row r="194" spans="1:15" x14ac:dyDescent="0.2">
      <c r="A194" t="s">
        <v>68</v>
      </c>
      <c r="B194" t="s">
        <v>6</v>
      </c>
      <c r="C194" s="1">
        <v>351.6</v>
      </c>
      <c r="D194" s="1">
        <v>73.11</v>
      </c>
      <c r="E194">
        <f t="shared" si="8"/>
        <v>73.112289186507937</v>
      </c>
      <c r="K194" t="s">
        <v>68</v>
      </c>
      <c r="L194" t="s">
        <v>9</v>
      </c>
      <c r="M194" s="1">
        <v>94.02</v>
      </c>
      <c r="N194" s="1">
        <v>11.63</v>
      </c>
      <c r="O194">
        <f t="shared" si="9"/>
        <v>9.299197702060221</v>
      </c>
    </row>
    <row r="195" spans="1:15" x14ac:dyDescent="0.2">
      <c r="A195" t="s">
        <v>68</v>
      </c>
      <c r="B195" t="s">
        <v>6</v>
      </c>
      <c r="C195" s="1">
        <v>359.6</v>
      </c>
      <c r="D195" s="1">
        <v>74.77</v>
      </c>
      <c r="E195">
        <f t="shared" si="8"/>
        <v>74.765728339947088</v>
      </c>
      <c r="K195" t="s">
        <v>68</v>
      </c>
      <c r="L195" t="s">
        <v>9</v>
      </c>
      <c r="M195" s="1">
        <v>95.52</v>
      </c>
      <c r="N195" s="1">
        <v>11.81</v>
      </c>
      <c r="O195">
        <f t="shared" si="9"/>
        <v>9.4477713946117277</v>
      </c>
    </row>
    <row r="196" spans="1:15" x14ac:dyDescent="0.2">
      <c r="A196" t="s">
        <v>68</v>
      </c>
      <c r="B196" t="s">
        <v>6</v>
      </c>
      <c r="C196" s="1">
        <v>355.6</v>
      </c>
      <c r="D196" s="1">
        <v>73.94</v>
      </c>
      <c r="E196">
        <f t="shared" si="8"/>
        <v>73.93900876322752</v>
      </c>
      <c r="K196" t="s">
        <v>68</v>
      </c>
      <c r="L196" t="s">
        <v>9</v>
      </c>
      <c r="M196" s="1">
        <v>94.09</v>
      </c>
      <c r="N196" s="1">
        <v>11.64</v>
      </c>
      <c r="O196">
        <f t="shared" si="9"/>
        <v>9.3061311410459595</v>
      </c>
    </row>
    <row r="197" spans="1:15" x14ac:dyDescent="0.2">
      <c r="A197" t="s">
        <v>69</v>
      </c>
      <c r="B197" t="s">
        <v>6</v>
      </c>
      <c r="C197" s="1">
        <v>383.6</v>
      </c>
      <c r="D197" s="1">
        <v>79.73</v>
      </c>
      <c r="E197">
        <f t="shared" si="8"/>
        <v>79.726045800264558</v>
      </c>
      <c r="K197" t="s">
        <v>69</v>
      </c>
      <c r="L197" t="s">
        <v>9</v>
      </c>
      <c r="M197" s="1">
        <v>102.8</v>
      </c>
      <c r="N197" s="1">
        <v>12.71</v>
      </c>
      <c r="O197">
        <f t="shared" si="9"/>
        <v>10.168849049128367</v>
      </c>
    </row>
    <row r="198" spans="1:15" x14ac:dyDescent="0.2">
      <c r="A198" t="s">
        <v>69</v>
      </c>
      <c r="B198" t="s">
        <v>6</v>
      </c>
      <c r="C198" s="1">
        <v>393.7</v>
      </c>
      <c r="D198" s="1">
        <v>81.81</v>
      </c>
      <c r="E198">
        <f t="shared" si="8"/>
        <v>81.813512731481481</v>
      </c>
      <c r="K198" t="s">
        <v>69</v>
      </c>
      <c r="L198" t="s">
        <v>9</v>
      </c>
      <c r="M198" s="1">
        <v>101.1</v>
      </c>
      <c r="N198" s="1">
        <v>12.5</v>
      </c>
      <c r="O198">
        <f t="shared" si="9"/>
        <v>10.000465530903327</v>
      </c>
    </row>
    <row r="199" spans="1:15" x14ac:dyDescent="0.2">
      <c r="A199" t="s">
        <v>69</v>
      </c>
      <c r="B199" t="s">
        <v>6</v>
      </c>
      <c r="C199" s="1">
        <v>384.8</v>
      </c>
      <c r="D199" s="1">
        <v>79.97</v>
      </c>
      <c r="E199">
        <f t="shared" si="8"/>
        <v>79.974061673280431</v>
      </c>
      <c r="K199" t="s">
        <v>69</v>
      </c>
      <c r="L199" t="s">
        <v>9</v>
      </c>
      <c r="M199" s="1">
        <v>103.4</v>
      </c>
      <c r="N199" s="1">
        <v>12.79</v>
      </c>
      <c r="O199">
        <f t="shared" si="9"/>
        <v>10.228278526148971</v>
      </c>
    </row>
    <row r="200" spans="1:15" x14ac:dyDescent="0.2">
      <c r="A200" t="s">
        <v>70</v>
      </c>
      <c r="B200" t="s">
        <v>6</v>
      </c>
      <c r="C200" s="1">
        <v>391.7</v>
      </c>
      <c r="D200" s="1">
        <v>81.400000000000006</v>
      </c>
      <c r="E200">
        <f t="shared" si="8"/>
        <v>81.400152943121697</v>
      </c>
      <c r="K200" t="s">
        <v>70</v>
      </c>
      <c r="L200" t="s">
        <v>9</v>
      </c>
      <c r="M200" s="1">
        <v>103.1</v>
      </c>
      <c r="N200" s="1">
        <v>12.75</v>
      </c>
      <c r="O200">
        <f t="shared" si="9"/>
        <v>10.198563787638667</v>
      </c>
    </row>
    <row r="201" spans="1:15" x14ac:dyDescent="0.2">
      <c r="A201" t="s">
        <v>70</v>
      </c>
      <c r="B201" t="s">
        <v>6</v>
      </c>
      <c r="C201" s="1">
        <v>404.3</v>
      </c>
      <c r="D201" s="1">
        <v>84</v>
      </c>
      <c r="E201">
        <f t="shared" si="8"/>
        <v>84.004319609788368</v>
      </c>
      <c r="K201" t="s">
        <v>70</v>
      </c>
      <c r="L201" t="s">
        <v>9</v>
      </c>
      <c r="M201" s="1">
        <v>102.4</v>
      </c>
      <c r="N201" s="1">
        <v>12.66</v>
      </c>
      <c r="O201">
        <f t="shared" si="9"/>
        <v>10.1292293977813</v>
      </c>
    </row>
    <row r="202" spans="1:15" x14ac:dyDescent="0.2">
      <c r="A202" t="s">
        <v>70</v>
      </c>
      <c r="B202" t="s">
        <v>6</v>
      </c>
      <c r="C202" s="1">
        <v>398.7</v>
      </c>
      <c r="D202" s="1">
        <v>82.85</v>
      </c>
      <c r="E202">
        <f t="shared" si="8"/>
        <v>82.846912202380949</v>
      </c>
      <c r="K202" t="s">
        <v>70</v>
      </c>
      <c r="L202" t="s">
        <v>9</v>
      </c>
      <c r="M202" s="1">
        <v>105.2</v>
      </c>
      <c r="N202" s="1">
        <v>13.01</v>
      </c>
      <c r="O202">
        <f t="shared" si="9"/>
        <v>10.406566957210776</v>
      </c>
    </row>
    <row r="203" spans="1:15" x14ac:dyDescent="0.2">
      <c r="A203" t="s">
        <v>71</v>
      </c>
      <c r="B203" t="s">
        <v>6</v>
      </c>
      <c r="C203" s="1">
        <v>49.81</v>
      </c>
      <c r="D203" s="1">
        <v>10.74</v>
      </c>
      <c r="E203">
        <f t="shared" si="8"/>
        <v>10.738363921957673</v>
      </c>
      <c r="K203" t="s">
        <v>71</v>
      </c>
      <c r="L203" t="s">
        <v>9</v>
      </c>
      <c r="M203" s="1">
        <v>17.68</v>
      </c>
      <c r="N203" s="1">
        <v>2.1760000000000002</v>
      </c>
      <c r="O203">
        <f t="shared" si="9"/>
        <v>1.737787242472266</v>
      </c>
    </row>
    <row r="204" spans="1:15" x14ac:dyDescent="0.2">
      <c r="A204" t="s">
        <v>71</v>
      </c>
      <c r="B204" t="s">
        <v>6</v>
      </c>
      <c r="C204" s="1">
        <v>50.42</v>
      </c>
      <c r="D204" s="1">
        <v>10.86</v>
      </c>
      <c r="E204">
        <f t="shared" si="8"/>
        <v>10.864438657407408</v>
      </c>
      <c r="K204" t="s">
        <v>71</v>
      </c>
      <c r="L204" t="s">
        <v>9</v>
      </c>
      <c r="M204" s="1">
        <v>17.02</v>
      </c>
      <c r="N204" s="1">
        <v>2.0939999999999999</v>
      </c>
      <c r="O204">
        <f t="shared" si="9"/>
        <v>1.6724148177496037</v>
      </c>
    </row>
    <row r="205" spans="1:15" x14ac:dyDescent="0.2">
      <c r="A205" t="s">
        <v>71</v>
      </c>
      <c r="B205" t="s">
        <v>6</v>
      </c>
      <c r="C205" s="1">
        <v>50.06</v>
      </c>
      <c r="D205" s="1">
        <v>10.79</v>
      </c>
      <c r="E205">
        <f t="shared" si="8"/>
        <v>10.790033895502647</v>
      </c>
      <c r="K205" t="s">
        <v>71</v>
      </c>
      <c r="L205" t="s">
        <v>9</v>
      </c>
      <c r="M205" s="1">
        <v>17.100000000000001</v>
      </c>
      <c r="N205" s="1">
        <v>2.1040000000000001</v>
      </c>
      <c r="O205">
        <f t="shared" si="9"/>
        <v>1.6803387480190175</v>
      </c>
    </row>
    <row r="206" spans="1:15" x14ac:dyDescent="0.2">
      <c r="A206" t="s">
        <v>72</v>
      </c>
      <c r="B206" t="s">
        <v>6</v>
      </c>
      <c r="C206" s="1">
        <v>66.25</v>
      </c>
      <c r="D206" s="1">
        <v>14.14</v>
      </c>
      <c r="E206">
        <f t="shared" si="8"/>
        <v>14.136181382275133</v>
      </c>
      <c r="K206" t="s">
        <v>72</v>
      </c>
      <c r="L206" t="s">
        <v>9</v>
      </c>
      <c r="M206" s="1">
        <v>21.47</v>
      </c>
      <c r="N206" s="1">
        <v>2.645</v>
      </c>
      <c r="O206">
        <f t="shared" si="9"/>
        <v>2.1131834389857369</v>
      </c>
    </row>
    <row r="207" spans="1:15" x14ac:dyDescent="0.2">
      <c r="A207" t="s">
        <v>72</v>
      </c>
      <c r="B207" t="s">
        <v>6</v>
      </c>
      <c r="C207" s="1">
        <v>65.36</v>
      </c>
      <c r="D207" s="1">
        <v>13.95</v>
      </c>
      <c r="E207">
        <f t="shared" si="8"/>
        <v>13.952236276455027</v>
      </c>
      <c r="K207" t="s">
        <v>72</v>
      </c>
      <c r="L207" t="s">
        <v>9</v>
      </c>
      <c r="M207" s="1">
        <v>21.36</v>
      </c>
      <c r="N207" s="1">
        <v>2.6309999999999998</v>
      </c>
      <c r="O207">
        <f t="shared" si="9"/>
        <v>2.102288034865293</v>
      </c>
    </row>
    <row r="208" spans="1:15" x14ac:dyDescent="0.2">
      <c r="A208" t="s">
        <v>72</v>
      </c>
      <c r="B208" t="s">
        <v>6</v>
      </c>
      <c r="C208" s="1">
        <v>64.099999999999994</v>
      </c>
      <c r="D208" s="1">
        <v>13.69</v>
      </c>
      <c r="E208">
        <f t="shared" si="8"/>
        <v>13.691819609788359</v>
      </c>
      <c r="K208" t="s">
        <v>72</v>
      </c>
      <c r="L208" t="s">
        <v>9</v>
      </c>
      <c r="M208" s="1">
        <v>21.81</v>
      </c>
      <c r="N208" s="1">
        <v>2.6869999999999998</v>
      </c>
      <c r="O208">
        <f t="shared" si="9"/>
        <v>2.1468601426307448</v>
      </c>
    </row>
    <row r="209" spans="1:15" x14ac:dyDescent="0.2">
      <c r="A209" t="s">
        <v>73</v>
      </c>
      <c r="B209" t="s">
        <v>6</v>
      </c>
      <c r="C209" s="1">
        <v>63.6</v>
      </c>
      <c r="D209" s="1">
        <v>13.59</v>
      </c>
      <c r="E209">
        <f t="shared" si="8"/>
        <v>13.588479662698411</v>
      </c>
      <c r="K209" t="s">
        <v>73</v>
      </c>
      <c r="L209" t="s">
        <v>9</v>
      </c>
      <c r="M209" s="1">
        <v>20.96</v>
      </c>
      <c r="N209" s="1">
        <v>2.5819999999999999</v>
      </c>
      <c r="O209">
        <f t="shared" si="9"/>
        <v>2.0626683835182251</v>
      </c>
    </row>
    <row r="210" spans="1:15" x14ac:dyDescent="0.2">
      <c r="A210" t="s">
        <v>73</v>
      </c>
      <c r="B210" t="s">
        <v>6</v>
      </c>
      <c r="C210" s="1">
        <v>64.91</v>
      </c>
      <c r="D210" s="1">
        <v>13.86</v>
      </c>
      <c r="E210">
        <f t="shared" si="8"/>
        <v>13.859230324074074</v>
      </c>
      <c r="K210" t="s">
        <v>73</v>
      </c>
      <c r="L210" t="s">
        <v>9</v>
      </c>
      <c r="M210" s="1">
        <v>20.89</v>
      </c>
      <c r="N210" s="1">
        <v>2.573</v>
      </c>
      <c r="O210">
        <f t="shared" si="9"/>
        <v>2.055734944532488</v>
      </c>
    </row>
    <row r="211" spans="1:15" x14ac:dyDescent="0.2">
      <c r="A211" t="s">
        <v>73</v>
      </c>
      <c r="B211" t="s">
        <v>6</v>
      </c>
      <c r="C211" s="1">
        <v>65.22</v>
      </c>
      <c r="D211" s="1">
        <v>13.92</v>
      </c>
      <c r="E211">
        <f t="shared" si="8"/>
        <v>13.923301091269842</v>
      </c>
      <c r="K211" t="s">
        <v>73</v>
      </c>
      <c r="L211" t="s">
        <v>9</v>
      </c>
      <c r="M211" s="1">
        <v>21.5</v>
      </c>
      <c r="N211" s="1">
        <v>2.6480000000000001</v>
      </c>
      <c r="O211">
        <f t="shared" si="9"/>
        <v>2.1161549128367669</v>
      </c>
    </row>
    <row r="212" spans="1:15" x14ac:dyDescent="0.2">
      <c r="A212" t="s">
        <v>74</v>
      </c>
      <c r="B212" t="s">
        <v>6</v>
      </c>
      <c r="C212" s="1">
        <v>50.13</v>
      </c>
      <c r="D212" s="1">
        <v>10.8</v>
      </c>
      <c r="E212">
        <f t="shared" si="8"/>
        <v>10.804501488095239</v>
      </c>
      <c r="K212" t="s">
        <v>74</v>
      </c>
      <c r="L212" t="s">
        <v>9</v>
      </c>
      <c r="M212" s="1">
        <v>10.81</v>
      </c>
      <c r="N212" s="1">
        <v>1.325</v>
      </c>
      <c r="O212">
        <f t="shared" si="9"/>
        <v>1.0573197305863709</v>
      </c>
    </row>
    <row r="213" spans="1:15" x14ac:dyDescent="0.2">
      <c r="A213" t="s">
        <v>74</v>
      </c>
      <c r="B213" t="s">
        <v>6</v>
      </c>
      <c r="C213" s="1">
        <v>48.97</v>
      </c>
      <c r="D213" s="1">
        <v>10.56</v>
      </c>
      <c r="E213">
        <f t="shared" ref="E213:E217" si="10">(C213+2.1465)/4.8384</f>
        <v>10.564752810846562</v>
      </c>
      <c r="K213" t="s">
        <v>74</v>
      </c>
      <c r="L213" t="s">
        <v>9</v>
      </c>
      <c r="M213" s="1">
        <v>10.97</v>
      </c>
      <c r="N213" s="1">
        <v>1.345</v>
      </c>
      <c r="O213">
        <f t="shared" ref="O213:O217" si="11">(M213-0.1353)/10.096</f>
        <v>1.0731675911251981</v>
      </c>
    </row>
    <row r="214" spans="1:15" x14ac:dyDescent="0.2">
      <c r="A214" t="s">
        <v>74</v>
      </c>
      <c r="B214" t="s">
        <v>6</v>
      </c>
      <c r="C214" s="1">
        <v>49.66</v>
      </c>
      <c r="D214" s="1">
        <v>10.71</v>
      </c>
      <c r="E214">
        <f t="shared" si="10"/>
        <v>10.707361937830688</v>
      </c>
      <c r="K214" t="s">
        <v>74</v>
      </c>
      <c r="L214" t="s">
        <v>9</v>
      </c>
      <c r="M214" s="1">
        <v>10.71</v>
      </c>
      <c r="N214" s="1">
        <v>1.3129999999999999</v>
      </c>
      <c r="O214">
        <f t="shared" si="11"/>
        <v>1.0474148177496039</v>
      </c>
    </row>
    <row r="215" spans="1:15" x14ac:dyDescent="0.2">
      <c r="A215" t="s">
        <v>75</v>
      </c>
      <c r="B215" t="s">
        <v>6</v>
      </c>
      <c r="C215" s="1">
        <v>48.59</v>
      </c>
      <c r="D215" s="1">
        <v>10.49</v>
      </c>
      <c r="E215">
        <f t="shared" si="10"/>
        <v>10.486214451058203</v>
      </c>
      <c r="K215" t="s">
        <v>75</v>
      </c>
      <c r="L215" t="s">
        <v>9</v>
      </c>
      <c r="M215" s="1">
        <v>10.73</v>
      </c>
      <c r="N215" s="1">
        <v>1.3149999999999999</v>
      </c>
      <c r="O215">
        <f t="shared" si="11"/>
        <v>1.0493958003169572</v>
      </c>
    </row>
    <row r="216" spans="1:15" x14ac:dyDescent="0.2">
      <c r="A216" t="s">
        <v>75</v>
      </c>
      <c r="B216" t="s">
        <v>6</v>
      </c>
      <c r="C216" s="1">
        <v>49.94</v>
      </c>
      <c r="D216" s="1">
        <v>10.77</v>
      </c>
      <c r="E216">
        <f t="shared" si="10"/>
        <v>10.765232308201059</v>
      </c>
      <c r="K216" t="s">
        <v>75</v>
      </c>
      <c r="L216" t="s">
        <v>9</v>
      </c>
      <c r="M216" s="1">
        <v>11.22</v>
      </c>
      <c r="N216" s="1">
        <v>1.3759999999999999</v>
      </c>
      <c r="O216">
        <f t="shared" si="11"/>
        <v>1.0979298732171157</v>
      </c>
    </row>
    <row r="217" spans="1:15" x14ac:dyDescent="0.2">
      <c r="A217" t="s">
        <v>75</v>
      </c>
      <c r="B217" t="s">
        <v>6</v>
      </c>
      <c r="C217" s="1">
        <v>49.65</v>
      </c>
      <c r="D217" s="1">
        <v>10.71</v>
      </c>
      <c r="E217">
        <f t="shared" si="10"/>
        <v>10.705295138888889</v>
      </c>
      <c r="K217" t="s">
        <v>75</v>
      </c>
      <c r="L217" t="s">
        <v>9</v>
      </c>
      <c r="M217" s="1">
        <v>11.32</v>
      </c>
      <c r="N217" s="1">
        <v>1.3879999999999999</v>
      </c>
      <c r="O217">
        <f t="shared" si="11"/>
        <v>1.1078347860538826</v>
      </c>
    </row>
  </sheetData>
  <sortState xmlns:xlrd2="http://schemas.microsoft.com/office/spreadsheetml/2017/richdata2" ref="A2:E433">
    <sortCondition ref="B2:B43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30_all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2019-08-03T23:17:37Z</dcterms:created>
  <dcterms:modified xsi:type="dcterms:W3CDTF">2019-08-23T22:47:27Z</dcterms:modified>
</cp:coreProperties>
</file>