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tanortegaortega/Documents/Desarrollo/prototipo2/documentos/"/>
    </mc:Choice>
  </mc:AlternateContent>
  <bookViews>
    <workbookView xWindow="25600" yWindow="460" windowWidth="25600" windowHeight="28340" tabRatio="500" activeTab="2"/>
  </bookViews>
  <sheets>
    <sheet name="es" sheetId="2" r:id="rId1"/>
    <sheet name="en" sheetId="1" r:id="rId2"/>
    <sheet name="signos1" sheetId="4" r:id="rId3"/>
    <sheet name="iniciales" sheetId="8" r:id="rId4"/>
    <sheet name="Datos Signos" sheetId="3" r:id="rId5"/>
    <sheet name="compatibilidad" sheetId="6" r:id="rId6"/>
    <sheet name="compatibiliad resultado" sheetId="7" r:id="rId7"/>
    <sheet name="diario" sheetId="5"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5"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G3" i="5"/>
  <c r="A4" i="5"/>
  <c r="C4" i="5"/>
  <c r="D4" i="5"/>
  <c r="E4" i="5"/>
  <c r="F4" i="5"/>
  <c r="K4" i="5"/>
  <c r="G5" i="5"/>
  <c r="K5" i="5"/>
  <c r="I6" i="5"/>
  <c r="K6" i="5"/>
  <c r="I7" i="5"/>
  <c r="K7" i="5"/>
  <c r="K8" i="5"/>
  <c r="A9" i="5"/>
  <c r="C9" i="5"/>
  <c r="D9" i="5"/>
  <c r="E9" i="5"/>
  <c r="F9" i="5"/>
  <c r="K9" i="5"/>
  <c r="G10" i="5"/>
  <c r="K10" i="5"/>
  <c r="I11" i="5"/>
  <c r="K11" i="5"/>
  <c r="I12" i="5"/>
  <c r="K12" i="5"/>
  <c r="K13" i="5"/>
  <c r="A14" i="5"/>
  <c r="C14" i="5"/>
  <c r="D14" i="5"/>
  <c r="E14" i="5"/>
  <c r="F14" i="5"/>
  <c r="K14" i="5"/>
  <c r="G15" i="5"/>
  <c r="K15" i="5"/>
  <c r="I16" i="5"/>
  <c r="K16" i="5"/>
  <c r="I17" i="5"/>
  <c r="K17" i="5"/>
  <c r="K18" i="5"/>
  <c r="A19" i="5"/>
  <c r="C19" i="5"/>
  <c r="D19" i="5"/>
  <c r="E19" i="5"/>
  <c r="F19" i="5"/>
  <c r="K19" i="5"/>
  <c r="G20" i="5"/>
  <c r="K20" i="5"/>
  <c r="I21" i="5"/>
  <c r="K21" i="5"/>
  <c r="I22" i="5"/>
  <c r="K22" i="5"/>
  <c r="K23" i="5"/>
  <c r="A24" i="5"/>
  <c r="C24" i="5"/>
  <c r="D24" i="5"/>
  <c r="E24" i="5"/>
  <c r="F24" i="5"/>
  <c r="K24" i="5"/>
  <c r="G25" i="5"/>
  <c r="K25" i="5"/>
  <c r="I26" i="5"/>
  <c r="K26" i="5"/>
  <c r="I27" i="5"/>
  <c r="K27" i="5"/>
  <c r="K28" i="5"/>
  <c r="A29" i="5"/>
  <c r="C29" i="5"/>
  <c r="D29" i="5"/>
  <c r="E29" i="5"/>
  <c r="F29" i="5"/>
  <c r="K29" i="5"/>
  <c r="G30" i="5"/>
  <c r="K30" i="5"/>
  <c r="I31" i="5"/>
  <c r="K31" i="5"/>
  <c r="I32" i="5"/>
  <c r="K32" i="5"/>
  <c r="K33" i="5"/>
  <c r="A34" i="5"/>
  <c r="C34" i="5"/>
  <c r="D34" i="5"/>
  <c r="E34" i="5"/>
  <c r="F34" i="5"/>
  <c r="K34" i="5"/>
  <c r="G35" i="5"/>
  <c r="K35" i="5"/>
  <c r="I36" i="5"/>
  <c r="K36" i="5"/>
  <c r="I37" i="5"/>
  <c r="K37" i="5"/>
  <c r="K38" i="5"/>
  <c r="A39" i="5"/>
  <c r="C39" i="5"/>
  <c r="D39" i="5"/>
  <c r="E39" i="5"/>
  <c r="F39" i="5"/>
  <c r="K39" i="5"/>
  <c r="G40" i="5"/>
  <c r="K40" i="5"/>
  <c r="I41" i="5"/>
  <c r="K41" i="5"/>
  <c r="I42" i="5"/>
  <c r="K42" i="5"/>
  <c r="K43" i="5"/>
  <c r="A44" i="5"/>
  <c r="C44" i="5"/>
  <c r="D44" i="5"/>
  <c r="E44" i="5"/>
  <c r="F44" i="5"/>
  <c r="K44" i="5"/>
  <c r="G45" i="5"/>
  <c r="K45" i="5"/>
  <c r="I46" i="5"/>
  <c r="K46" i="5"/>
  <c r="I47" i="5"/>
  <c r="K47" i="5"/>
  <c r="K48" i="5"/>
  <c r="A49" i="5"/>
  <c r="C49" i="5"/>
  <c r="D49" i="5"/>
  <c r="E49" i="5"/>
  <c r="F49" i="5"/>
  <c r="K49" i="5"/>
  <c r="G50" i="5"/>
  <c r="K50" i="5"/>
  <c r="I51" i="5"/>
  <c r="K51" i="5"/>
  <c r="I52" i="5"/>
  <c r="K52" i="5"/>
  <c r="K53" i="5"/>
  <c r="A54" i="5"/>
  <c r="B54" i="5"/>
  <c r="C54" i="5"/>
  <c r="D54" i="5"/>
  <c r="E54" i="5"/>
  <c r="F54" i="5"/>
  <c r="K54" i="5"/>
  <c r="G55" i="5"/>
  <c r="K55" i="5"/>
  <c r="I56" i="5"/>
  <c r="K56" i="5"/>
  <c r="I57" i="5"/>
  <c r="K57" i="5"/>
  <c r="K58" i="5"/>
  <c r="A59" i="5"/>
  <c r="B59" i="5"/>
  <c r="C59" i="5"/>
  <c r="D59" i="5"/>
  <c r="E59" i="5"/>
  <c r="F59" i="5"/>
  <c r="K59" i="5"/>
  <c r="G60" i="5"/>
  <c r="K60" i="5"/>
  <c r="I61" i="5"/>
  <c r="K61" i="5"/>
  <c r="I62" i="5"/>
  <c r="K62" i="5"/>
  <c r="K3" i="5"/>
  <c r="A1" i="5"/>
  <c r="A3" i="5"/>
  <c r="B3" i="5"/>
  <c r="C3" i="5"/>
  <c r="D3" i="5"/>
  <c r="E3" i="5"/>
  <c r="F3" i="5"/>
  <c r="A5" i="5"/>
  <c r="C5" i="5"/>
  <c r="D5" i="5"/>
  <c r="E5" i="5"/>
  <c r="F5" i="5"/>
  <c r="A6" i="5"/>
  <c r="C6" i="5"/>
  <c r="D6" i="5"/>
  <c r="E6" i="5"/>
  <c r="F6" i="5"/>
  <c r="A7" i="5"/>
  <c r="C7" i="5"/>
  <c r="D7" i="5"/>
  <c r="E7" i="5"/>
  <c r="F7" i="5"/>
  <c r="A8" i="5"/>
  <c r="C8" i="5"/>
  <c r="D8" i="5"/>
  <c r="E8" i="5"/>
  <c r="F8" i="5"/>
  <c r="A10" i="5"/>
  <c r="C10" i="5"/>
  <c r="D10" i="5"/>
  <c r="E10" i="5"/>
  <c r="F10" i="5"/>
  <c r="A11" i="5"/>
  <c r="C11" i="5"/>
  <c r="D11" i="5"/>
  <c r="E11" i="5"/>
  <c r="F11" i="5"/>
  <c r="A12" i="5"/>
  <c r="C12" i="5"/>
  <c r="D12" i="5"/>
  <c r="E12" i="5"/>
  <c r="F12" i="5"/>
  <c r="A13" i="5"/>
  <c r="C13" i="5"/>
  <c r="D13" i="5"/>
  <c r="E13" i="5"/>
  <c r="F13" i="5"/>
  <c r="A15" i="5"/>
  <c r="C15" i="5"/>
  <c r="D15" i="5"/>
  <c r="E15" i="5"/>
  <c r="F15" i="5"/>
  <c r="A16" i="5"/>
  <c r="C16" i="5"/>
  <c r="D16" i="5"/>
  <c r="E16" i="5"/>
  <c r="F16" i="5"/>
  <c r="A17" i="5"/>
  <c r="C17" i="5"/>
  <c r="D17" i="5"/>
  <c r="E17" i="5"/>
  <c r="F17" i="5"/>
  <c r="A18" i="5"/>
  <c r="C18" i="5"/>
  <c r="D18" i="5"/>
  <c r="E18" i="5"/>
  <c r="F18" i="5"/>
  <c r="A20" i="5"/>
  <c r="C20" i="5"/>
  <c r="D20" i="5"/>
  <c r="E20" i="5"/>
  <c r="F20" i="5"/>
  <c r="A21" i="5"/>
  <c r="C21" i="5"/>
  <c r="D21" i="5"/>
  <c r="E21" i="5"/>
  <c r="F21" i="5"/>
  <c r="A22" i="5"/>
  <c r="C22" i="5"/>
  <c r="D22" i="5"/>
  <c r="E22" i="5"/>
  <c r="F22" i="5"/>
  <c r="A23" i="5"/>
  <c r="C23" i="5"/>
  <c r="D23" i="5"/>
  <c r="E23" i="5"/>
  <c r="F23" i="5"/>
  <c r="A25" i="5"/>
  <c r="C25" i="5"/>
  <c r="D25" i="5"/>
  <c r="E25" i="5"/>
  <c r="F25" i="5"/>
  <c r="A26" i="5"/>
  <c r="C26" i="5"/>
  <c r="D26" i="5"/>
  <c r="E26" i="5"/>
  <c r="F26" i="5"/>
  <c r="A27" i="5"/>
  <c r="C27" i="5"/>
  <c r="D27" i="5"/>
  <c r="E27" i="5"/>
  <c r="F27" i="5"/>
  <c r="A28" i="5"/>
  <c r="C28" i="5"/>
  <c r="D28" i="5"/>
  <c r="E28" i="5"/>
  <c r="F28" i="5"/>
  <c r="A30" i="5"/>
  <c r="C30" i="5"/>
  <c r="D30" i="5"/>
  <c r="E30" i="5"/>
  <c r="F30" i="5"/>
  <c r="A31" i="5"/>
  <c r="C31" i="5"/>
  <c r="D31" i="5"/>
  <c r="E31" i="5"/>
  <c r="F31" i="5"/>
  <c r="A32" i="5"/>
  <c r="C32" i="5"/>
  <c r="D32" i="5"/>
  <c r="E32" i="5"/>
  <c r="F32" i="5"/>
  <c r="A33" i="5"/>
  <c r="C33" i="5"/>
  <c r="D33" i="5"/>
  <c r="E33" i="5"/>
  <c r="F33" i="5"/>
  <c r="A35" i="5"/>
  <c r="C35" i="5"/>
  <c r="D35" i="5"/>
  <c r="E35" i="5"/>
  <c r="F35" i="5"/>
  <c r="A36" i="5"/>
  <c r="C36" i="5"/>
  <c r="D36" i="5"/>
  <c r="E36" i="5"/>
  <c r="F36" i="5"/>
  <c r="A37" i="5"/>
  <c r="C37" i="5"/>
  <c r="D37" i="5"/>
  <c r="E37" i="5"/>
  <c r="F37" i="5"/>
  <c r="A38" i="5"/>
  <c r="C38" i="5"/>
  <c r="D38" i="5"/>
  <c r="E38" i="5"/>
  <c r="F38" i="5"/>
  <c r="A40" i="5"/>
  <c r="C40" i="5"/>
  <c r="D40" i="5"/>
  <c r="E40" i="5"/>
  <c r="F40" i="5"/>
  <c r="A41" i="5"/>
  <c r="C41" i="5"/>
  <c r="D41" i="5"/>
  <c r="E41" i="5"/>
  <c r="F41" i="5"/>
  <c r="A42" i="5"/>
  <c r="C42" i="5"/>
  <c r="D42" i="5"/>
  <c r="E42" i="5"/>
  <c r="F42" i="5"/>
  <c r="A43" i="5"/>
  <c r="C43" i="5"/>
  <c r="D43" i="5"/>
  <c r="E43" i="5"/>
  <c r="F43" i="5"/>
  <c r="A45" i="5"/>
  <c r="C45" i="5"/>
  <c r="D45" i="5"/>
  <c r="E45" i="5"/>
  <c r="F45" i="5"/>
  <c r="A46" i="5"/>
  <c r="C46" i="5"/>
  <c r="D46" i="5"/>
  <c r="E46" i="5"/>
  <c r="F46" i="5"/>
  <c r="A47" i="5"/>
  <c r="C47" i="5"/>
  <c r="D47" i="5"/>
  <c r="E47" i="5"/>
  <c r="F47" i="5"/>
  <c r="A48" i="5"/>
  <c r="C48" i="5"/>
  <c r="D48" i="5"/>
  <c r="E48" i="5"/>
  <c r="F48" i="5"/>
  <c r="A50" i="5"/>
  <c r="C50" i="5"/>
  <c r="D50" i="5"/>
  <c r="E50" i="5"/>
  <c r="F50" i="5"/>
  <c r="A51" i="5"/>
  <c r="B51" i="5"/>
  <c r="C51" i="5"/>
  <c r="D51" i="5"/>
  <c r="E51" i="5"/>
  <c r="F51" i="5"/>
  <c r="A52" i="5"/>
  <c r="B52" i="5"/>
  <c r="C52" i="5"/>
  <c r="D52" i="5"/>
  <c r="E52" i="5"/>
  <c r="F52" i="5"/>
  <c r="A53" i="5"/>
  <c r="B53" i="5"/>
  <c r="C53" i="5"/>
  <c r="D53" i="5"/>
  <c r="E53" i="5"/>
  <c r="F53" i="5"/>
  <c r="A55" i="5"/>
  <c r="B55" i="5"/>
  <c r="C55" i="5"/>
  <c r="D55" i="5"/>
  <c r="E55" i="5"/>
  <c r="F55" i="5"/>
  <c r="A56" i="5"/>
  <c r="B56" i="5"/>
  <c r="C56" i="5"/>
  <c r="D56" i="5"/>
  <c r="E56" i="5"/>
  <c r="F56" i="5"/>
  <c r="A57" i="5"/>
  <c r="B57" i="5"/>
  <c r="C57" i="5"/>
  <c r="D57" i="5"/>
  <c r="E57" i="5"/>
  <c r="F57" i="5"/>
  <c r="A58" i="5"/>
  <c r="B58" i="5"/>
  <c r="C58" i="5"/>
  <c r="D58" i="5"/>
  <c r="E58" i="5"/>
  <c r="F58" i="5"/>
  <c r="A60" i="5"/>
  <c r="B60" i="5"/>
  <c r="C60" i="5"/>
  <c r="D60" i="5"/>
  <c r="E60" i="5"/>
  <c r="F60" i="5"/>
  <c r="A61" i="5"/>
  <c r="B61" i="5"/>
  <c r="C61" i="5"/>
  <c r="D61" i="5"/>
  <c r="E61" i="5"/>
  <c r="F61" i="5"/>
  <c r="A62" i="5"/>
  <c r="B62" i="5"/>
  <c r="C62" i="5"/>
  <c r="D62" i="5"/>
  <c r="E62" i="5"/>
  <c r="F62" i="5"/>
  <c r="A2" i="5"/>
  <c r="B2" i="5"/>
  <c r="C2" i="5"/>
  <c r="D2" i="5"/>
  <c r="E2" i="5"/>
  <c r="F2" i="5"/>
  <c r="G62" i="5"/>
  <c r="G61" i="5"/>
  <c r="G59" i="5"/>
  <c r="G58" i="5"/>
  <c r="G57" i="5"/>
  <c r="G56" i="5"/>
  <c r="G54" i="5"/>
  <c r="G53" i="5"/>
  <c r="G52" i="5"/>
  <c r="G51" i="5"/>
  <c r="G49" i="5"/>
  <c r="G48" i="5"/>
  <c r="G47" i="5"/>
  <c r="G46" i="5"/>
  <c r="G44" i="5"/>
  <c r="G43" i="5"/>
  <c r="G42" i="5"/>
  <c r="G41" i="5"/>
  <c r="G39" i="5"/>
  <c r="G38" i="5"/>
  <c r="G37" i="5"/>
  <c r="G36" i="5"/>
  <c r="G34" i="5"/>
  <c r="G33" i="5"/>
  <c r="G32" i="5"/>
  <c r="G31" i="5"/>
  <c r="G29" i="5"/>
  <c r="G28" i="5"/>
  <c r="G27" i="5"/>
  <c r="G26" i="5"/>
  <c r="G24" i="5"/>
  <c r="G23" i="5"/>
  <c r="G22" i="5"/>
  <c r="G21" i="5"/>
  <c r="G19" i="5"/>
  <c r="G18" i="5"/>
  <c r="G17" i="5"/>
  <c r="G16" i="5"/>
  <c r="G14" i="5"/>
  <c r="G13" i="5"/>
  <c r="G12" i="5"/>
  <c r="G11" i="5"/>
  <c r="G9" i="5"/>
  <c r="G8" i="5"/>
  <c r="G7" i="5"/>
  <c r="G6" i="5"/>
  <c r="G4" i="5"/>
  <c r="I60" i="5"/>
  <c r="I59" i="5"/>
  <c r="I58" i="5"/>
  <c r="I55" i="5"/>
  <c r="I54" i="5"/>
  <c r="I53" i="5"/>
  <c r="I50" i="5"/>
  <c r="I49" i="5"/>
  <c r="I48" i="5"/>
  <c r="I45" i="5"/>
  <c r="I44" i="5"/>
  <c r="I43" i="5"/>
  <c r="I40" i="5"/>
  <c r="I39" i="5"/>
  <c r="I38" i="5"/>
  <c r="I35" i="5"/>
  <c r="I34" i="5"/>
  <c r="I33" i="5"/>
  <c r="I30" i="5"/>
  <c r="I29" i="5"/>
  <c r="I28" i="5"/>
  <c r="I25" i="5"/>
  <c r="I24" i="5"/>
  <c r="I23" i="5"/>
  <c r="I20" i="5"/>
  <c r="I19" i="5"/>
  <c r="I18" i="5"/>
  <c r="I15" i="5"/>
  <c r="I14" i="5"/>
  <c r="I13" i="5"/>
  <c r="I10" i="5"/>
  <c r="I9" i="5"/>
  <c r="I8" i="5"/>
  <c r="I5" i="5"/>
  <c r="I4" i="5"/>
  <c r="D32" i="8"/>
  <c r="D27" i="8"/>
  <c r="D28" i="8"/>
  <c r="D29" i="8"/>
  <c r="D30" i="8"/>
  <c r="D31" i="8"/>
  <c r="D15" i="8"/>
  <c r="D16" i="8"/>
  <c r="D17" i="8"/>
  <c r="D18" i="8"/>
  <c r="D19" i="8"/>
  <c r="D20" i="8"/>
  <c r="D21" i="8"/>
  <c r="D22" i="8"/>
  <c r="D23" i="8"/>
  <c r="D24" i="8"/>
  <c r="D25" i="8"/>
  <c r="D26" i="8"/>
  <c r="D2" i="8"/>
  <c r="D3" i="8"/>
  <c r="D4" i="8"/>
  <c r="D5" i="8"/>
  <c r="D6" i="8"/>
  <c r="D7" i="8"/>
  <c r="D8" i="8"/>
  <c r="D9" i="8"/>
  <c r="D10" i="8"/>
  <c r="D11" i="8"/>
  <c r="D12" i="8"/>
  <c r="D13" i="8"/>
  <c r="D14" i="8"/>
  <c r="D1" i="8"/>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E1" i="6"/>
  <c r="D1" i="6"/>
  <c r="I3" i="5"/>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<sst xmlns="http://schemas.openxmlformats.org/spreadsheetml/2006/main" count="1261" uniqueCount="617">
  <si>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</si>
  <si>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</si>
  <si>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</si>
  <si>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</si>
  <si>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</si>
  <si>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</si>
  <si>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</si>
  <si>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</si>
  <si>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</si>
  <si>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</si>
  <si>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</si>
  <si>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</si>
  <si>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</si>
  <si>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</si>
  <si>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</si>
  <si>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</si>
  <si>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</si>
  <si>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</si>
  <si>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</si>
  <si>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</si>
  <si>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</si>
  <si>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</si>
  <si>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</si>
  <si>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</si>
  <si>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</si>
  <si>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</si>
  <si>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</si>
  <si>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</si>
  <si>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</si>
  <si>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</si>
  <si>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</si>
  <si>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</si>
  <si>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</si>
  <si>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</si>
  <si>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</si>
  <si>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</si>
  <si>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</si>
  <si>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</si>
  <si>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</si>
  <si>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</si>
  <si>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</si>
  <si>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</si>
  <si>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</si>
  <si>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</si>
  <si>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</si>
  <si>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</si>
  <si>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</si>
  <si>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</si>
  <si>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</si>
  <si>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</si>
  <si>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</si>
  <si>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</si>
  <si>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</si>
  <si>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</si>
  <si>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</si>
  <si>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</si>
  <si>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</si>
  <si>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</si>
  <si>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</si>
  <si>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</si>
  <si>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</si>
  <si>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</si>
  <si>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</si>
  <si>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</si>
  <si>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</si>
  <si>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</si>
  <si>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</si>
  <si>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</si>
  <si>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</si>
  <si>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</si>
  <si>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</si>
  <si>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</si>
  <si>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</si>
  <si>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</si>
  <si>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</si>
  <si>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</si>
  <si>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</si>
  <si>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</si>
  <si>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</si>
  <si>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</si>
  <si>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</si>
  <si>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</si>
  <si>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</si>
  <si>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</si>
  <si>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</si>
  <si>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</si>
  <si>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</si>
  <si>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</si>
  <si>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</si>
  <si>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</si>
  <si>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</si>
  <si>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</si>
  <si>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</si>
  <si>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</si>
  <si>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</si>
  <si>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</si>
  <si>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</si>
  <si>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</si>
  <si>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</si>
  <si>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</si>
  <si>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</si>
  <si>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</si>
  <si>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</si>
  <si>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</si>
  <si>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</si>
  <si>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</si>
  <si>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</si>
  <si>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</si>
  <si>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</si>
  <si>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</si>
  <si>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</si>
  <si>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</si>
  <si>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</si>
  <si>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</si>
  <si>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</si>
  <si>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</si>
  <si>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</si>
  <si>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</si>
  <si>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</si>
  <si>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</si>
  <si>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</si>
  <si>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</si>
  <si>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</si>
  <si>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</si>
  <si>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</si>
  <si>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</si>
  <si>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</si>
  <si>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</si>
  <si>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</si>
  <si>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</si>
  <si>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</si>
  <si>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</si>
  <si>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</si>
  <si>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</si>
  <si>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</si>
  <si>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</si>
  <si>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</si>
  <si>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</si>
  <si>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</si>
  <si>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</si>
  <si>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</si>
  <si>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</si>
  <si>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</si>
  <si>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</si>
  <si>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</si>
  <si>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</si>
  <si>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</si>
  <si>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</si>
  <si>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</si>
  <si>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</si>
  <si>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</si>
  <si>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</si>
  <si>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</si>
  <si>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</si>
  <si>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</si>
  <si>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</si>
  <si>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</si>
  <si>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</si>
  <si>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</si>
  <si>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</si>
  <si>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</si>
  <si>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</si>
  <si>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</si>
  <si>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</si>
  <si>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</si>
  <si>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</si>
  <si>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</si>
  <si>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</si>
  <si>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</si>
  <si>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</si>
  <si>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</si>
  <si>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</si>
  <si>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</si>
  <si>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</si>
  <si>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</si>
  <si>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</si>
  <si>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</si>
  <si>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</si>
  <si>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</si>
  <si>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</si>
  <si>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</si>
  <si>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</si>
  <si>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</si>
  <si>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</si>
  <si>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</si>
  <si>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</si>
  <si>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</si>
  <si>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</si>
  <si>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</si>
  <si>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</si>
  <si>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</si>
  <si>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</si>
  <si>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</si>
  <si>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</si>
  <si>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</si>
  <si>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</si>
  <si>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</si>
  <si>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</si>
  <si>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</si>
  <si>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</si>
  <si>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</si>
  <si>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</si>
  <si>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</si>
  <si>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</si>
  <si>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</si>
  <si>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</si>
  <si>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</si>
  <si>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</si>
  <si>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</si>
  <si>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</si>
  <si>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</si>
  <si>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</si>
  <si>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</si>
  <si>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</si>
  <si>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</si>
  <si>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</si>
  <si>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</si>
  <si>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</si>
  <si>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</si>
  <si>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</si>
  <si>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</si>
  <si>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</si>
  <si>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</si>
  <si>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</si>
  <si>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</si>
  <si>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</si>
  <si>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</si>
  <si>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</si>
  <si>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</si>
  <si>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</si>
  <si>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</si>
  <si>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</si>
  <si>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</si>
  <si>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</si>
  <si>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</si>
  <si>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</si>
  <si>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</si>
  <si>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</si>
  <si>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</si>
  <si>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</si>
  <si>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</si>
  <si>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</si>
  <si>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</si>
  <si>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</si>
  <si>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</si>
  <si>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</si>
  <si>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</si>
  <si>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</si>
  <si>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</si>
  <si>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</si>
  <si>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</si>
  <si>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</si>
  <si>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</si>
  <si>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</si>
  <si>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</si>
  <si>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</si>
  <si>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</si>
  <si>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</si>
  <si>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</si>
  <si>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</si>
  <si>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</si>
  <si>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</si>
  <si>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</si>
  <si>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</si>
  <si>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</si>
  <si>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</si>
  <si>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</si>
  <si>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</si>
  <si>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</si>
  <si>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</si>
  <si>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</si>
  <si>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</si>
  <si>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</si>
  <si>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</si>
  <si>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</si>
  <si>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</si>
  <si>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</si>
  <si>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</si>
  <si>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</si>
  <si>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</si>
  <si>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</si>
  <si>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</si>
  <si>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</si>
  <si>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</si>
  <si>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</si>
  <si>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</si>
  <si>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</si>
  <si>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</si>
  <si>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</si>
  <si>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</si>
  <si>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</si>
  <si>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</si>
  <si>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</si>
  <si>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</si>
  <si>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</si>
  <si>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</si>
  <si>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</si>
  <si>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</si>
  <si>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</si>
  <si>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</si>
  <si>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</si>
  <si>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</si>
  <si>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</si>
  <si>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</si>
  <si>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</si>
  <si>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</si>
  <si>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</si>
  <si>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</si>
  <si>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</si>
  <si>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</si>
  <si>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</si>
  <si>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</si>
  <si>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</si>
  <si>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</si>
  <si>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</si>
  <si>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</si>
  <si>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</si>
  <si>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</si>
  <si>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</si>
  <si>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</si>
  <si>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</si>
  <si>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</si>
  <si>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</si>
  <si>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</si>
  <si>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</si>
  <si>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</si>
  <si>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</si>
  <si>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</si>
  <si>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</si>
  <si>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</si>
  <si>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</si>
  <si>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</si>
  <si>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</si>
  <si>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</si>
  <si>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</si>
  <si>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</si>
  <si>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</si>
  <si>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</si>
  <si>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</si>
  <si>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</si>
  <si>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</si>
  <si>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</si>
  <si>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</si>
  <si>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</si>
  <si>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</si>
  <si>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</si>
  <si>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</si>
  <si>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</si>
  <si>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</si>
  <si>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</si>
  <si>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</si>
  <si>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</si>
  <si>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</si>
  <si>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</si>
  <si>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</si>
  <si>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</si>
  <si>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</si>
  <si>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</si>
  <si>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</si>
  <si>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</si>
  <si>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</si>
  <si>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</si>
  <si>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</si>
  <si>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</si>
  <si>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</si>
  <si>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</si>
  <si>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</si>
  <si>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</si>
  <si>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</si>
  <si>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</si>
  <si>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</si>
  <si>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</si>
  <si>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</si>
  <si>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</si>
  <si>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</si>
  <si>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</si>
  <si>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</si>
  <si>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</si>
  <si>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</si>
  <si>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</si>
  <si>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</si>
  <si>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</si>
  <si>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</si>
  <si>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</si>
  <si>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</si>
  <si>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</si>
  <si>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</si>
  <si>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</si>
  <si>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</si>
  <si>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</si>
  <si>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</si>
  <si>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</si>
  <si>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</si>
  <si>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</si>
  <si>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</si>
  <si>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</si>
  <si>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</si>
  <si>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</si>
  <si>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</si>
  <si>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</si>
  <si>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</si>
  <si>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</si>
  <si>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</si>
  <si>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</si>
  <si>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</si>
  <si>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</si>
  <si>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</si>
  <si>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</si>
  <si>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</si>
  <si>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</si>
  <si>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</si>
  <si>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</si>
  <si>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</si>
  <si>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</si>
  <si>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</si>
  <si>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</si>
  <si>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</si>
  <si>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</si>
  <si>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</si>
  <si>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</si>
  <si>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</si>
  <si>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</si>
  <si>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</si>
  <si>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</si>
  <si>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</si>
  <si>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</si>
  <si>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</si>
  <si>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</si>
  <si>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</si>
  <si>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</si>
  <si>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</si>
  <si>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</si>
  <si>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</si>
  <si>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indice</t>
  </si>
  <si>
    <t>horoscopo</t>
  </si>
  <si>
    <t>aries_aries=100%</t>
  </si>
  <si>
    <t>aries_tauro=47%</t>
  </si>
  <si>
    <t>aries_geminis=82%</t>
  </si>
  <si>
    <t>aries_cancer=51%</t>
  </si>
  <si>
    <t>aries_leo=63%</t>
  </si>
  <si>
    <t>aries_virgo=28%</t>
  </si>
  <si>
    <t>aries_libra=68%</t>
  </si>
  <si>
    <t>aries_escorpio=18%</t>
  </si>
  <si>
    <t>aries_sagitario=86%</t>
  </si>
  <si>
    <t>aries_capricornio=51%</t>
  </si>
  <si>
    <t>aries_acuario=35%</t>
  </si>
  <si>
    <t>aries_piscis=47%</t>
  </si>
  <si>
    <t>tauro_tauro=47%</t>
  </si>
  <si>
    <t>tauro_geminis=28%</t>
  </si>
  <si>
    <t>tauro_cancer=91%</t>
  </si>
  <si>
    <t>tauro_leo=87%</t>
  </si>
  <si>
    <t>tauro_virgo=57%</t>
  </si>
  <si>
    <t>tauro_libra=34%</t>
  </si>
  <si>
    <t>tauro_escorpio=2%</t>
  </si>
  <si>
    <t>tauro_sagitario=73%</t>
  </si>
  <si>
    <t>tauro_capricornio=77%</t>
  </si>
  <si>
    <t>tauro_acuario=59%</t>
  </si>
  <si>
    <t>tauro_piscis=56%</t>
  </si>
  <si>
    <t>geminis_geminis=79%</t>
  </si>
  <si>
    <t>geminis_cancer=86%</t>
  </si>
  <si>
    <t>geminis_leo=93%</t>
  </si>
  <si>
    <t>geminis_virgo=49%</t>
  </si>
  <si>
    <t>geminis_libra=0%</t>
  </si>
  <si>
    <t>geminis_escorpio=9%</t>
  </si>
  <si>
    <t>geminis_sagitario=66%</t>
  </si>
  <si>
    <t>geminis_capricornio=77%</t>
  </si>
  <si>
    <t>geminis_acuario=17%</t>
  </si>
  <si>
    <t>geminis_piscis=65%</t>
  </si>
  <si>
    <t>cancer_cancer=82%</t>
  </si>
  <si>
    <t>cancer_leo=80%</t>
  </si>
  <si>
    <t>cancer_virgo=86%</t>
  </si>
  <si>
    <t>cancer_libra=17%</t>
  </si>
  <si>
    <t>cancer_escorpio=12%</t>
  </si>
  <si>
    <t>cancer_sagitario=57%</t>
  </si>
  <si>
    <t>cancer_capricornio=33%</t>
  </si>
  <si>
    <t>cancer_acuario=59%</t>
  </si>
  <si>
    <t>cancer_piscis=75%</t>
  </si>
  <si>
    <t>leo_leo=18%</t>
  </si>
  <si>
    <t>leo_virgo=39%</t>
  </si>
  <si>
    <t>leo_libra=50%</t>
  </si>
  <si>
    <t>leo_escorpio=21%</t>
  </si>
  <si>
    <t>leo_sagitario=57%</t>
  </si>
  <si>
    <t>leo_capricornio=87%</t>
  </si>
  <si>
    <t>leo_acuario=29%</t>
  </si>
  <si>
    <t>leo_piscis=58%</t>
  </si>
  <si>
    <t>virgo_virgo=54%</t>
  </si>
  <si>
    <t>virgo_libra=87%</t>
  </si>
  <si>
    <t>virgo_escorpio=42%</t>
  </si>
  <si>
    <t>virgo_sagitario=86%</t>
  </si>
  <si>
    <t>virgo_capricornio=77%</t>
  </si>
  <si>
    <t>virgo_acuario=83%</t>
  </si>
  <si>
    <t>virgo_piscis=32%</t>
  </si>
  <si>
    <t>libra_libra=52%</t>
  </si>
  <si>
    <t>libra_escorpio=32%</t>
  </si>
  <si>
    <t>libra_sagitario=44%</t>
  </si>
  <si>
    <t>libra_capricornio=1%</t>
  </si>
  <si>
    <t>libra_acuario=100%</t>
  </si>
  <si>
    <t>libra_piscis=96%</t>
  </si>
  <si>
    <t>escorpio_escorpio=50%</t>
  </si>
  <si>
    <t>escorpio_sagitario=54%</t>
  </si>
  <si>
    <t>escorpio_capricornio=93%</t>
  </si>
  <si>
    <t>escorpio_acuario=41%</t>
  </si>
  <si>
    <t>escorpio_piscis=100%</t>
  </si>
  <si>
    <t>sagitario_sagitario=9%</t>
  </si>
  <si>
    <t>sagitario_capricornio=15%</t>
  </si>
  <si>
    <t>sagitario_acuario=52%</t>
  </si>
  <si>
    <t>sagitario_piscis=14%</t>
  </si>
  <si>
    <t>capricornio_capricornio=96%</t>
  </si>
  <si>
    <t>capricornio_acuario=55%</t>
  </si>
  <si>
    <t>capricornio_piscis=3%</t>
  </si>
  <si>
    <t>acuario_acuario=41%</t>
  </si>
  <si>
    <t>acuario_piscis=39%</t>
  </si>
  <si>
    <t>piscis_piscis=83%</t>
  </si>
  <si>
    <t>tauro_aries=47%</t>
  </si>
  <si>
    <t>geminis_aries=82%</t>
  </si>
  <si>
    <t>cancer_aries=51%</t>
  </si>
  <si>
    <t>leo_aries=63%</t>
  </si>
  <si>
    <t>virgo_aries=28%</t>
  </si>
  <si>
    <t>libra_aries=68%</t>
  </si>
  <si>
    <t>escorpio_aries=18%</t>
  </si>
  <si>
    <t>sagitario_aries=86%</t>
  </si>
  <si>
    <t>capricornio_aries=51%</t>
  </si>
  <si>
    <t>acuario_aries=35%</t>
  </si>
  <si>
    <t>piscis_aries=47%</t>
  </si>
  <si>
    <t>geminis_tauro=28%</t>
  </si>
  <si>
    <t>cancer_tauro=91%</t>
  </si>
  <si>
    <t>leo_tauro=87%</t>
  </si>
  <si>
    <t>virgo_tauro=57%</t>
  </si>
  <si>
    <t>libra_tauro=34%</t>
  </si>
  <si>
    <t>escorpio_tauro=2%</t>
  </si>
  <si>
    <t>sagitario_tauro=73%</t>
  </si>
  <si>
    <t>capricornio_tauro=77%</t>
  </si>
  <si>
    <t>acuario_tauro=59%</t>
  </si>
  <si>
    <t>piscis_tauro=56%</t>
  </si>
  <si>
    <t>cancer_geminis=86%</t>
  </si>
  <si>
    <t>leo_geminis=93%</t>
  </si>
  <si>
    <t>virgo_geminis=49%</t>
  </si>
  <si>
    <t>libra_geminis=0%</t>
  </si>
  <si>
    <t>escorpio_geminis=9%</t>
  </si>
  <si>
    <t>sagitario_geminis=66%</t>
  </si>
  <si>
    <t>capricornio_geminis=77%</t>
  </si>
  <si>
    <t>acuario_geminis=17%</t>
  </si>
  <si>
    <t>piscis_geminis=65%</t>
  </si>
  <si>
    <t>leo_cancer=80%</t>
  </si>
  <si>
    <t>virgo_cancer=86%</t>
  </si>
  <si>
    <t>libra_cancer=17%</t>
  </si>
  <si>
    <t>escorpio_cancer=12%</t>
  </si>
  <si>
    <t>sagitario_cancer=57%</t>
  </si>
  <si>
    <t>capricornio_cancer=33%</t>
  </si>
  <si>
    <t>acuario_cancer=59%</t>
  </si>
  <si>
    <t>piscis_cancer=75%</t>
  </si>
  <si>
    <t>virgo_leo=39%</t>
  </si>
  <si>
    <t>libra_leo=50%</t>
  </si>
  <si>
    <t>escorpio_leo=21%</t>
  </si>
  <si>
    <t>sagitario_leo=57%</t>
  </si>
  <si>
    <t>capricornio_leo=87%</t>
  </si>
  <si>
    <t>acuario_leo=29%</t>
  </si>
  <si>
    <t>piscis_leo=58%</t>
  </si>
  <si>
    <t>libra_virgo=87%</t>
  </si>
  <si>
    <t>escorpio_virgo=42%</t>
  </si>
  <si>
    <t>sagitario_virgo=86%</t>
  </si>
  <si>
    <t>capricornio_virgo=77%</t>
  </si>
  <si>
    <t>acuario_virgo=83%</t>
  </si>
  <si>
    <t>piscis_virgo=32%</t>
  </si>
  <si>
    <t>escorpio_libra=32%</t>
  </si>
  <si>
    <t>sagitario_libra=44%</t>
  </si>
  <si>
    <t>capricornio_libra=1%</t>
  </si>
  <si>
    <t>acuario_libra=100%</t>
  </si>
  <si>
    <t>piscis_libra=96%</t>
  </si>
  <si>
    <t>sagitario_escorpio=54%</t>
  </si>
  <si>
    <t>capricornio_escorpio=93%</t>
  </si>
  <si>
    <t>acuario_escorpio=41%</t>
  </si>
  <si>
    <t>piscis_escorpio=100%</t>
  </si>
  <si>
    <t>capricornio_sagitario=15%</t>
  </si>
  <si>
    <t>acuario_sagitario=52%</t>
  </si>
  <si>
    <t>piscis_sagitario=14%</t>
  </si>
  <si>
    <t>acuario_capricornio=55%</t>
  </si>
  <si>
    <t>piscis_capricornio=3%</t>
  </si>
  <si>
    <t>piscis_acuario=39%</t>
  </si>
  <si>
    <t>compatibilidad.json</t>
  </si>
  <si>
    <t>signos.json</t>
  </si>
  <si>
    <t>acuario.png</t>
  </si>
  <si>
    <t>aries.png</t>
  </si>
  <si>
    <t>cancer.png</t>
  </si>
  <si>
    <t>capricornio.png</t>
  </si>
  <si>
    <t>escorpio.png</t>
  </si>
  <si>
    <t>geminis.png</t>
  </si>
  <si>
    <t>leo.png</t>
  </si>
  <si>
    <t>libra.png</t>
  </si>
  <si>
    <t>piscis.png</t>
  </si>
  <si>
    <t>sagitario.png</t>
  </si>
  <si>
    <t>virgo.png</t>
  </si>
  <si>
    <t>archivos</t>
  </si>
  <si>
    <t>imágenes</t>
  </si>
  <si>
    <t>tauro.png</t>
  </si>
  <si>
    <t>acuario_fondo.png</t>
  </si>
  <si>
    <t>aries_fondo.png</t>
  </si>
  <si>
    <t>cancer_fondo.png</t>
  </si>
  <si>
    <t>capricornio_fondo.png</t>
  </si>
  <si>
    <t>escorpio_fondo.png</t>
  </si>
  <si>
    <t>geminis_fondo.png</t>
  </si>
  <si>
    <t>leo_fondo.png</t>
  </si>
  <si>
    <t>libra_fondo.png</t>
  </si>
  <si>
    <t>piscis_fondo.png</t>
  </si>
  <si>
    <t>sagitario_fondo.png</t>
  </si>
  <si>
    <t>tauro_fondo.png</t>
  </si>
  <si>
    <t>virgo_fondo.png</t>
  </si>
  <si>
    <t>iucesmag.png</t>
  </si>
  <si>
    <t>caldas.png</t>
  </si>
  <si>
    <t>baloto.png</t>
  </si>
  <si>
    <t>chance.png</t>
  </si>
  <si>
    <t>num.png</t>
  </si>
  <si>
    <t>circulofn.png</t>
  </si>
  <si>
    <t>numeros</t>
  </si>
  <si>
    <t>pnl</t>
  </si>
  <si>
    <t>pnl1; pnl2</t>
  </si>
  <si>
    <t>pnl3;pnl4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</si>
</sst>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1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D2" sqref="D2:D12"/>
    </sheetView>
  </sheetViews>
  <sheetFormatPr baseColWidth="10" defaultRowHeight="16" x14ac:dyDescent="0.2"/>
  <cols>
    <col min="3" max="3" width="16.5" customWidth="1"/>
  </cols>
  <sheetData>
    <row r="1" spans="1:4" x14ac:dyDescent="0.2">
      <c r="A1">
        <v>0</v>
      </c>
      <c r="B1" s="3" t="s">
        <v>1</v>
      </c>
      <c r="C1" t="s">
        <v>615</v>
      </c>
      <c r="D1" t="s">
        <v>616</v>
      </c>
    </row>
    <row r="2" spans="1:4" x14ac:dyDescent="0.2">
      <c r="A2">
        <v>1</v>
      </c>
      <c r="B2" s="3" t="s">
        <v>2</v>
      </c>
      <c r="C2" t="s">
        <v>615</v>
      </c>
      <c r="D2" t="s">
        <v>616</v>
      </c>
    </row>
    <row r="3" spans="1:4" x14ac:dyDescent="0.2">
      <c r="A3">
        <v>2</v>
      </c>
      <c r="B3" s="3" t="s">
        <v>3</v>
      </c>
      <c r="C3" t="s">
        <v>615</v>
      </c>
      <c r="D3" t="s">
        <v>616</v>
      </c>
    </row>
    <row r="4" spans="1:4" x14ac:dyDescent="0.2">
      <c r="A4">
        <v>3</v>
      </c>
      <c r="B4" s="3" t="s">
        <v>4</v>
      </c>
      <c r="C4" t="s">
        <v>615</v>
      </c>
      <c r="D4" t="s">
        <v>616</v>
      </c>
    </row>
    <row r="5" spans="1:4" x14ac:dyDescent="0.2">
      <c r="A5">
        <v>4</v>
      </c>
      <c r="B5" s="3" t="s">
        <v>5</v>
      </c>
      <c r="C5" t="s">
        <v>615</v>
      </c>
      <c r="D5" t="s">
        <v>616</v>
      </c>
    </row>
    <row r="6" spans="1:4" x14ac:dyDescent="0.2">
      <c r="A6">
        <v>5</v>
      </c>
      <c r="B6" s="3" t="s">
        <v>6</v>
      </c>
      <c r="C6" t="s">
        <v>615</v>
      </c>
      <c r="D6" t="s">
        <v>616</v>
      </c>
    </row>
    <row r="7" spans="1:4" x14ac:dyDescent="0.2">
      <c r="A7">
        <v>6</v>
      </c>
      <c r="B7" s="3" t="s">
        <v>7</v>
      </c>
      <c r="C7" t="s">
        <v>615</v>
      </c>
      <c r="D7" t="s">
        <v>616</v>
      </c>
    </row>
    <row r="8" spans="1:4" x14ac:dyDescent="0.2">
      <c r="A8">
        <v>7</v>
      </c>
      <c r="B8" s="3" t="s">
        <v>8</v>
      </c>
      <c r="C8" t="s">
        <v>615</v>
      </c>
      <c r="D8" t="s">
        <v>616</v>
      </c>
    </row>
    <row r="9" spans="1:4" x14ac:dyDescent="0.2">
      <c r="A9">
        <v>8</v>
      </c>
      <c r="B9" s="3" t="s">
        <v>9</v>
      </c>
      <c r="C9" t="s">
        <v>615</v>
      </c>
      <c r="D9" t="s">
        <v>616</v>
      </c>
    </row>
    <row r="10" spans="1:4" x14ac:dyDescent="0.2">
      <c r="A10">
        <v>9</v>
      </c>
      <c r="B10" s="3" t="s">
        <v>10</v>
      </c>
      <c r="C10" t="s">
        <v>615</v>
      </c>
      <c r="D10" t="s">
        <v>616</v>
      </c>
    </row>
    <row r="11" spans="1:4" x14ac:dyDescent="0.2">
      <c r="A11">
        <v>10</v>
      </c>
      <c r="B11" s="3" t="s">
        <v>11</v>
      </c>
      <c r="C11" t="s">
        <v>615</v>
      </c>
      <c r="D11" t="s">
        <v>616</v>
      </c>
    </row>
    <row r="12" spans="1:4" x14ac:dyDescent="0.2">
      <c r="A12">
        <v>11</v>
      </c>
      <c r="B12" s="3" t="s">
        <v>12</v>
      </c>
      <c r="C12" t="s">
        <v>615</v>
      </c>
      <c r="D12" t="s">
        <v>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workbookViewId="0">
      <selection activeCell="D32" sqref="D32"/>
    </sheetView>
  </sheetViews>
  <sheetFormatPr baseColWidth="10" defaultRowHeight="16" x14ac:dyDescent="0.2"/>
  <cols>
    <col min="3" max="3" width="17" bestFit="1" customWidth="1"/>
    <col min="4" max="4" width="62.1640625" customWidth="1"/>
  </cols>
  <sheetData>
    <row r="1" spans="1:4" x14ac:dyDescent="0.2">
      <c r="A1">
        <v>0</v>
      </c>
      <c r="B1" t="s">
        <v>592</v>
      </c>
      <c r="C1" t="s">
        <v>579</v>
      </c>
      <c r="D1" t="str">
        <f>B1&amp;"["&amp;A1&amp;"]   archivo="&amp;C1</f>
        <v>archivos[0]   archivo=compatibilidad.json</v>
      </c>
    </row>
    <row r="2" spans="1:4" x14ac:dyDescent="0.2">
      <c r="A2">
        <v>1</v>
      </c>
      <c r="B2" t="s">
        <v>592</v>
      </c>
      <c r="C2" t="s">
        <v>580</v>
      </c>
      <c r="D2" t="str">
        <f t="shared" ref="D2:D32" si="0">B2&amp;"["&amp;A2&amp;"]   archivo="&amp;C2</f>
        <v>archivos[1]   archivo=signos.json</v>
      </c>
    </row>
    <row r="3" spans="1:4" x14ac:dyDescent="0.2">
      <c r="A3">
        <v>0</v>
      </c>
      <c r="B3" t="s">
        <v>593</v>
      </c>
      <c r="C3" t="s">
        <v>581</v>
      </c>
      <c r="D3" t="str">
        <f t="shared" si="0"/>
        <v>imágenes[0]   archivo=acuario.png</v>
      </c>
    </row>
    <row r="4" spans="1:4" x14ac:dyDescent="0.2">
      <c r="A4">
        <v>1</v>
      </c>
      <c r="B4" t="s">
        <v>593</v>
      </c>
      <c r="C4" t="s">
        <v>582</v>
      </c>
      <c r="D4" t="str">
        <f t="shared" si="0"/>
        <v>imágenes[1]   archivo=aries.png</v>
      </c>
    </row>
    <row r="5" spans="1:4" x14ac:dyDescent="0.2">
      <c r="A5">
        <v>2</v>
      </c>
      <c r="B5" t="s">
        <v>593</v>
      </c>
      <c r="C5" t="s">
        <v>583</v>
      </c>
      <c r="D5" t="str">
        <f t="shared" si="0"/>
        <v>imágenes[2]   archivo=cancer.png</v>
      </c>
    </row>
    <row r="6" spans="1:4" x14ac:dyDescent="0.2">
      <c r="A6">
        <v>3</v>
      </c>
      <c r="B6" t="s">
        <v>593</v>
      </c>
      <c r="C6" t="s">
        <v>584</v>
      </c>
      <c r="D6" t="str">
        <f t="shared" si="0"/>
        <v>imágenes[3]   archivo=capricornio.png</v>
      </c>
    </row>
    <row r="7" spans="1:4" x14ac:dyDescent="0.2">
      <c r="A7">
        <v>4</v>
      </c>
      <c r="B7" t="s">
        <v>593</v>
      </c>
      <c r="C7" t="s">
        <v>585</v>
      </c>
      <c r="D7" t="str">
        <f t="shared" si="0"/>
        <v>imágenes[4]   archivo=escorpio.png</v>
      </c>
    </row>
    <row r="8" spans="1:4" x14ac:dyDescent="0.2">
      <c r="A8">
        <v>5</v>
      </c>
      <c r="B8" t="s">
        <v>593</v>
      </c>
      <c r="C8" t="s">
        <v>586</v>
      </c>
      <c r="D8" t="str">
        <f t="shared" si="0"/>
        <v>imágenes[5]   archivo=geminis.png</v>
      </c>
    </row>
    <row r="9" spans="1:4" x14ac:dyDescent="0.2">
      <c r="A9">
        <v>6</v>
      </c>
      <c r="B9" t="s">
        <v>593</v>
      </c>
      <c r="C9" t="s">
        <v>587</v>
      </c>
      <c r="D9" t="str">
        <f t="shared" si="0"/>
        <v>imágenes[6]   archivo=leo.png</v>
      </c>
    </row>
    <row r="10" spans="1:4" x14ac:dyDescent="0.2">
      <c r="A10">
        <v>7</v>
      </c>
      <c r="B10" t="s">
        <v>593</v>
      </c>
      <c r="C10" t="s">
        <v>588</v>
      </c>
      <c r="D10" t="str">
        <f t="shared" si="0"/>
        <v>imágenes[7]   archivo=libra.png</v>
      </c>
    </row>
    <row r="11" spans="1:4" x14ac:dyDescent="0.2">
      <c r="A11">
        <v>8</v>
      </c>
      <c r="B11" t="s">
        <v>593</v>
      </c>
      <c r="C11" t="s">
        <v>589</v>
      </c>
      <c r="D11" t="str">
        <f t="shared" si="0"/>
        <v>imágenes[8]   archivo=piscis.png</v>
      </c>
    </row>
    <row r="12" spans="1:4" x14ac:dyDescent="0.2">
      <c r="A12">
        <v>9</v>
      </c>
      <c r="B12" t="s">
        <v>593</v>
      </c>
      <c r="C12" t="s">
        <v>590</v>
      </c>
      <c r="D12" t="str">
        <f t="shared" si="0"/>
        <v>imágenes[9]   archivo=sagitario.png</v>
      </c>
    </row>
    <row r="13" spans="1:4" x14ac:dyDescent="0.2">
      <c r="A13">
        <v>10</v>
      </c>
      <c r="B13" t="s">
        <v>593</v>
      </c>
      <c r="C13" t="s">
        <v>594</v>
      </c>
      <c r="D13" t="str">
        <f t="shared" si="0"/>
        <v>imágenes[10]   archivo=tauro.png</v>
      </c>
    </row>
    <row r="14" spans="1:4" ht="17" customHeight="1" x14ac:dyDescent="0.2">
      <c r="A14">
        <v>11</v>
      </c>
      <c r="B14" t="s">
        <v>593</v>
      </c>
      <c r="C14" t="s">
        <v>591</v>
      </c>
      <c r="D14" t="str">
        <f t="shared" si="0"/>
        <v>imágenes[11]   archivo=virgo.png</v>
      </c>
    </row>
    <row r="15" spans="1:4" x14ac:dyDescent="0.2">
      <c r="A15">
        <v>12</v>
      </c>
      <c r="B15" t="s">
        <v>593</v>
      </c>
      <c r="C15" t="s">
        <v>595</v>
      </c>
      <c r="D15" t="str">
        <f t="shared" si="0"/>
        <v>imágenes[12]   archivo=acuario_fondo.png</v>
      </c>
    </row>
    <row r="16" spans="1:4" x14ac:dyDescent="0.2">
      <c r="A16">
        <v>13</v>
      </c>
      <c r="B16" t="s">
        <v>593</v>
      </c>
      <c r="C16" t="s">
        <v>596</v>
      </c>
      <c r="D16" t="str">
        <f t="shared" si="0"/>
        <v>imágenes[13]   archivo=aries_fondo.png</v>
      </c>
    </row>
    <row r="17" spans="1:4" x14ac:dyDescent="0.2">
      <c r="A17">
        <v>14</v>
      </c>
      <c r="B17" t="s">
        <v>593</v>
      </c>
      <c r="C17" t="s">
        <v>597</v>
      </c>
      <c r="D17" t="str">
        <f t="shared" si="0"/>
        <v>imágenes[14]   archivo=cancer_fondo.png</v>
      </c>
    </row>
    <row r="18" spans="1:4" x14ac:dyDescent="0.2">
      <c r="A18">
        <v>15</v>
      </c>
      <c r="B18" t="s">
        <v>593</v>
      </c>
      <c r="C18" t="s">
        <v>598</v>
      </c>
      <c r="D18" t="str">
        <f t="shared" si="0"/>
        <v>imágenes[15]   archivo=capricornio_fondo.png</v>
      </c>
    </row>
    <row r="19" spans="1:4" x14ac:dyDescent="0.2">
      <c r="A19">
        <v>16</v>
      </c>
      <c r="B19" t="s">
        <v>593</v>
      </c>
      <c r="C19" t="s">
        <v>599</v>
      </c>
      <c r="D19" t="str">
        <f t="shared" si="0"/>
        <v>imágenes[16]   archivo=escorpio_fondo.png</v>
      </c>
    </row>
    <row r="20" spans="1:4" x14ac:dyDescent="0.2">
      <c r="A20">
        <v>17</v>
      </c>
      <c r="B20" t="s">
        <v>593</v>
      </c>
      <c r="C20" t="s">
        <v>600</v>
      </c>
      <c r="D20" t="str">
        <f t="shared" si="0"/>
        <v>imágenes[17]   archivo=geminis_fondo.png</v>
      </c>
    </row>
    <row r="21" spans="1:4" x14ac:dyDescent="0.2">
      <c r="A21">
        <v>18</v>
      </c>
      <c r="B21" t="s">
        <v>593</v>
      </c>
      <c r="C21" t="s">
        <v>601</v>
      </c>
      <c r="D21" t="str">
        <f t="shared" si="0"/>
        <v>imágenes[18]   archivo=leo_fondo.png</v>
      </c>
    </row>
    <row r="22" spans="1:4" x14ac:dyDescent="0.2">
      <c r="A22">
        <v>19</v>
      </c>
      <c r="B22" t="s">
        <v>593</v>
      </c>
      <c r="C22" t="s">
        <v>602</v>
      </c>
      <c r="D22" t="str">
        <f t="shared" si="0"/>
        <v>imágenes[19]   archivo=libra_fondo.png</v>
      </c>
    </row>
    <row r="23" spans="1:4" x14ac:dyDescent="0.2">
      <c r="A23">
        <v>20</v>
      </c>
      <c r="B23" t="s">
        <v>593</v>
      </c>
      <c r="C23" t="s">
        <v>603</v>
      </c>
      <c r="D23" t="str">
        <f t="shared" si="0"/>
        <v>imágenes[20]   archivo=piscis_fondo.png</v>
      </c>
    </row>
    <row r="24" spans="1:4" x14ac:dyDescent="0.2">
      <c r="A24">
        <v>21</v>
      </c>
      <c r="B24" t="s">
        <v>593</v>
      </c>
      <c r="C24" t="s">
        <v>604</v>
      </c>
      <c r="D24" t="str">
        <f t="shared" si="0"/>
        <v>imágenes[21]   archivo=sagitario_fondo.png</v>
      </c>
    </row>
    <row r="25" spans="1:4" x14ac:dyDescent="0.2">
      <c r="A25">
        <v>22</v>
      </c>
      <c r="B25" t="s">
        <v>593</v>
      </c>
      <c r="C25" t="s">
        <v>605</v>
      </c>
      <c r="D25" t="str">
        <f t="shared" si="0"/>
        <v>imágenes[22]   archivo=tauro_fondo.png</v>
      </c>
    </row>
    <row r="26" spans="1:4" x14ac:dyDescent="0.2">
      <c r="A26">
        <v>23</v>
      </c>
      <c r="B26" t="s">
        <v>593</v>
      </c>
      <c r="C26" t="s">
        <v>606</v>
      </c>
      <c r="D26" t="str">
        <f t="shared" si="0"/>
        <v>imágenes[23]   archivo=virgo_fondo.png</v>
      </c>
    </row>
    <row r="27" spans="1:4" x14ac:dyDescent="0.2">
      <c r="A27">
        <v>24</v>
      </c>
      <c r="B27" t="s">
        <v>593</v>
      </c>
      <c r="C27" t="s">
        <v>607</v>
      </c>
      <c r="D27" t="str">
        <f t="shared" si="0"/>
        <v>imágenes[24]   archivo=iucesmag.png</v>
      </c>
    </row>
    <row r="28" spans="1:4" x14ac:dyDescent="0.2">
      <c r="A28">
        <v>25</v>
      </c>
      <c r="B28" t="s">
        <v>593</v>
      </c>
      <c r="C28" t="s">
        <v>608</v>
      </c>
      <c r="D28" t="str">
        <f t="shared" si="0"/>
        <v>imágenes[25]   archivo=caldas.png</v>
      </c>
    </row>
    <row r="29" spans="1:4" x14ac:dyDescent="0.2">
      <c r="A29">
        <v>26</v>
      </c>
      <c r="B29" t="s">
        <v>593</v>
      </c>
      <c r="C29" t="s">
        <v>609</v>
      </c>
      <c r="D29" t="str">
        <f t="shared" si="0"/>
        <v>imágenes[26]   archivo=baloto.png</v>
      </c>
    </row>
    <row r="30" spans="1:4" x14ac:dyDescent="0.2">
      <c r="A30">
        <v>27</v>
      </c>
      <c r="B30" t="s">
        <v>593</v>
      </c>
      <c r="C30" t="s">
        <v>610</v>
      </c>
      <c r="D30" t="str">
        <f t="shared" si="0"/>
        <v>imágenes[27]   archivo=chance.png</v>
      </c>
    </row>
    <row r="31" spans="1:4" x14ac:dyDescent="0.2">
      <c r="A31">
        <v>28</v>
      </c>
      <c r="B31" t="s">
        <v>593</v>
      </c>
      <c r="C31" t="s">
        <v>611</v>
      </c>
      <c r="D31" t="str">
        <f t="shared" si="0"/>
        <v>imágenes[28]   archivo=num.png</v>
      </c>
    </row>
    <row r="32" spans="1:4" x14ac:dyDescent="0.2">
      <c r="A32">
        <v>29</v>
      </c>
      <c r="B32" t="s">
        <v>593</v>
      </c>
      <c r="C32" t="s">
        <v>612</v>
      </c>
      <c r="D32" t="str">
        <f t="shared" si="0"/>
        <v>imágenes[29]   archivo=circulofn.png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election activeCell="E107" sqref="E1:E1048576"/>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38" workbookViewId="0">
      <selection activeCell="E1" sqref="E1:E78"/>
    </sheetView>
  </sheetViews>
  <sheetFormatPr baseColWidth="10" defaultRowHeight="16" x14ac:dyDescent="0.2"/>
  <cols>
    <col min="4" max="5" width="24.83203125" bestFit="1" customWidth="1"/>
  </cols>
  <sheetData>
    <row r="1" spans="1:5" x14ac:dyDescent="0.2">
      <c r="A1" s="3" t="s">
        <v>1</v>
      </c>
      <c r="B1" s="3" t="s">
        <v>1</v>
      </c>
      <c r="C1">
        <v>100</v>
      </c>
      <c r="D1" t="str">
        <f>A1&amp;"_"&amp;B1&amp;"="&amp;C1&amp;"%"</f>
        <v>aries_aries=100%</v>
      </c>
      <c r="E1" t="str">
        <f>B1&amp;"_"&amp;A1&amp;"="&amp;C1&amp;"%"</f>
        <v>aries_aries=100%</v>
      </c>
    </row>
    <row r="2" spans="1:5" x14ac:dyDescent="0.2">
      <c r="A2" s="3" t="s">
        <v>1</v>
      </c>
      <c r="B2" s="3" t="s">
        <v>2</v>
      </c>
      <c r="C2">
        <v>47</v>
      </c>
      <c r="D2" t="str">
        <f t="shared" ref="D2:D65" si="0">A2&amp;"_"&amp;B2&amp;"="&amp;C2&amp;"%"</f>
        <v>aries_tauro=47%</v>
      </c>
      <c r="E2" t="str">
        <f t="shared" ref="E2:E65" si="1">B2&amp;"_"&amp;A2&amp;"="&amp;C2&amp;"%"</f>
        <v>tauro_aries=47%</v>
      </c>
    </row>
    <row r="3" spans="1:5" x14ac:dyDescent="0.2">
      <c r="A3" s="3" t="s">
        <v>1</v>
      </c>
      <c r="B3" s="3" t="s">
        <v>3</v>
      </c>
      <c r="C3">
        <v>82</v>
      </c>
      <c r="D3" t="str">
        <f t="shared" si="0"/>
        <v>aries_geminis=82%</v>
      </c>
      <c r="E3" t="str">
        <f t="shared" si="1"/>
        <v>geminis_aries=82%</v>
      </c>
    </row>
    <row r="4" spans="1:5" x14ac:dyDescent="0.2">
      <c r="A4" s="3" t="s">
        <v>1</v>
      </c>
      <c r="B4" s="3" t="s">
        <v>4</v>
      </c>
      <c r="C4">
        <v>51</v>
      </c>
      <c r="D4" t="str">
        <f t="shared" si="0"/>
        <v>aries_cancer=51%</v>
      </c>
      <c r="E4" t="str">
        <f t="shared" si="1"/>
        <v>cancer_aries=51%</v>
      </c>
    </row>
    <row r="5" spans="1:5" x14ac:dyDescent="0.2">
      <c r="A5" s="3" t="s">
        <v>1</v>
      </c>
      <c r="B5" s="3" t="s">
        <v>5</v>
      </c>
      <c r="C5">
        <v>63</v>
      </c>
      <c r="D5" t="str">
        <f t="shared" si="0"/>
        <v>aries_leo=63%</v>
      </c>
      <c r="E5" t="str">
        <f t="shared" si="1"/>
        <v>leo_aries=63%</v>
      </c>
    </row>
    <row r="6" spans="1:5" x14ac:dyDescent="0.2">
      <c r="A6" s="3" t="s">
        <v>1</v>
      </c>
      <c r="B6" s="3" t="s">
        <v>6</v>
      </c>
      <c r="C6">
        <v>28</v>
      </c>
      <c r="D6" t="str">
        <f t="shared" si="0"/>
        <v>aries_virgo=28%</v>
      </c>
      <c r="E6" t="str">
        <f t="shared" si="1"/>
        <v>virgo_aries=28%</v>
      </c>
    </row>
    <row r="7" spans="1:5" x14ac:dyDescent="0.2">
      <c r="A7" s="3" t="s">
        <v>1</v>
      </c>
      <c r="B7" s="3" t="s">
        <v>7</v>
      </c>
      <c r="C7">
        <v>68</v>
      </c>
      <c r="D7" t="str">
        <f t="shared" si="0"/>
        <v>aries_libra=68%</v>
      </c>
      <c r="E7" t="str">
        <f t="shared" si="1"/>
        <v>libra_aries=68%</v>
      </c>
    </row>
    <row r="8" spans="1:5" x14ac:dyDescent="0.2">
      <c r="A8" s="3" t="s">
        <v>1</v>
      </c>
      <c r="B8" s="3" t="s">
        <v>8</v>
      </c>
      <c r="C8">
        <v>18</v>
      </c>
      <c r="D8" t="str">
        <f t="shared" si="0"/>
        <v>aries_escorpio=18%</v>
      </c>
      <c r="E8" t="str">
        <f t="shared" si="1"/>
        <v>escorpio_aries=18%</v>
      </c>
    </row>
    <row r="9" spans="1:5" x14ac:dyDescent="0.2">
      <c r="A9" s="3" t="s">
        <v>1</v>
      </c>
      <c r="B9" s="3" t="s">
        <v>9</v>
      </c>
      <c r="C9">
        <v>86</v>
      </c>
      <c r="D9" t="str">
        <f t="shared" si="0"/>
        <v>aries_sagitario=86%</v>
      </c>
      <c r="E9" t="str">
        <f t="shared" si="1"/>
        <v>sagitario_aries=86%</v>
      </c>
    </row>
    <row r="10" spans="1:5" x14ac:dyDescent="0.2">
      <c r="A10" s="3" t="s">
        <v>1</v>
      </c>
      <c r="B10" s="3" t="s">
        <v>10</v>
      </c>
      <c r="C10">
        <v>51</v>
      </c>
      <c r="D10" t="str">
        <f t="shared" si="0"/>
        <v>aries_capricornio=51%</v>
      </c>
      <c r="E10" t="str">
        <f t="shared" si="1"/>
        <v>capricornio_aries=51%</v>
      </c>
    </row>
    <row r="11" spans="1:5" x14ac:dyDescent="0.2">
      <c r="A11" s="3" t="s">
        <v>1</v>
      </c>
      <c r="B11" s="3" t="s">
        <v>11</v>
      </c>
      <c r="C11">
        <v>35</v>
      </c>
      <c r="D11" t="str">
        <f t="shared" si="0"/>
        <v>aries_acuario=35%</v>
      </c>
      <c r="E11" t="str">
        <f t="shared" si="1"/>
        <v>acuario_aries=35%</v>
      </c>
    </row>
    <row r="12" spans="1:5" x14ac:dyDescent="0.2">
      <c r="A12" s="3" t="s">
        <v>1</v>
      </c>
      <c r="B12" s="3" t="s">
        <v>12</v>
      </c>
      <c r="C12">
        <v>47</v>
      </c>
      <c r="D12" t="str">
        <f t="shared" si="0"/>
        <v>aries_piscis=47%</v>
      </c>
      <c r="E12" t="str">
        <f t="shared" si="1"/>
        <v>piscis_aries=47%</v>
      </c>
    </row>
    <row r="13" spans="1:5" x14ac:dyDescent="0.2">
      <c r="A13" t="s">
        <v>2</v>
      </c>
      <c r="B13" s="3" t="s">
        <v>2</v>
      </c>
      <c r="C13">
        <v>47</v>
      </c>
      <c r="D13" t="str">
        <f t="shared" si="0"/>
        <v>tauro_tauro=47%</v>
      </c>
      <c r="E13" t="str">
        <f t="shared" si="1"/>
        <v>tauro_tauro=47%</v>
      </c>
    </row>
    <row r="14" spans="1:5" x14ac:dyDescent="0.2">
      <c r="A14" t="s">
        <v>2</v>
      </c>
      <c r="B14" s="3" t="s">
        <v>3</v>
      </c>
      <c r="C14">
        <v>28</v>
      </c>
      <c r="D14" t="str">
        <f t="shared" si="0"/>
        <v>tauro_geminis=28%</v>
      </c>
      <c r="E14" t="str">
        <f t="shared" si="1"/>
        <v>geminis_tauro=28%</v>
      </c>
    </row>
    <row r="15" spans="1:5" x14ac:dyDescent="0.2">
      <c r="A15" t="s">
        <v>2</v>
      </c>
      <c r="B15" s="3" t="s">
        <v>4</v>
      </c>
      <c r="C15">
        <v>91</v>
      </c>
      <c r="D15" t="str">
        <f t="shared" si="0"/>
        <v>tauro_cancer=91%</v>
      </c>
      <c r="E15" t="str">
        <f t="shared" si="1"/>
        <v>cancer_tauro=91%</v>
      </c>
    </row>
    <row r="16" spans="1:5" x14ac:dyDescent="0.2">
      <c r="A16" t="s">
        <v>2</v>
      </c>
      <c r="B16" s="3" t="s">
        <v>5</v>
      </c>
      <c r="C16">
        <v>87</v>
      </c>
      <c r="D16" t="str">
        <f t="shared" si="0"/>
        <v>tauro_leo=87%</v>
      </c>
      <c r="E16" t="str">
        <f t="shared" si="1"/>
        <v>leo_tauro=87%</v>
      </c>
    </row>
    <row r="17" spans="1:5" x14ac:dyDescent="0.2">
      <c r="A17" t="s">
        <v>2</v>
      </c>
      <c r="B17" s="3" t="s">
        <v>6</v>
      </c>
      <c r="C17">
        <v>57</v>
      </c>
      <c r="D17" t="str">
        <f t="shared" si="0"/>
        <v>tauro_virgo=57%</v>
      </c>
      <c r="E17" t="str">
        <f t="shared" si="1"/>
        <v>virgo_tauro=57%</v>
      </c>
    </row>
    <row r="18" spans="1:5" x14ac:dyDescent="0.2">
      <c r="A18" t="s">
        <v>2</v>
      </c>
      <c r="B18" s="3" t="s">
        <v>7</v>
      </c>
      <c r="C18">
        <v>34</v>
      </c>
      <c r="D18" t="str">
        <f t="shared" si="0"/>
        <v>tauro_libra=34%</v>
      </c>
      <c r="E18" t="str">
        <f t="shared" si="1"/>
        <v>libra_tauro=34%</v>
      </c>
    </row>
    <row r="19" spans="1:5" x14ac:dyDescent="0.2">
      <c r="A19" t="s">
        <v>2</v>
      </c>
      <c r="B19" s="3" t="s">
        <v>8</v>
      </c>
      <c r="C19">
        <v>2</v>
      </c>
      <c r="D19" t="str">
        <f t="shared" si="0"/>
        <v>tauro_escorpio=2%</v>
      </c>
      <c r="E19" t="str">
        <f t="shared" si="1"/>
        <v>escorpio_tauro=2%</v>
      </c>
    </row>
    <row r="20" spans="1:5" x14ac:dyDescent="0.2">
      <c r="A20" t="s">
        <v>2</v>
      </c>
      <c r="B20" s="3" t="s">
        <v>9</v>
      </c>
      <c r="C20">
        <v>73</v>
      </c>
      <c r="D20" t="str">
        <f t="shared" si="0"/>
        <v>tauro_sagitario=73%</v>
      </c>
      <c r="E20" t="str">
        <f t="shared" si="1"/>
        <v>sagitario_tauro=73%</v>
      </c>
    </row>
    <row r="21" spans="1:5" x14ac:dyDescent="0.2">
      <c r="A21" t="s">
        <v>2</v>
      </c>
      <c r="B21" s="3" t="s">
        <v>10</v>
      </c>
      <c r="C21">
        <v>77</v>
      </c>
      <c r="D21" t="str">
        <f t="shared" si="0"/>
        <v>tauro_capricornio=77%</v>
      </c>
      <c r="E21" t="str">
        <f t="shared" si="1"/>
        <v>capricornio_tauro=77%</v>
      </c>
    </row>
    <row r="22" spans="1:5" x14ac:dyDescent="0.2">
      <c r="A22" t="s">
        <v>2</v>
      </c>
      <c r="B22" s="3" t="s">
        <v>11</v>
      </c>
      <c r="C22">
        <v>59</v>
      </c>
      <c r="D22" t="str">
        <f t="shared" si="0"/>
        <v>tauro_acuario=59%</v>
      </c>
      <c r="E22" t="str">
        <f t="shared" si="1"/>
        <v>acuario_tauro=59%</v>
      </c>
    </row>
    <row r="23" spans="1:5" x14ac:dyDescent="0.2">
      <c r="A23" t="s">
        <v>2</v>
      </c>
      <c r="B23" s="3" t="s">
        <v>12</v>
      </c>
      <c r="C23">
        <v>56</v>
      </c>
      <c r="D23" t="str">
        <f t="shared" si="0"/>
        <v>tauro_piscis=56%</v>
      </c>
      <c r="E23" t="str">
        <f t="shared" si="1"/>
        <v>piscis_tauro=56%</v>
      </c>
    </row>
    <row r="24" spans="1:5" x14ac:dyDescent="0.2">
      <c r="A24" s="3" t="s">
        <v>3</v>
      </c>
      <c r="B24" s="3" t="s">
        <v>3</v>
      </c>
      <c r="C24">
        <v>79</v>
      </c>
      <c r="D24" t="str">
        <f t="shared" si="0"/>
        <v>geminis_geminis=79%</v>
      </c>
      <c r="E24" t="str">
        <f t="shared" si="1"/>
        <v>geminis_geminis=79%</v>
      </c>
    </row>
    <row r="25" spans="1:5" x14ac:dyDescent="0.2">
      <c r="A25" s="3" t="s">
        <v>3</v>
      </c>
      <c r="B25" s="3" t="s">
        <v>4</v>
      </c>
      <c r="C25">
        <v>86</v>
      </c>
      <c r="D25" t="str">
        <f t="shared" si="0"/>
        <v>geminis_cancer=86%</v>
      </c>
      <c r="E25" t="str">
        <f t="shared" si="1"/>
        <v>cancer_geminis=86%</v>
      </c>
    </row>
    <row r="26" spans="1:5" x14ac:dyDescent="0.2">
      <c r="A26" s="3" t="s">
        <v>3</v>
      </c>
      <c r="B26" s="3" t="s">
        <v>5</v>
      </c>
      <c r="C26">
        <v>93</v>
      </c>
      <c r="D26" t="str">
        <f t="shared" si="0"/>
        <v>geminis_leo=93%</v>
      </c>
      <c r="E26" t="str">
        <f t="shared" si="1"/>
        <v>leo_geminis=93%</v>
      </c>
    </row>
    <row r="27" spans="1:5" x14ac:dyDescent="0.2">
      <c r="A27" s="3" t="s">
        <v>3</v>
      </c>
      <c r="B27" s="3" t="s">
        <v>6</v>
      </c>
      <c r="C27">
        <v>49</v>
      </c>
      <c r="D27" t="str">
        <f t="shared" si="0"/>
        <v>geminis_virgo=49%</v>
      </c>
      <c r="E27" t="str">
        <f t="shared" si="1"/>
        <v>virgo_geminis=49%</v>
      </c>
    </row>
    <row r="28" spans="1:5" x14ac:dyDescent="0.2">
      <c r="A28" s="3" t="s">
        <v>3</v>
      </c>
      <c r="B28" s="3" t="s">
        <v>7</v>
      </c>
      <c r="C28">
        <v>0</v>
      </c>
      <c r="D28" t="str">
        <f t="shared" si="0"/>
        <v>geminis_libra=0%</v>
      </c>
      <c r="E28" t="str">
        <f t="shared" si="1"/>
        <v>libra_geminis=0%</v>
      </c>
    </row>
    <row r="29" spans="1:5" x14ac:dyDescent="0.2">
      <c r="A29" s="3" t="s">
        <v>3</v>
      </c>
      <c r="B29" s="3" t="s">
        <v>8</v>
      </c>
      <c r="C29">
        <v>9</v>
      </c>
      <c r="D29" t="str">
        <f t="shared" si="0"/>
        <v>geminis_escorpio=9%</v>
      </c>
      <c r="E29" t="str">
        <f t="shared" si="1"/>
        <v>escorpio_geminis=9%</v>
      </c>
    </row>
    <row r="30" spans="1:5" x14ac:dyDescent="0.2">
      <c r="A30" s="3" t="s">
        <v>3</v>
      </c>
      <c r="B30" s="3" t="s">
        <v>9</v>
      </c>
      <c r="C30">
        <v>66</v>
      </c>
      <c r="D30" t="str">
        <f t="shared" si="0"/>
        <v>geminis_sagitario=66%</v>
      </c>
      <c r="E30" t="str">
        <f t="shared" si="1"/>
        <v>sagitario_geminis=66%</v>
      </c>
    </row>
    <row r="31" spans="1:5" x14ac:dyDescent="0.2">
      <c r="A31" s="3" t="s">
        <v>3</v>
      </c>
      <c r="B31" s="3" t="s">
        <v>10</v>
      </c>
      <c r="C31">
        <v>77</v>
      </c>
      <c r="D31" t="str">
        <f t="shared" si="0"/>
        <v>geminis_capricornio=77%</v>
      </c>
      <c r="E31" t="str">
        <f t="shared" si="1"/>
        <v>capricornio_geminis=77%</v>
      </c>
    </row>
    <row r="32" spans="1:5" x14ac:dyDescent="0.2">
      <c r="A32" s="3" t="s">
        <v>3</v>
      </c>
      <c r="B32" s="3" t="s">
        <v>11</v>
      </c>
      <c r="C32">
        <v>17</v>
      </c>
      <c r="D32" t="str">
        <f t="shared" si="0"/>
        <v>geminis_acuario=17%</v>
      </c>
      <c r="E32" t="str">
        <f t="shared" si="1"/>
        <v>acuario_geminis=17%</v>
      </c>
    </row>
    <row r="33" spans="1:5" x14ac:dyDescent="0.2">
      <c r="A33" s="3" t="s">
        <v>3</v>
      </c>
      <c r="B33" s="3" t="s">
        <v>12</v>
      </c>
      <c r="C33">
        <v>65</v>
      </c>
      <c r="D33" t="str">
        <f t="shared" si="0"/>
        <v>geminis_piscis=65%</v>
      </c>
      <c r="E33" t="str">
        <f t="shared" si="1"/>
        <v>piscis_geminis=65%</v>
      </c>
    </row>
    <row r="34" spans="1:5" x14ac:dyDescent="0.2">
      <c r="A34" t="s">
        <v>4</v>
      </c>
      <c r="B34" s="3" t="s">
        <v>4</v>
      </c>
      <c r="C34">
        <v>82</v>
      </c>
      <c r="D34" t="str">
        <f t="shared" si="0"/>
        <v>cancer_cancer=82%</v>
      </c>
      <c r="E34" t="str">
        <f t="shared" si="1"/>
        <v>cancer_cancer=82%</v>
      </c>
    </row>
    <row r="35" spans="1:5" x14ac:dyDescent="0.2">
      <c r="A35" t="s">
        <v>4</v>
      </c>
      <c r="B35" s="3" t="s">
        <v>5</v>
      </c>
      <c r="C35">
        <v>80</v>
      </c>
      <c r="D35" t="str">
        <f t="shared" si="0"/>
        <v>cancer_leo=80%</v>
      </c>
      <c r="E35" t="str">
        <f t="shared" si="1"/>
        <v>leo_cancer=80%</v>
      </c>
    </row>
    <row r="36" spans="1:5" x14ac:dyDescent="0.2">
      <c r="A36" t="s">
        <v>4</v>
      </c>
      <c r="B36" s="3" t="s">
        <v>6</v>
      </c>
      <c r="C36">
        <v>86</v>
      </c>
      <c r="D36" t="str">
        <f t="shared" si="0"/>
        <v>cancer_virgo=86%</v>
      </c>
      <c r="E36" t="str">
        <f t="shared" si="1"/>
        <v>virgo_cancer=86%</v>
      </c>
    </row>
    <row r="37" spans="1:5" x14ac:dyDescent="0.2">
      <c r="A37" t="s">
        <v>4</v>
      </c>
      <c r="B37" s="3" t="s">
        <v>7</v>
      </c>
      <c r="C37">
        <v>17</v>
      </c>
      <c r="D37" t="str">
        <f t="shared" si="0"/>
        <v>cancer_libra=17%</v>
      </c>
      <c r="E37" t="str">
        <f t="shared" si="1"/>
        <v>libra_cancer=17%</v>
      </c>
    </row>
    <row r="38" spans="1:5" x14ac:dyDescent="0.2">
      <c r="A38" t="s">
        <v>4</v>
      </c>
      <c r="B38" s="3" t="s">
        <v>8</v>
      </c>
      <c r="C38">
        <v>12</v>
      </c>
      <c r="D38" t="str">
        <f t="shared" si="0"/>
        <v>cancer_escorpio=12%</v>
      </c>
      <c r="E38" t="str">
        <f t="shared" si="1"/>
        <v>escorpio_cancer=12%</v>
      </c>
    </row>
    <row r="39" spans="1:5" x14ac:dyDescent="0.2">
      <c r="A39" t="s">
        <v>4</v>
      </c>
      <c r="B39" s="3" t="s">
        <v>9</v>
      </c>
      <c r="C39">
        <v>57</v>
      </c>
      <c r="D39" t="str">
        <f t="shared" si="0"/>
        <v>cancer_sagitario=57%</v>
      </c>
      <c r="E39" t="str">
        <f t="shared" si="1"/>
        <v>sagitario_cancer=57%</v>
      </c>
    </row>
    <row r="40" spans="1:5" x14ac:dyDescent="0.2">
      <c r="A40" t="s">
        <v>4</v>
      </c>
      <c r="B40" s="3" t="s">
        <v>10</v>
      </c>
      <c r="C40">
        <v>33</v>
      </c>
      <c r="D40" t="str">
        <f t="shared" si="0"/>
        <v>cancer_capricornio=33%</v>
      </c>
      <c r="E40" t="str">
        <f t="shared" si="1"/>
        <v>capricornio_cancer=33%</v>
      </c>
    </row>
    <row r="41" spans="1:5" x14ac:dyDescent="0.2">
      <c r="A41" t="s">
        <v>4</v>
      </c>
      <c r="B41" s="3" t="s">
        <v>11</v>
      </c>
      <c r="C41">
        <v>59</v>
      </c>
      <c r="D41" t="str">
        <f t="shared" si="0"/>
        <v>cancer_acuario=59%</v>
      </c>
      <c r="E41" t="str">
        <f t="shared" si="1"/>
        <v>acuario_cancer=59%</v>
      </c>
    </row>
    <row r="42" spans="1:5" x14ac:dyDescent="0.2">
      <c r="A42" t="s">
        <v>4</v>
      </c>
      <c r="B42" s="3" t="s">
        <v>12</v>
      </c>
      <c r="C42">
        <v>75</v>
      </c>
      <c r="D42" t="str">
        <f t="shared" si="0"/>
        <v>cancer_piscis=75%</v>
      </c>
      <c r="E42" t="str">
        <f t="shared" si="1"/>
        <v>piscis_cancer=75%</v>
      </c>
    </row>
    <row r="43" spans="1:5" x14ac:dyDescent="0.2">
      <c r="A43" t="s">
        <v>5</v>
      </c>
      <c r="B43" s="3" t="s">
        <v>5</v>
      </c>
      <c r="C43">
        <v>18</v>
      </c>
      <c r="D43" t="str">
        <f t="shared" si="0"/>
        <v>leo_leo=18%</v>
      </c>
      <c r="E43" t="str">
        <f t="shared" si="1"/>
        <v>leo_leo=18%</v>
      </c>
    </row>
    <row r="44" spans="1:5" x14ac:dyDescent="0.2">
      <c r="A44" t="s">
        <v>5</v>
      </c>
      <c r="B44" s="3" t="s">
        <v>6</v>
      </c>
      <c r="C44">
        <v>39</v>
      </c>
      <c r="D44" t="str">
        <f t="shared" si="0"/>
        <v>leo_virgo=39%</v>
      </c>
      <c r="E44" t="str">
        <f t="shared" si="1"/>
        <v>virgo_leo=39%</v>
      </c>
    </row>
    <row r="45" spans="1:5" x14ac:dyDescent="0.2">
      <c r="A45" t="s">
        <v>5</v>
      </c>
      <c r="B45" s="3" t="s">
        <v>7</v>
      </c>
      <c r="C45">
        <v>50</v>
      </c>
      <c r="D45" t="str">
        <f t="shared" si="0"/>
        <v>leo_libra=50%</v>
      </c>
      <c r="E45" t="str">
        <f t="shared" si="1"/>
        <v>libra_leo=50%</v>
      </c>
    </row>
    <row r="46" spans="1:5" x14ac:dyDescent="0.2">
      <c r="A46" t="s">
        <v>5</v>
      </c>
      <c r="B46" s="3" t="s">
        <v>8</v>
      </c>
      <c r="C46">
        <v>21</v>
      </c>
      <c r="D46" t="str">
        <f t="shared" si="0"/>
        <v>leo_escorpio=21%</v>
      </c>
      <c r="E46" t="str">
        <f t="shared" si="1"/>
        <v>escorpio_leo=21%</v>
      </c>
    </row>
    <row r="47" spans="1:5" x14ac:dyDescent="0.2">
      <c r="A47" t="s">
        <v>5</v>
      </c>
      <c r="B47" s="3" t="s">
        <v>9</v>
      </c>
      <c r="C47">
        <v>57</v>
      </c>
      <c r="D47" t="str">
        <f t="shared" si="0"/>
        <v>leo_sagitario=57%</v>
      </c>
      <c r="E47" t="str">
        <f t="shared" si="1"/>
        <v>sagitario_leo=57%</v>
      </c>
    </row>
    <row r="48" spans="1:5" x14ac:dyDescent="0.2">
      <c r="A48" t="s">
        <v>5</v>
      </c>
      <c r="B48" s="3" t="s">
        <v>10</v>
      </c>
      <c r="C48">
        <v>87</v>
      </c>
      <c r="D48" t="str">
        <f t="shared" si="0"/>
        <v>leo_capricornio=87%</v>
      </c>
      <c r="E48" t="str">
        <f t="shared" si="1"/>
        <v>capricornio_leo=87%</v>
      </c>
    </row>
    <row r="49" spans="1:5" x14ac:dyDescent="0.2">
      <c r="A49" t="s">
        <v>5</v>
      </c>
      <c r="B49" s="3" t="s">
        <v>11</v>
      </c>
      <c r="C49">
        <v>29</v>
      </c>
      <c r="D49" t="str">
        <f t="shared" si="0"/>
        <v>leo_acuario=29%</v>
      </c>
      <c r="E49" t="str">
        <f t="shared" si="1"/>
        <v>acuario_leo=29%</v>
      </c>
    </row>
    <row r="50" spans="1:5" x14ac:dyDescent="0.2">
      <c r="A50" t="s">
        <v>5</v>
      </c>
      <c r="B50" s="3" t="s">
        <v>12</v>
      </c>
      <c r="C50">
        <v>58</v>
      </c>
      <c r="D50" t="str">
        <f t="shared" si="0"/>
        <v>leo_piscis=58%</v>
      </c>
      <c r="E50" t="str">
        <f t="shared" si="1"/>
        <v>piscis_leo=58%</v>
      </c>
    </row>
    <row r="51" spans="1:5" x14ac:dyDescent="0.2">
      <c r="A51" t="s">
        <v>6</v>
      </c>
      <c r="B51" s="3" t="s">
        <v>6</v>
      </c>
      <c r="C51">
        <v>54</v>
      </c>
      <c r="D51" t="str">
        <f t="shared" si="0"/>
        <v>virgo_virgo=54%</v>
      </c>
      <c r="E51" t="str">
        <f t="shared" si="1"/>
        <v>virgo_virgo=54%</v>
      </c>
    </row>
    <row r="52" spans="1:5" x14ac:dyDescent="0.2">
      <c r="A52" t="s">
        <v>6</v>
      </c>
      <c r="B52" s="3" t="s">
        <v>7</v>
      </c>
      <c r="C52">
        <v>87</v>
      </c>
      <c r="D52" t="str">
        <f t="shared" si="0"/>
        <v>virgo_libra=87%</v>
      </c>
      <c r="E52" t="str">
        <f t="shared" si="1"/>
        <v>libra_virgo=87%</v>
      </c>
    </row>
    <row r="53" spans="1:5" x14ac:dyDescent="0.2">
      <c r="A53" t="s">
        <v>6</v>
      </c>
      <c r="B53" s="3" t="s">
        <v>8</v>
      </c>
      <c r="C53">
        <v>42</v>
      </c>
      <c r="D53" t="str">
        <f t="shared" si="0"/>
        <v>virgo_escorpio=42%</v>
      </c>
      <c r="E53" t="str">
        <f t="shared" si="1"/>
        <v>escorpio_virgo=42%</v>
      </c>
    </row>
    <row r="54" spans="1:5" x14ac:dyDescent="0.2">
      <c r="A54" t="s">
        <v>6</v>
      </c>
      <c r="B54" s="3" t="s">
        <v>9</v>
      </c>
      <c r="C54">
        <v>86</v>
      </c>
      <c r="D54" t="str">
        <f t="shared" si="0"/>
        <v>virgo_sagitario=86%</v>
      </c>
      <c r="E54" t="str">
        <f t="shared" si="1"/>
        <v>sagitario_virgo=86%</v>
      </c>
    </row>
    <row r="55" spans="1:5" x14ac:dyDescent="0.2">
      <c r="A55" t="s">
        <v>6</v>
      </c>
      <c r="B55" s="3" t="s">
        <v>10</v>
      </c>
      <c r="C55">
        <v>77</v>
      </c>
      <c r="D55" t="str">
        <f t="shared" si="0"/>
        <v>virgo_capricornio=77%</v>
      </c>
      <c r="E55" t="str">
        <f t="shared" si="1"/>
        <v>capricornio_virgo=77%</v>
      </c>
    </row>
    <row r="56" spans="1:5" x14ac:dyDescent="0.2">
      <c r="A56" t="s">
        <v>6</v>
      </c>
      <c r="B56" s="3" t="s">
        <v>11</v>
      </c>
      <c r="C56">
        <v>83</v>
      </c>
      <c r="D56" t="str">
        <f t="shared" si="0"/>
        <v>virgo_acuario=83%</v>
      </c>
      <c r="E56" t="str">
        <f t="shared" si="1"/>
        <v>acuario_virgo=83%</v>
      </c>
    </row>
    <row r="57" spans="1:5" x14ac:dyDescent="0.2">
      <c r="A57" t="s">
        <v>6</v>
      </c>
      <c r="B57" s="3" t="s">
        <v>12</v>
      </c>
      <c r="C57">
        <v>32</v>
      </c>
      <c r="D57" t="str">
        <f t="shared" si="0"/>
        <v>virgo_piscis=32%</v>
      </c>
      <c r="E57" t="str">
        <f t="shared" si="1"/>
        <v>piscis_virgo=32%</v>
      </c>
    </row>
    <row r="58" spans="1:5" x14ac:dyDescent="0.2">
      <c r="A58" t="s">
        <v>7</v>
      </c>
      <c r="B58" s="3" t="s">
        <v>7</v>
      </c>
      <c r="C58">
        <v>52</v>
      </c>
      <c r="D58" t="str">
        <f t="shared" si="0"/>
        <v>libra_libra=52%</v>
      </c>
      <c r="E58" t="str">
        <f t="shared" si="1"/>
        <v>libra_libra=52%</v>
      </c>
    </row>
    <row r="59" spans="1:5" x14ac:dyDescent="0.2">
      <c r="A59" t="s">
        <v>7</v>
      </c>
      <c r="B59" s="3" t="s">
        <v>8</v>
      </c>
      <c r="C59">
        <v>32</v>
      </c>
      <c r="D59" t="str">
        <f t="shared" si="0"/>
        <v>libra_escorpio=32%</v>
      </c>
      <c r="E59" t="str">
        <f t="shared" si="1"/>
        <v>escorpio_libra=32%</v>
      </c>
    </row>
    <row r="60" spans="1:5" x14ac:dyDescent="0.2">
      <c r="A60" t="s">
        <v>7</v>
      </c>
      <c r="B60" s="3" t="s">
        <v>9</v>
      </c>
      <c r="C60">
        <v>44</v>
      </c>
      <c r="D60" t="str">
        <f t="shared" si="0"/>
        <v>libra_sagitario=44%</v>
      </c>
      <c r="E60" t="str">
        <f t="shared" si="1"/>
        <v>sagitario_libra=44%</v>
      </c>
    </row>
    <row r="61" spans="1:5" x14ac:dyDescent="0.2">
      <c r="A61" t="s">
        <v>7</v>
      </c>
      <c r="B61" s="3" t="s">
        <v>10</v>
      </c>
      <c r="C61">
        <v>1</v>
      </c>
      <c r="D61" t="str">
        <f t="shared" si="0"/>
        <v>libra_capricornio=1%</v>
      </c>
      <c r="E61" t="str">
        <f t="shared" si="1"/>
        <v>capricornio_libra=1%</v>
      </c>
    </row>
    <row r="62" spans="1:5" x14ac:dyDescent="0.2">
      <c r="A62" t="s">
        <v>7</v>
      </c>
      <c r="B62" s="3" t="s">
        <v>11</v>
      </c>
      <c r="C62">
        <v>100</v>
      </c>
      <c r="D62" t="str">
        <f t="shared" si="0"/>
        <v>libra_acuario=100%</v>
      </c>
      <c r="E62" t="str">
        <f t="shared" si="1"/>
        <v>acuario_libra=100%</v>
      </c>
    </row>
    <row r="63" spans="1:5" x14ac:dyDescent="0.2">
      <c r="A63" t="s">
        <v>7</v>
      </c>
      <c r="B63" s="3" t="s">
        <v>12</v>
      </c>
      <c r="C63">
        <v>96</v>
      </c>
      <c r="D63" t="str">
        <f t="shared" si="0"/>
        <v>libra_piscis=96%</v>
      </c>
      <c r="E63" t="str">
        <f t="shared" si="1"/>
        <v>piscis_libra=96%</v>
      </c>
    </row>
    <row r="64" spans="1:5" x14ac:dyDescent="0.2">
      <c r="A64" t="s">
        <v>8</v>
      </c>
      <c r="B64" s="3" t="s">
        <v>8</v>
      </c>
      <c r="C64">
        <v>50</v>
      </c>
      <c r="D64" t="str">
        <f t="shared" si="0"/>
        <v>escorpio_escorpio=50%</v>
      </c>
      <c r="E64" t="str">
        <f t="shared" si="1"/>
        <v>escorpio_escorpio=50%</v>
      </c>
    </row>
    <row r="65" spans="1:5" x14ac:dyDescent="0.2">
      <c r="A65" t="s">
        <v>8</v>
      </c>
      <c r="B65" s="3" t="s">
        <v>9</v>
      </c>
      <c r="C65">
        <v>54</v>
      </c>
      <c r="D65" t="str">
        <f t="shared" si="0"/>
        <v>escorpio_sagitario=54%</v>
      </c>
      <c r="E65" t="str">
        <f t="shared" si="1"/>
        <v>sagitario_escorpio=54%</v>
      </c>
    </row>
    <row r="66" spans="1:5" x14ac:dyDescent="0.2">
      <c r="A66" t="s">
        <v>8</v>
      </c>
      <c r="B66" s="3" t="s">
        <v>10</v>
      </c>
      <c r="C66">
        <v>93</v>
      </c>
      <c r="D66" t="str">
        <f t="shared" ref="D66:D78" si="2">A66&amp;"_"&amp;B66&amp;"="&amp;C66&amp;"%"</f>
        <v>escorpio_capricornio=93%</v>
      </c>
      <c r="E66" t="str">
        <f t="shared" ref="E66:E78" si="3">B66&amp;"_"&amp;A66&amp;"="&amp;C66&amp;"%"</f>
        <v>capricornio_escorpio=93%</v>
      </c>
    </row>
    <row r="67" spans="1:5" x14ac:dyDescent="0.2">
      <c r="A67" t="s">
        <v>8</v>
      </c>
      <c r="B67" s="3" t="s">
        <v>11</v>
      </c>
      <c r="C67">
        <v>41</v>
      </c>
      <c r="D67" t="str">
        <f t="shared" si="2"/>
        <v>escorpio_acuario=41%</v>
      </c>
      <c r="E67" t="str">
        <f t="shared" si="3"/>
        <v>acuario_escorpio=41%</v>
      </c>
    </row>
    <row r="68" spans="1:5" x14ac:dyDescent="0.2">
      <c r="A68" t="s">
        <v>8</v>
      </c>
      <c r="B68" s="3" t="s">
        <v>12</v>
      </c>
      <c r="C68">
        <v>100</v>
      </c>
      <c r="D68" t="str">
        <f t="shared" si="2"/>
        <v>escorpio_piscis=100%</v>
      </c>
      <c r="E68" t="str">
        <f t="shared" si="3"/>
        <v>piscis_escorpio=100%</v>
      </c>
    </row>
    <row r="69" spans="1:5" x14ac:dyDescent="0.2">
      <c r="A69" t="s">
        <v>9</v>
      </c>
      <c r="B69" s="3" t="s">
        <v>9</v>
      </c>
      <c r="C69">
        <v>9</v>
      </c>
      <c r="D69" t="str">
        <f t="shared" si="2"/>
        <v>sagitario_sagitario=9%</v>
      </c>
      <c r="E69" t="str">
        <f t="shared" si="3"/>
        <v>sagitario_sagitario=9%</v>
      </c>
    </row>
    <row r="70" spans="1:5" x14ac:dyDescent="0.2">
      <c r="A70" t="s">
        <v>9</v>
      </c>
      <c r="B70" s="3" t="s">
        <v>10</v>
      </c>
      <c r="C70">
        <v>15</v>
      </c>
      <c r="D70" t="str">
        <f t="shared" si="2"/>
        <v>sagitario_capricornio=15%</v>
      </c>
      <c r="E70" t="str">
        <f t="shared" si="3"/>
        <v>capricornio_sagitario=15%</v>
      </c>
    </row>
    <row r="71" spans="1:5" x14ac:dyDescent="0.2">
      <c r="A71" t="s">
        <v>9</v>
      </c>
      <c r="B71" s="3" t="s">
        <v>11</v>
      </c>
      <c r="C71">
        <v>52</v>
      </c>
      <c r="D71" t="str">
        <f t="shared" si="2"/>
        <v>sagitario_acuario=52%</v>
      </c>
      <c r="E71" t="str">
        <f t="shared" si="3"/>
        <v>acuario_sagitario=52%</v>
      </c>
    </row>
    <row r="72" spans="1:5" x14ac:dyDescent="0.2">
      <c r="A72" t="s">
        <v>9</v>
      </c>
      <c r="B72" s="3" t="s">
        <v>12</v>
      </c>
      <c r="C72">
        <v>14</v>
      </c>
      <c r="D72" t="str">
        <f t="shared" si="2"/>
        <v>sagitario_piscis=14%</v>
      </c>
      <c r="E72" t="str">
        <f t="shared" si="3"/>
        <v>piscis_sagitario=14%</v>
      </c>
    </row>
    <row r="73" spans="1:5" x14ac:dyDescent="0.2">
      <c r="A73" t="s">
        <v>10</v>
      </c>
      <c r="B73" s="3" t="s">
        <v>10</v>
      </c>
      <c r="C73">
        <v>96</v>
      </c>
      <c r="D73" t="str">
        <f t="shared" si="2"/>
        <v>capricornio_capricornio=96%</v>
      </c>
      <c r="E73" t="str">
        <f t="shared" si="3"/>
        <v>capricornio_capricornio=96%</v>
      </c>
    </row>
    <row r="74" spans="1:5" x14ac:dyDescent="0.2">
      <c r="A74" t="s">
        <v>10</v>
      </c>
      <c r="B74" s="3" t="s">
        <v>11</v>
      </c>
      <c r="C74">
        <v>55</v>
      </c>
      <c r="D74" t="str">
        <f t="shared" si="2"/>
        <v>capricornio_acuario=55%</v>
      </c>
      <c r="E74" t="str">
        <f t="shared" si="3"/>
        <v>acuario_capricornio=55%</v>
      </c>
    </row>
    <row r="75" spans="1:5" x14ac:dyDescent="0.2">
      <c r="A75" t="s">
        <v>10</v>
      </c>
      <c r="B75" s="3" t="s">
        <v>12</v>
      </c>
      <c r="C75">
        <v>3</v>
      </c>
      <c r="D75" t="str">
        <f t="shared" si="2"/>
        <v>capricornio_piscis=3%</v>
      </c>
      <c r="E75" t="str">
        <f t="shared" si="3"/>
        <v>piscis_capricornio=3%</v>
      </c>
    </row>
    <row r="76" spans="1:5" x14ac:dyDescent="0.2">
      <c r="A76" t="s">
        <v>11</v>
      </c>
      <c r="B76" s="3" t="s">
        <v>11</v>
      </c>
      <c r="C76">
        <v>41</v>
      </c>
      <c r="D76" t="str">
        <f t="shared" si="2"/>
        <v>acuario_acuario=41%</v>
      </c>
      <c r="E76" t="str">
        <f t="shared" si="3"/>
        <v>acuario_acuario=41%</v>
      </c>
    </row>
    <row r="77" spans="1:5" x14ac:dyDescent="0.2">
      <c r="A77" t="s">
        <v>11</v>
      </c>
      <c r="B77" s="3" t="s">
        <v>12</v>
      </c>
      <c r="C77">
        <v>39</v>
      </c>
      <c r="D77" t="str">
        <f t="shared" si="2"/>
        <v>acuario_piscis=39%</v>
      </c>
      <c r="E77" t="str">
        <f t="shared" si="3"/>
        <v>piscis_acuario=39%</v>
      </c>
    </row>
    <row r="78" spans="1:5" x14ac:dyDescent="0.2">
      <c r="A78" t="s">
        <v>12</v>
      </c>
      <c r="B78" s="3" t="s">
        <v>12</v>
      </c>
      <c r="C78">
        <v>83</v>
      </c>
      <c r="D78" t="str">
        <f t="shared" si="2"/>
        <v>piscis_piscis=83%</v>
      </c>
      <c r="E78" t="str">
        <f t="shared" si="3"/>
        <v>piscis_piscis=83%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122" workbookViewId="0">
      <selection sqref="A1:A144"/>
    </sheetView>
  </sheetViews>
  <sheetFormatPr baseColWidth="10" defaultRowHeight="16" x14ac:dyDescent="0.2"/>
  <sheetData>
    <row r="1" spans="1:1" x14ac:dyDescent="0.2">
      <c r="A1" s="3" t="s">
        <v>435</v>
      </c>
    </row>
    <row r="2" spans="1:1" x14ac:dyDescent="0.2">
      <c r="A2" s="3" t="s">
        <v>436</v>
      </c>
    </row>
    <row r="3" spans="1:1" x14ac:dyDescent="0.2">
      <c r="A3" s="3" t="s">
        <v>437</v>
      </c>
    </row>
    <row r="4" spans="1:1" x14ac:dyDescent="0.2">
      <c r="A4" s="3" t="s">
        <v>438</v>
      </c>
    </row>
    <row r="5" spans="1:1" x14ac:dyDescent="0.2">
      <c r="A5" s="3" t="s">
        <v>439</v>
      </c>
    </row>
    <row r="6" spans="1:1" x14ac:dyDescent="0.2">
      <c r="A6" s="3" t="s">
        <v>440</v>
      </c>
    </row>
    <row r="7" spans="1:1" x14ac:dyDescent="0.2">
      <c r="A7" s="3" t="s">
        <v>441</v>
      </c>
    </row>
    <row r="8" spans="1:1" x14ac:dyDescent="0.2">
      <c r="A8" s="3" t="s">
        <v>442</v>
      </c>
    </row>
    <row r="9" spans="1:1" x14ac:dyDescent="0.2">
      <c r="A9" s="3" t="s">
        <v>443</v>
      </c>
    </row>
    <row r="10" spans="1:1" x14ac:dyDescent="0.2">
      <c r="A10" s="3" t="s">
        <v>444</v>
      </c>
    </row>
    <row r="11" spans="1:1" x14ac:dyDescent="0.2">
      <c r="A11" s="3" t="s">
        <v>445</v>
      </c>
    </row>
    <row r="12" spans="1:1" x14ac:dyDescent="0.2">
      <c r="A12" s="3" t="s">
        <v>446</v>
      </c>
    </row>
    <row r="13" spans="1:1" x14ac:dyDescent="0.2">
      <c r="A13" s="3" t="s">
        <v>447</v>
      </c>
    </row>
    <row r="14" spans="1:1" x14ac:dyDescent="0.2">
      <c r="A14" s="3" t="s">
        <v>448</v>
      </c>
    </row>
    <row r="15" spans="1:1" x14ac:dyDescent="0.2">
      <c r="A15" s="3" t="s">
        <v>449</v>
      </c>
    </row>
    <row r="16" spans="1:1" x14ac:dyDescent="0.2">
      <c r="A16" s="3" t="s">
        <v>450</v>
      </c>
    </row>
    <row r="17" spans="1:1" x14ac:dyDescent="0.2">
      <c r="A17" s="3" t="s">
        <v>451</v>
      </c>
    </row>
    <row r="18" spans="1:1" x14ac:dyDescent="0.2">
      <c r="A18" s="3" t="s">
        <v>452</v>
      </c>
    </row>
    <row r="19" spans="1:1" x14ac:dyDescent="0.2">
      <c r="A19" s="3" t="s">
        <v>453</v>
      </c>
    </row>
    <row r="20" spans="1:1" x14ac:dyDescent="0.2">
      <c r="A20" s="3" t="s">
        <v>454</v>
      </c>
    </row>
    <row r="21" spans="1:1" x14ac:dyDescent="0.2">
      <c r="A21" s="3" t="s">
        <v>455</v>
      </c>
    </row>
    <row r="22" spans="1:1" x14ac:dyDescent="0.2">
      <c r="A22" s="3" t="s">
        <v>456</v>
      </c>
    </row>
    <row r="23" spans="1:1" x14ac:dyDescent="0.2">
      <c r="A23" s="3" t="s">
        <v>457</v>
      </c>
    </row>
    <row r="24" spans="1:1" x14ac:dyDescent="0.2">
      <c r="A24" s="3" t="s">
        <v>458</v>
      </c>
    </row>
    <row r="25" spans="1:1" x14ac:dyDescent="0.2">
      <c r="A25" s="3" t="s">
        <v>459</v>
      </c>
    </row>
    <row r="26" spans="1:1" x14ac:dyDescent="0.2">
      <c r="A26" s="3" t="s">
        <v>460</v>
      </c>
    </row>
    <row r="27" spans="1:1" x14ac:dyDescent="0.2">
      <c r="A27" s="3" t="s">
        <v>461</v>
      </c>
    </row>
    <row r="28" spans="1:1" x14ac:dyDescent="0.2">
      <c r="A28" s="3" t="s">
        <v>462</v>
      </c>
    </row>
    <row r="29" spans="1:1" x14ac:dyDescent="0.2">
      <c r="A29" s="3" t="s">
        <v>463</v>
      </c>
    </row>
    <row r="30" spans="1:1" x14ac:dyDescent="0.2">
      <c r="A30" s="3" t="s">
        <v>464</v>
      </c>
    </row>
    <row r="31" spans="1:1" x14ac:dyDescent="0.2">
      <c r="A31" s="3" t="s">
        <v>465</v>
      </c>
    </row>
    <row r="32" spans="1:1" x14ac:dyDescent="0.2">
      <c r="A32" s="3" t="s">
        <v>466</v>
      </c>
    </row>
    <row r="33" spans="1:1" x14ac:dyDescent="0.2">
      <c r="A33" s="3" t="s">
        <v>467</v>
      </c>
    </row>
    <row r="34" spans="1:1" x14ac:dyDescent="0.2">
      <c r="A34" s="3" t="s">
        <v>468</v>
      </c>
    </row>
    <row r="35" spans="1:1" x14ac:dyDescent="0.2">
      <c r="A35" s="3" t="s">
        <v>469</v>
      </c>
    </row>
    <row r="36" spans="1:1" x14ac:dyDescent="0.2">
      <c r="A36" s="3" t="s">
        <v>470</v>
      </c>
    </row>
    <row r="37" spans="1:1" x14ac:dyDescent="0.2">
      <c r="A37" s="3" t="s">
        <v>471</v>
      </c>
    </row>
    <row r="38" spans="1:1" x14ac:dyDescent="0.2">
      <c r="A38" s="3" t="s">
        <v>472</v>
      </c>
    </row>
    <row r="39" spans="1:1" x14ac:dyDescent="0.2">
      <c r="A39" s="3" t="s">
        <v>473</v>
      </c>
    </row>
    <row r="40" spans="1:1" x14ac:dyDescent="0.2">
      <c r="A40" s="3" t="s">
        <v>474</v>
      </c>
    </row>
    <row r="41" spans="1:1" x14ac:dyDescent="0.2">
      <c r="A41" s="3" t="s">
        <v>475</v>
      </c>
    </row>
    <row r="42" spans="1:1" x14ac:dyDescent="0.2">
      <c r="A42" s="3" t="s">
        <v>476</v>
      </c>
    </row>
    <row r="43" spans="1:1" x14ac:dyDescent="0.2">
      <c r="A43" s="3" t="s">
        <v>477</v>
      </c>
    </row>
    <row r="44" spans="1:1" x14ac:dyDescent="0.2">
      <c r="A44" s="3" t="s">
        <v>478</v>
      </c>
    </row>
    <row r="45" spans="1:1" x14ac:dyDescent="0.2">
      <c r="A45" s="3" t="s">
        <v>479</v>
      </c>
    </row>
    <row r="46" spans="1:1" x14ac:dyDescent="0.2">
      <c r="A46" s="3" t="s">
        <v>480</v>
      </c>
    </row>
    <row r="47" spans="1:1" x14ac:dyDescent="0.2">
      <c r="A47" s="3" t="s">
        <v>481</v>
      </c>
    </row>
    <row r="48" spans="1:1" x14ac:dyDescent="0.2">
      <c r="A48" s="3" t="s">
        <v>482</v>
      </c>
    </row>
    <row r="49" spans="1:1" x14ac:dyDescent="0.2">
      <c r="A49" s="3" t="s">
        <v>483</v>
      </c>
    </row>
    <row r="50" spans="1:1" x14ac:dyDescent="0.2">
      <c r="A50" s="3" t="s">
        <v>484</v>
      </c>
    </row>
    <row r="51" spans="1:1" x14ac:dyDescent="0.2">
      <c r="A51" s="3" t="s">
        <v>485</v>
      </c>
    </row>
    <row r="52" spans="1:1" x14ac:dyDescent="0.2">
      <c r="A52" s="3" t="s">
        <v>486</v>
      </c>
    </row>
    <row r="53" spans="1:1" x14ac:dyDescent="0.2">
      <c r="A53" s="3" t="s">
        <v>487</v>
      </c>
    </row>
    <row r="54" spans="1:1" x14ac:dyDescent="0.2">
      <c r="A54" s="3" t="s">
        <v>488</v>
      </c>
    </row>
    <row r="55" spans="1:1" x14ac:dyDescent="0.2">
      <c r="A55" s="3" t="s">
        <v>489</v>
      </c>
    </row>
    <row r="56" spans="1:1" x14ac:dyDescent="0.2">
      <c r="A56" s="3" t="s">
        <v>490</v>
      </c>
    </row>
    <row r="57" spans="1:1" x14ac:dyDescent="0.2">
      <c r="A57" s="3" t="s">
        <v>491</v>
      </c>
    </row>
    <row r="58" spans="1:1" x14ac:dyDescent="0.2">
      <c r="A58" s="3" t="s">
        <v>492</v>
      </c>
    </row>
    <row r="59" spans="1:1" x14ac:dyDescent="0.2">
      <c r="A59" s="3" t="s">
        <v>493</v>
      </c>
    </row>
    <row r="60" spans="1:1" x14ac:dyDescent="0.2">
      <c r="A60" s="3" t="s">
        <v>494</v>
      </c>
    </row>
    <row r="61" spans="1:1" x14ac:dyDescent="0.2">
      <c r="A61" s="3" t="s">
        <v>495</v>
      </c>
    </row>
    <row r="62" spans="1:1" x14ac:dyDescent="0.2">
      <c r="A62" s="3" t="s">
        <v>496</v>
      </c>
    </row>
    <row r="63" spans="1:1" x14ac:dyDescent="0.2">
      <c r="A63" s="3" t="s">
        <v>497</v>
      </c>
    </row>
    <row r="64" spans="1:1" x14ac:dyDescent="0.2">
      <c r="A64" s="3" t="s">
        <v>498</v>
      </c>
    </row>
    <row r="65" spans="1:1" x14ac:dyDescent="0.2">
      <c r="A65" s="3" t="s">
        <v>499</v>
      </c>
    </row>
    <row r="66" spans="1:1" x14ac:dyDescent="0.2">
      <c r="A66" s="3" t="s">
        <v>500</v>
      </c>
    </row>
    <row r="67" spans="1:1" x14ac:dyDescent="0.2">
      <c r="A67" s="3" t="s">
        <v>501</v>
      </c>
    </row>
    <row r="68" spans="1:1" x14ac:dyDescent="0.2">
      <c r="A68" s="3" t="s">
        <v>502</v>
      </c>
    </row>
    <row r="69" spans="1:1" x14ac:dyDescent="0.2">
      <c r="A69" s="3" t="s">
        <v>503</v>
      </c>
    </row>
    <row r="70" spans="1:1" x14ac:dyDescent="0.2">
      <c r="A70" s="3" t="s">
        <v>504</v>
      </c>
    </row>
    <row r="71" spans="1:1" x14ac:dyDescent="0.2">
      <c r="A71" s="3" t="s">
        <v>505</v>
      </c>
    </row>
    <row r="72" spans="1:1" x14ac:dyDescent="0.2">
      <c r="A72" s="3" t="s">
        <v>506</v>
      </c>
    </row>
    <row r="73" spans="1:1" x14ac:dyDescent="0.2">
      <c r="A73" s="3" t="s">
        <v>507</v>
      </c>
    </row>
    <row r="74" spans="1:1" x14ac:dyDescent="0.2">
      <c r="A74" s="3" t="s">
        <v>508</v>
      </c>
    </row>
    <row r="75" spans="1:1" x14ac:dyDescent="0.2">
      <c r="A75" s="3" t="s">
        <v>509</v>
      </c>
    </row>
    <row r="76" spans="1:1" x14ac:dyDescent="0.2">
      <c r="A76" s="3" t="s">
        <v>510</v>
      </c>
    </row>
    <row r="77" spans="1:1" x14ac:dyDescent="0.2">
      <c r="A77" s="3" t="s">
        <v>511</v>
      </c>
    </row>
    <row r="78" spans="1:1" x14ac:dyDescent="0.2">
      <c r="A78" s="3" t="s">
        <v>512</v>
      </c>
    </row>
    <row r="79" spans="1:1" x14ac:dyDescent="0.2">
      <c r="A79" t="s">
        <v>513</v>
      </c>
    </row>
    <row r="80" spans="1:1" x14ac:dyDescent="0.2">
      <c r="A80" t="s">
        <v>514</v>
      </c>
    </row>
    <row r="81" spans="1:1" x14ac:dyDescent="0.2">
      <c r="A81" t="s">
        <v>515</v>
      </c>
    </row>
    <row r="82" spans="1:1" x14ac:dyDescent="0.2">
      <c r="A82" t="s">
        <v>516</v>
      </c>
    </row>
    <row r="83" spans="1:1" x14ac:dyDescent="0.2">
      <c r="A83" t="s">
        <v>517</v>
      </c>
    </row>
    <row r="84" spans="1:1" x14ac:dyDescent="0.2">
      <c r="A84" t="s">
        <v>518</v>
      </c>
    </row>
    <row r="85" spans="1:1" x14ac:dyDescent="0.2">
      <c r="A85" t="s">
        <v>519</v>
      </c>
    </row>
    <row r="86" spans="1:1" x14ac:dyDescent="0.2">
      <c r="A86" t="s">
        <v>520</v>
      </c>
    </row>
    <row r="87" spans="1:1" x14ac:dyDescent="0.2">
      <c r="A87" t="s">
        <v>521</v>
      </c>
    </row>
    <row r="88" spans="1:1" x14ac:dyDescent="0.2">
      <c r="A88" t="s">
        <v>522</v>
      </c>
    </row>
    <row r="89" spans="1:1" x14ac:dyDescent="0.2">
      <c r="A89" t="s">
        <v>523</v>
      </c>
    </row>
    <row r="90" spans="1:1" x14ac:dyDescent="0.2">
      <c r="A90" t="s">
        <v>524</v>
      </c>
    </row>
    <row r="91" spans="1:1" x14ac:dyDescent="0.2">
      <c r="A91" t="s">
        <v>525</v>
      </c>
    </row>
    <row r="92" spans="1:1" x14ac:dyDescent="0.2">
      <c r="A92" t="s">
        <v>526</v>
      </c>
    </row>
    <row r="93" spans="1:1" x14ac:dyDescent="0.2">
      <c r="A93" t="s">
        <v>527</v>
      </c>
    </row>
    <row r="94" spans="1:1" x14ac:dyDescent="0.2">
      <c r="A94" t="s">
        <v>528</v>
      </c>
    </row>
    <row r="95" spans="1:1" x14ac:dyDescent="0.2">
      <c r="A95" t="s">
        <v>529</v>
      </c>
    </row>
    <row r="96" spans="1:1" x14ac:dyDescent="0.2">
      <c r="A96" t="s">
        <v>530</v>
      </c>
    </row>
    <row r="97" spans="1:1" x14ac:dyDescent="0.2">
      <c r="A97" t="s">
        <v>531</v>
      </c>
    </row>
    <row r="98" spans="1:1" x14ac:dyDescent="0.2">
      <c r="A98" t="s">
        <v>532</v>
      </c>
    </row>
    <row r="99" spans="1:1" x14ac:dyDescent="0.2">
      <c r="A99" t="s">
        <v>533</v>
      </c>
    </row>
    <row r="100" spans="1:1" x14ac:dyDescent="0.2">
      <c r="A100" t="s">
        <v>534</v>
      </c>
    </row>
    <row r="101" spans="1:1" x14ac:dyDescent="0.2">
      <c r="A101" t="s">
        <v>535</v>
      </c>
    </row>
    <row r="102" spans="1:1" x14ac:dyDescent="0.2">
      <c r="A102" t="s">
        <v>536</v>
      </c>
    </row>
    <row r="103" spans="1:1" x14ac:dyDescent="0.2">
      <c r="A103" t="s">
        <v>537</v>
      </c>
    </row>
    <row r="104" spans="1:1" x14ac:dyDescent="0.2">
      <c r="A104" t="s">
        <v>538</v>
      </c>
    </row>
    <row r="105" spans="1:1" x14ac:dyDescent="0.2">
      <c r="A105" t="s">
        <v>539</v>
      </c>
    </row>
    <row r="106" spans="1:1" x14ac:dyDescent="0.2">
      <c r="A106" t="s">
        <v>540</v>
      </c>
    </row>
    <row r="107" spans="1:1" x14ac:dyDescent="0.2">
      <c r="A107" t="s">
        <v>541</v>
      </c>
    </row>
    <row r="108" spans="1:1" x14ac:dyDescent="0.2">
      <c r="A108" t="s">
        <v>542</v>
      </c>
    </row>
    <row r="109" spans="1:1" x14ac:dyDescent="0.2">
      <c r="A109" t="s">
        <v>543</v>
      </c>
    </row>
    <row r="110" spans="1:1" x14ac:dyDescent="0.2">
      <c r="A110" t="s">
        <v>544</v>
      </c>
    </row>
    <row r="111" spans="1:1" x14ac:dyDescent="0.2">
      <c r="A111" t="s">
        <v>545</v>
      </c>
    </row>
    <row r="112" spans="1:1" x14ac:dyDescent="0.2">
      <c r="A112" t="s">
        <v>546</v>
      </c>
    </row>
    <row r="113" spans="1:1" x14ac:dyDescent="0.2">
      <c r="A113" t="s">
        <v>547</v>
      </c>
    </row>
    <row r="114" spans="1:1" x14ac:dyDescent="0.2">
      <c r="A114" t="s">
        <v>548</v>
      </c>
    </row>
    <row r="115" spans="1:1" x14ac:dyDescent="0.2">
      <c r="A115" t="s">
        <v>549</v>
      </c>
    </row>
    <row r="116" spans="1:1" x14ac:dyDescent="0.2">
      <c r="A116" t="s">
        <v>550</v>
      </c>
    </row>
    <row r="117" spans="1:1" x14ac:dyDescent="0.2">
      <c r="A117" t="s">
        <v>551</v>
      </c>
    </row>
    <row r="118" spans="1:1" x14ac:dyDescent="0.2">
      <c r="A118" t="s">
        <v>552</v>
      </c>
    </row>
    <row r="119" spans="1:1" x14ac:dyDescent="0.2">
      <c r="A119" t="s">
        <v>553</v>
      </c>
    </row>
    <row r="120" spans="1:1" x14ac:dyDescent="0.2">
      <c r="A120" t="s">
        <v>554</v>
      </c>
    </row>
    <row r="121" spans="1:1" x14ac:dyDescent="0.2">
      <c r="A121" t="s">
        <v>555</v>
      </c>
    </row>
    <row r="122" spans="1:1" x14ac:dyDescent="0.2">
      <c r="A122" t="s">
        <v>556</v>
      </c>
    </row>
    <row r="123" spans="1:1" x14ac:dyDescent="0.2">
      <c r="A123" t="s">
        <v>557</v>
      </c>
    </row>
    <row r="124" spans="1:1" x14ac:dyDescent="0.2">
      <c r="A124" t="s">
        <v>558</v>
      </c>
    </row>
    <row r="125" spans="1:1" x14ac:dyDescent="0.2">
      <c r="A125" t="s">
        <v>559</v>
      </c>
    </row>
    <row r="126" spans="1:1" x14ac:dyDescent="0.2">
      <c r="A126" t="s">
        <v>560</v>
      </c>
    </row>
    <row r="127" spans="1:1" x14ac:dyDescent="0.2">
      <c r="A127" t="s">
        <v>561</v>
      </c>
    </row>
    <row r="128" spans="1:1" x14ac:dyDescent="0.2">
      <c r="A128" t="s">
        <v>562</v>
      </c>
    </row>
    <row r="129" spans="1:1" x14ac:dyDescent="0.2">
      <c r="A129" t="s">
        <v>563</v>
      </c>
    </row>
    <row r="130" spans="1:1" x14ac:dyDescent="0.2">
      <c r="A130" t="s">
        <v>564</v>
      </c>
    </row>
    <row r="131" spans="1:1" x14ac:dyDescent="0.2">
      <c r="A131" t="s">
        <v>565</v>
      </c>
    </row>
    <row r="132" spans="1:1" x14ac:dyDescent="0.2">
      <c r="A132" t="s">
        <v>566</v>
      </c>
    </row>
    <row r="133" spans="1:1" x14ac:dyDescent="0.2">
      <c r="A133" t="s">
        <v>567</v>
      </c>
    </row>
    <row r="134" spans="1:1" x14ac:dyDescent="0.2">
      <c r="A134" t="s">
        <v>568</v>
      </c>
    </row>
    <row r="135" spans="1:1" x14ac:dyDescent="0.2">
      <c r="A135" t="s">
        <v>569</v>
      </c>
    </row>
    <row r="136" spans="1:1" x14ac:dyDescent="0.2">
      <c r="A136" t="s">
        <v>570</v>
      </c>
    </row>
    <row r="137" spans="1:1" x14ac:dyDescent="0.2">
      <c r="A137" t="s">
        <v>571</v>
      </c>
    </row>
    <row r="138" spans="1:1" x14ac:dyDescent="0.2">
      <c r="A138" t="s">
        <v>572</v>
      </c>
    </row>
    <row r="139" spans="1:1" x14ac:dyDescent="0.2">
      <c r="A139" t="s">
        <v>573</v>
      </c>
    </row>
    <row r="140" spans="1:1" x14ac:dyDescent="0.2">
      <c r="A140" t="s">
        <v>574</v>
      </c>
    </row>
    <row r="141" spans="1:1" x14ac:dyDescent="0.2">
      <c r="A141" t="s">
        <v>575</v>
      </c>
    </row>
    <row r="142" spans="1:1" x14ac:dyDescent="0.2">
      <c r="A142" t="s">
        <v>576</v>
      </c>
    </row>
    <row r="143" spans="1:1" x14ac:dyDescent="0.2">
      <c r="A143" t="s">
        <v>577</v>
      </c>
    </row>
    <row r="144" spans="1:1" x14ac:dyDescent="0.2">
      <c r="A144" t="s">
        <v>578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F1" zoomScale="130" zoomScaleNormal="130" workbookViewId="0">
      <selection activeCell="H1" sqref="H1:H1048576"/>
    </sheetView>
  </sheetViews>
  <sheetFormatPr baseColWidth="10" defaultRowHeight="16" x14ac:dyDescent="0.2"/>
  <cols>
    <col min="6" max="6" width="18.83203125" bestFit="1" customWidth="1"/>
    <col min="11" max="11" width="13.1640625" customWidth="1"/>
  </cols>
  <sheetData>
    <row r="1" spans="1:11" x14ac:dyDescent="0.2">
      <c r="A1">
        <f>C1+B1</f>
        <v>6</v>
      </c>
      <c r="B1">
        <v>2</v>
      </c>
      <c r="C1">
        <v>4</v>
      </c>
    </row>
    <row r="2" spans="1:11" x14ac:dyDescent="0.2">
      <c r="A2">
        <f ca="1">RANDBETWEEN(1,4)</f>
        <v>1</v>
      </c>
      <c r="B2">
        <f ca="1">RANDBETWEEN(5,7)</f>
        <v>7</v>
      </c>
      <c r="C2">
        <f ca="1">RANDBETWEEN(8,9)</f>
        <v>8</v>
      </c>
      <c r="D2">
        <f ca="1">RANDBETWEEN(1000,9999)</f>
        <v>4576</v>
      </c>
      <c r="E2">
        <f ca="1">RANDBETWEEN(100000,999999)</f>
        <v>930969</v>
      </c>
      <c r="F2" t="str">
        <f ca="1">A2&amp;","&amp;B2&amp;" y "&amp;C2&amp;"; "&amp;D2&amp;"; "&amp;E2</f>
        <v>1,7 y 8; 4576; 930969</v>
      </c>
      <c r="K2" t="s">
        <v>434</v>
      </c>
    </row>
    <row r="3" spans="1:11" x14ac:dyDescent="0.2">
      <c r="A3">
        <f t="shared" ref="A3:A62" ca="1" si="0">RANDBETWEEN(1,4)</f>
        <v>4</v>
      </c>
      <c r="B3">
        <f t="shared" ref="B3:B62" ca="1" si="1">RANDBETWEEN(5,7)</f>
        <v>6</v>
      </c>
      <c r="C3">
        <f t="shared" ref="C3:C62" ca="1" si="2">RANDBETWEEN(8,9)</f>
        <v>9</v>
      </c>
      <c r="D3">
        <f t="shared" ref="D3:D62" ca="1" si="3">RANDBETWEEN(1000,9999)</f>
        <v>8088</v>
      </c>
      <c r="E3">
        <f t="shared" ref="E3:E62" ca="1" si="4">RANDBETWEEN(100000,999999)</f>
        <v>936655</v>
      </c>
      <c r="F3" t="str">
        <f t="shared" ref="F3:F62" ca="1" si="5">A3&amp;","&amp;B3&amp;" y "&amp;C3&amp;"; "&amp;D3&amp;"; "&amp;E3</f>
        <v>4,6 y 9; 8088; 936655</v>
      </c>
      <c r="G3" t="str">
        <f>VLOOKUP(H3,signos1!$A$1:$C$12,3,FALSE)</f>
        <v>pnl1; pnl2</v>
      </c>
      <c r="H3">
        <v>0</v>
      </c>
      <c r="I3" t="str">
        <f>VLOOKUP(H3,signos1!$A$1:$B$12,2,FALSE)</f>
        <v>aries</v>
      </c>
      <c r="J3" t="s">
        <v>433</v>
      </c>
      <c r="K3" t="str">
        <f>IF(J3="es","  "&amp;I3&amp;"_"&amp;J3&amp;"="&amp;VLOOKUP(I3&amp;"_"&amp;"diario",es!$A$3:$B$154,2,FALSE),IF(J3="en","  "&amp;I3&amp;"_"&amp;J3&amp;"="&amp;VLOOKUP(I3&amp;"_"&amp;"diario",en!$A$1:$B$152,2,FALSE),IF(J3="indice",$K$2&amp;"["&amp;H3&amp;"]",IF(J3="pnl","  pnl="&amp;G3,"  num="&amp;F3))))</f>
        <v>horoscopo[0]</v>
      </c>
    </row>
    <row r="4" spans="1:11" x14ac:dyDescent="0.2">
      <c r="A4">
        <f t="shared" ca="1" si="0"/>
        <v>2</v>
      </c>
      <c r="B4">
        <f t="shared" ca="1" si="1"/>
        <v>6</v>
      </c>
      <c r="C4">
        <f t="shared" ca="1" si="2"/>
        <v>9</v>
      </c>
      <c r="D4">
        <f t="shared" ca="1" si="3"/>
        <v>9687</v>
      </c>
      <c r="E4">
        <f t="shared" ca="1" si="4"/>
        <v>203552</v>
      </c>
      <c r="F4" t="str">
        <f t="shared" ca="1" si="5"/>
        <v>2,6 y 9; 9687; 203552</v>
      </c>
      <c r="G4" t="str">
        <f>VLOOKUP(H4,signos1!$A$1:$C$12,3,FALSE)</f>
        <v>pnl1; pnl2</v>
      </c>
      <c r="H4">
        <v>0</v>
      </c>
      <c r="I4" t="str">
        <f>VLOOKUP(H4,signos1!$A$1:$B$12,2,FALSE)</f>
        <v>aries</v>
      </c>
      <c r="J4" t="s">
        <v>613</v>
      </c>
      <c r="K4" t="str">
        <f ca="1">IF(J4="es","  "&amp;I4&amp;"_"&amp;J4&amp;"="&amp;VLOOKUP(I4&amp;"_"&amp;"diario",es!$A$3:$B$154,2,FALSE),IF(J4="en","  "&amp;I4&amp;"_"&amp;J4&amp;"="&amp;VLOOKUP(I4&amp;"_"&amp;"diario",en!$A$1:$B$152,2,FALSE),IF(J4="indice",$K$2&amp;"["&amp;H4&amp;"]",IF(J4="pnl","  pnl="&amp;G4,"  num="&amp;F4))))</f>
        <v xml:space="preserve">  num=2,6 y 9; 9687; 203552</v>
      </c>
    </row>
    <row r="5" spans="1:11" x14ac:dyDescent="0.2">
      <c r="A5">
        <f t="shared" ca="1" si="0"/>
        <v>2</v>
      </c>
      <c r="B5">
        <f t="shared" ca="1" si="1"/>
        <v>5</v>
      </c>
      <c r="C5">
        <f t="shared" ca="1" si="2"/>
        <v>8</v>
      </c>
      <c r="D5">
        <f t="shared" ca="1" si="3"/>
        <v>2805</v>
      </c>
      <c r="E5">
        <f t="shared" ca="1" si="4"/>
        <v>331014</v>
      </c>
      <c r="F5" t="str">
        <f t="shared" ca="1" si="5"/>
        <v>2,5 y 8; 2805; 331014</v>
      </c>
      <c r="G5" t="str">
        <f>VLOOKUP(H5,signos1!$A$1:$C$12,3,FALSE)</f>
        <v>pnl1; pnl2</v>
      </c>
      <c r="H5">
        <v>0</v>
      </c>
      <c r="I5" t="str">
        <f>VLOOKUP(H5,signos1!$A$1:$B$12,2,FALSE)</f>
        <v>aries</v>
      </c>
      <c r="J5" t="s">
        <v>614</v>
      </c>
      <c r="K5" t="str">
        <f>IF(J5="es","  "&amp;I5&amp;"_"&amp;J5&amp;"="&amp;VLOOKUP(I5&amp;"_"&amp;"diario",es!$A$3:$B$154,2,FALSE),IF(J5="en","  "&amp;I5&amp;"_"&amp;J5&amp;"="&amp;VLOOKUP(I5&amp;"_"&amp;"diario",en!$A$1:$B$152,2,FALSE),IF(J5="indice",$K$2&amp;"["&amp;H5&amp;"]",IF(J5="pnl","  pnl="&amp;G5,"  num="&amp;F5))))</f>
        <v xml:space="preserve">  pnl=pnl1; pnl2</v>
      </c>
    </row>
    <row r="6" spans="1:11" x14ac:dyDescent="0.2">
      <c r="A6">
        <f t="shared" ca="1" si="0"/>
        <v>2</v>
      </c>
      <c r="B6">
        <f t="shared" ca="1" si="1"/>
        <v>5</v>
      </c>
      <c r="C6">
        <f t="shared" ca="1" si="2"/>
        <v>8</v>
      </c>
      <c r="D6">
        <f t="shared" ca="1" si="3"/>
        <v>1288</v>
      </c>
      <c r="E6">
        <f t="shared" ca="1" si="4"/>
        <v>128357</v>
      </c>
      <c r="F6" t="str">
        <f t="shared" ca="1" si="5"/>
        <v>2,5 y 8; 1288; 128357</v>
      </c>
      <c r="G6" t="str">
        <f>VLOOKUP(H6,signos1!$A$1:$C$12,3,FALSE)</f>
        <v>pnl1; pnl2</v>
      </c>
      <c r="H6">
        <v>0</v>
      </c>
      <c r="I6" t="str">
        <f>VLOOKUP(H6,signos1!$A$1:$B$12,2,FALSE)</f>
        <v>aries</v>
      </c>
      <c r="J6" t="s">
        <v>126</v>
      </c>
      <c r="K6" t="str">
        <f>IF(J6="es","  "&amp;I6&amp;"_"&amp;J6&amp;"="&amp;VLOOKUP(I6&amp;"_"&amp;"diario",es!$A$3:$B$154,2,FALSE),IF(J6="en","  "&amp;I6&amp;"_"&amp;J6&amp;"="&amp;VLOOKUP(I6&amp;"_"&amp;"diario",en!$A$1:$B$152,2,FALSE),IF(J6="indice",$K$2&amp;"["&amp;H6&amp;"]",IF(J6="pnl","  pnl="&amp;G6,"  num="&amp;F6))))</f>
        <v xml:space="preserve">  aries_es=Los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v>
      </c>
    </row>
    <row r="7" spans="1:11" x14ac:dyDescent="0.2">
      <c r="A7">
        <f t="shared" ca="1" si="0"/>
        <v>4</v>
      </c>
      <c r="B7">
        <f t="shared" ca="1" si="1"/>
        <v>5</v>
      </c>
      <c r="C7">
        <f t="shared" ca="1" si="2"/>
        <v>8</v>
      </c>
      <c r="D7">
        <f t="shared" ca="1" si="3"/>
        <v>5887</v>
      </c>
      <c r="E7">
        <f t="shared" ca="1" si="4"/>
        <v>506296</v>
      </c>
      <c r="F7" t="str">
        <f t="shared" ca="1" si="5"/>
        <v>4,5 y 8; 5887; 506296</v>
      </c>
      <c r="G7" t="str">
        <f>VLOOKUP(H7,signos1!$A$1:$C$12,3,FALSE)</f>
        <v>pnl1; pnl2</v>
      </c>
      <c r="H7">
        <v>0</v>
      </c>
      <c r="I7" t="str">
        <f>VLOOKUP(H7,signos1!$A$1:$B$12,2,FALSE)</f>
        <v>aries</v>
      </c>
      <c r="J7" t="s">
        <v>432</v>
      </c>
      <c r="K7" t="str">
        <f>IF(J7="es","  "&amp;I7&amp;"_"&amp;J7&amp;"="&amp;VLOOKUP(I7&amp;"_"&amp;"diario",es!$A$3:$B$154,2,FALSE),IF(J7="en","  "&amp;I7&amp;"_"&amp;J7&amp;"="&amp;VLOOKUP(I7&amp;"_"&amp;"diario",en!$A$1:$B$152,2,FALSE),IF(J7="indice",$K$2&amp;"["&amp;H7&amp;"]",IF(J7="pnl","  pnl="&amp;G7,"  num="&amp;F7))))</f>
        <v xml:space="preserve">  aries_en=Planets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v>
      </c>
    </row>
    <row r="8" spans="1:11" x14ac:dyDescent="0.2">
      <c r="A8">
        <f t="shared" ca="1" si="0"/>
        <v>1</v>
      </c>
      <c r="B8">
        <f t="shared" ca="1" si="1"/>
        <v>7</v>
      </c>
      <c r="C8">
        <f t="shared" ca="1" si="2"/>
        <v>9</v>
      </c>
      <c r="D8">
        <f t="shared" ca="1" si="3"/>
        <v>4286</v>
      </c>
      <c r="E8">
        <f t="shared" ca="1" si="4"/>
        <v>370196</v>
      </c>
      <c r="F8" t="str">
        <f t="shared" ca="1" si="5"/>
        <v>1,7 y 9; 4286; 370196</v>
      </c>
      <c r="G8" t="str">
        <f>VLOOKUP(H8,signos1!$A$1:$C$12,3,FALSE)</f>
        <v>pnl1; pnl2</v>
      </c>
      <c r="H8">
        <v>1</v>
      </c>
      <c r="I8" t="str">
        <f>VLOOKUP(H8,signos1!$A$1:$B$12,2,FALSE)</f>
        <v>tauro</v>
      </c>
      <c r="J8" t="s">
        <v>433</v>
      </c>
      <c r="K8" t="str">
        <f>IF(J8="es","  "&amp;I8&amp;"_"&amp;J8&amp;"="&amp;VLOOKUP(I8&amp;"_"&amp;"diario",es!$A$3:$B$154,2,FALSE),IF(J8="en","  "&amp;I8&amp;"_"&amp;J8&amp;"="&amp;VLOOKUP(I8&amp;"_"&amp;"diario",en!$A$1:$B$152,2,FALSE),IF(J8="indice",$K$2&amp;"["&amp;H8&amp;"]",IF(J8="pnl","  pnl="&amp;G8,"  num="&amp;F8))))</f>
        <v>horoscopo[1]</v>
      </c>
    </row>
    <row r="9" spans="1:11" x14ac:dyDescent="0.2">
      <c r="A9">
        <f t="shared" ca="1" si="0"/>
        <v>1</v>
      </c>
      <c r="B9">
        <f t="shared" ca="1" si="1"/>
        <v>5</v>
      </c>
      <c r="C9">
        <f t="shared" ca="1" si="2"/>
        <v>8</v>
      </c>
      <c r="D9">
        <f t="shared" ca="1" si="3"/>
        <v>7301</v>
      </c>
      <c r="E9">
        <f t="shared" ca="1" si="4"/>
        <v>389530</v>
      </c>
      <c r="F9" t="str">
        <f t="shared" ca="1" si="5"/>
        <v>1,5 y 8; 7301; 389530</v>
      </c>
      <c r="G9" t="str">
        <f>VLOOKUP(H9,signos1!$A$1:$C$12,3,FALSE)</f>
        <v>pnl1; pnl2</v>
      </c>
      <c r="H9">
        <v>1</v>
      </c>
      <c r="I9" t="str">
        <f>VLOOKUP(H9,signos1!$A$1:$B$12,2,FALSE)</f>
        <v>tauro</v>
      </c>
      <c r="J9" t="s">
        <v>613</v>
      </c>
      <c r="K9" t="str">
        <f ca="1">IF(J9="es","  "&amp;I9&amp;"_"&amp;J9&amp;"="&amp;VLOOKUP(I9&amp;"_"&amp;"diario",es!$A$3:$B$154,2,FALSE),IF(J9="en","  "&amp;I9&amp;"_"&amp;J9&amp;"="&amp;VLOOKUP(I9&amp;"_"&amp;"diario",en!$A$1:$B$152,2,FALSE),IF(J9="indice",$K$2&amp;"["&amp;H9&amp;"]",IF(J9="pnl","  pnl="&amp;G9,"  num="&amp;F9))))</f>
        <v xml:space="preserve">  num=1,5 y 8; 7301; 389530</v>
      </c>
    </row>
    <row r="10" spans="1:11" x14ac:dyDescent="0.2">
      <c r="A10">
        <f t="shared" ca="1" si="0"/>
        <v>4</v>
      </c>
      <c r="B10">
        <f t="shared" ca="1" si="1"/>
        <v>6</v>
      </c>
      <c r="C10">
        <f t="shared" ca="1" si="2"/>
        <v>9</v>
      </c>
      <c r="D10">
        <f t="shared" ca="1" si="3"/>
        <v>8167</v>
      </c>
      <c r="E10">
        <f t="shared" ca="1" si="4"/>
        <v>694183</v>
      </c>
      <c r="F10" t="str">
        <f t="shared" ca="1" si="5"/>
        <v>4,6 y 9; 8167; 694183</v>
      </c>
      <c r="G10" t="str">
        <f>VLOOKUP(H10,signos1!$A$1:$C$12,3,FALSE)</f>
        <v>pnl1; pnl2</v>
      </c>
      <c r="H10">
        <v>1</v>
      </c>
      <c r="I10" t="str">
        <f>VLOOKUP(H10,signos1!$A$1:$B$12,2,FALSE)</f>
        <v>tauro</v>
      </c>
      <c r="J10" t="s">
        <v>614</v>
      </c>
      <c r="K10" t="str">
        <f>IF(J10="es","  "&amp;I10&amp;"_"&amp;J10&amp;"="&amp;VLOOKUP(I10&amp;"_"&amp;"diario",es!$A$3:$B$154,2,FALSE),IF(J10="en","  "&amp;I10&amp;"_"&amp;J10&amp;"="&amp;VLOOKUP(I10&amp;"_"&amp;"diario",en!$A$1:$B$152,2,FALSE),IF(J10="indice",$K$2&amp;"["&amp;H10&amp;"]",IF(J10="pnl","  pnl="&amp;G10,"  num="&amp;F10))))</f>
        <v xml:space="preserve">  pnl=pnl1; pnl2</v>
      </c>
    </row>
    <row r="11" spans="1:11" x14ac:dyDescent="0.2">
      <c r="A11">
        <f t="shared" ca="1" si="0"/>
        <v>4</v>
      </c>
      <c r="B11">
        <f t="shared" ca="1" si="1"/>
        <v>7</v>
      </c>
      <c r="C11">
        <f t="shared" ca="1" si="2"/>
        <v>8</v>
      </c>
      <c r="D11">
        <f t="shared" ca="1" si="3"/>
        <v>4557</v>
      </c>
      <c r="E11">
        <f t="shared" ca="1" si="4"/>
        <v>400164</v>
      </c>
      <c r="F11" t="str">
        <f t="shared" ca="1" si="5"/>
        <v>4,7 y 8; 4557; 400164</v>
      </c>
      <c r="G11" t="str">
        <f>VLOOKUP(H11,signos1!$A$1:$C$12,3,FALSE)</f>
        <v>pnl1; pnl2</v>
      </c>
      <c r="H11">
        <v>1</v>
      </c>
      <c r="I11" t="str">
        <f>VLOOKUP(H11,signos1!$A$1:$B$12,2,FALSE)</f>
        <v>tauro</v>
      </c>
      <c r="J11" t="s">
        <v>126</v>
      </c>
      <c r="K11" t="str">
        <f>IF(J11="es","  "&amp;I11&amp;"_"&amp;J11&amp;"="&amp;VLOOKUP(I11&amp;"_"&amp;"diario",es!$A$3:$B$154,2,FALSE),IF(J11="en","  "&amp;I11&amp;"_"&amp;J11&amp;"="&amp;VLOOKUP(I11&amp;"_"&amp;"diario",en!$A$1:$B$152,2,FALSE),IF(J11="indice",$K$2&amp;"["&amp;H11&amp;"]",IF(J11="pnl","  pnl="&amp;G11,"  num="&amp;F11))))</f>
        <v xml:space="preserve">  tauro_es=Se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v>
      </c>
    </row>
    <row r="12" spans="1:11" x14ac:dyDescent="0.2">
      <c r="A12">
        <f t="shared" ca="1" si="0"/>
        <v>3</v>
      </c>
      <c r="B12">
        <f t="shared" ca="1" si="1"/>
        <v>5</v>
      </c>
      <c r="C12">
        <f t="shared" ca="1" si="2"/>
        <v>8</v>
      </c>
      <c r="D12">
        <f t="shared" ca="1" si="3"/>
        <v>2947</v>
      </c>
      <c r="E12">
        <f t="shared" ca="1" si="4"/>
        <v>310157</v>
      </c>
      <c r="F12" t="str">
        <f t="shared" ca="1" si="5"/>
        <v>3,5 y 8; 2947; 310157</v>
      </c>
      <c r="G12" t="str">
        <f>VLOOKUP(H12,signos1!$A$1:$C$12,3,FALSE)</f>
        <v>pnl1; pnl2</v>
      </c>
      <c r="H12">
        <v>1</v>
      </c>
      <c r="I12" t="str">
        <f>VLOOKUP(H12,signos1!$A$1:$B$12,2,FALSE)</f>
        <v>tauro</v>
      </c>
      <c r="J12" t="s">
        <v>432</v>
      </c>
      <c r="K12" t="str">
        <f>IF(J12="es","  "&amp;I12&amp;"_"&amp;J12&amp;"="&amp;VLOOKUP(I12&amp;"_"&amp;"diario",es!$A$3:$B$154,2,FALSE),IF(J12="en","  "&amp;I12&amp;"_"&amp;J12&amp;"="&amp;VLOOKUP(I12&amp;"_"&amp;"diario",en!$A$1:$B$152,2,FALSE),IF(J12="indice",$K$2&amp;"["&amp;H12&amp;"]",IF(J12="pnl","  pnl="&amp;G12,"  num="&amp;F12))))</f>
        <v xml:space="preserve">  tauro_en=Be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v>
      </c>
    </row>
    <row r="13" spans="1:11" x14ac:dyDescent="0.2">
      <c r="A13">
        <f t="shared" ca="1" si="0"/>
        <v>4</v>
      </c>
      <c r="B13">
        <f t="shared" ca="1" si="1"/>
        <v>6</v>
      </c>
      <c r="C13">
        <f t="shared" ca="1" si="2"/>
        <v>9</v>
      </c>
      <c r="D13">
        <f t="shared" ca="1" si="3"/>
        <v>7057</v>
      </c>
      <c r="E13">
        <f t="shared" ca="1" si="4"/>
        <v>527353</v>
      </c>
      <c r="F13" t="str">
        <f t="shared" ca="1" si="5"/>
        <v>4,6 y 9; 7057; 527353</v>
      </c>
      <c r="G13" t="str">
        <f>VLOOKUP(H13,signos1!$A$1:$C$12,3,FALSE)</f>
        <v>pnl1; pnl2</v>
      </c>
      <c r="H13">
        <v>2</v>
      </c>
      <c r="I13" t="str">
        <f>VLOOKUP(H13,signos1!$A$1:$B$12,2,FALSE)</f>
        <v>geminis</v>
      </c>
      <c r="J13" t="s">
        <v>433</v>
      </c>
      <c r="K13" t="str">
        <f>IF(J13="es","  "&amp;I13&amp;"_"&amp;J13&amp;"="&amp;VLOOKUP(I13&amp;"_"&amp;"diario",es!$A$3:$B$154,2,FALSE),IF(J13="en","  "&amp;I13&amp;"_"&amp;J13&amp;"="&amp;VLOOKUP(I13&amp;"_"&amp;"diario",en!$A$1:$B$152,2,FALSE),IF(J13="indice",$K$2&amp;"["&amp;H13&amp;"]",IF(J13="pnl","  pnl="&amp;G13,"  num="&amp;F13))))</f>
        <v>horoscopo[2]</v>
      </c>
    </row>
    <row r="14" spans="1:11" x14ac:dyDescent="0.2">
      <c r="A14">
        <f t="shared" ca="1" si="0"/>
        <v>1</v>
      </c>
      <c r="B14">
        <f t="shared" ca="1" si="1"/>
        <v>6</v>
      </c>
      <c r="C14">
        <f t="shared" ca="1" si="2"/>
        <v>9</v>
      </c>
      <c r="D14">
        <f t="shared" ca="1" si="3"/>
        <v>7249</v>
      </c>
      <c r="E14">
        <f t="shared" ca="1" si="4"/>
        <v>685589</v>
      </c>
      <c r="F14" t="str">
        <f t="shared" ca="1" si="5"/>
        <v>1,6 y 9; 7249; 685589</v>
      </c>
      <c r="G14" t="str">
        <f>VLOOKUP(H14,signos1!$A$1:$C$12,3,FALSE)</f>
        <v>pnl1; pnl2</v>
      </c>
      <c r="H14">
        <v>2</v>
      </c>
      <c r="I14" t="str">
        <f>VLOOKUP(H14,signos1!$A$1:$B$12,2,FALSE)</f>
        <v>geminis</v>
      </c>
      <c r="J14" t="s">
        <v>613</v>
      </c>
      <c r="K14" t="str">
        <f ca="1">IF(J14="es","  "&amp;I14&amp;"_"&amp;J14&amp;"="&amp;VLOOKUP(I14&amp;"_"&amp;"diario",es!$A$3:$B$154,2,FALSE),IF(J14="en","  "&amp;I14&amp;"_"&amp;J14&amp;"="&amp;VLOOKUP(I14&amp;"_"&amp;"diario",en!$A$1:$B$152,2,FALSE),IF(J14="indice",$K$2&amp;"["&amp;H14&amp;"]",IF(J14="pnl","  pnl="&amp;G14,"  num="&amp;F14))))</f>
        <v xml:space="preserve">  num=1,6 y 9; 7249; 685589</v>
      </c>
    </row>
    <row r="15" spans="1:11" x14ac:dyDescent="0.2">
      <c r="A15">
        <f t="shared" ca="1" si="0"/>
        <v>3</v>
      </c>
      <c r="B15">
        <f t="shared" ca="1" si="1"/>
        <v>5</v>
      </c>
      <c r="C15">
        <f t="shared" ca="1" si="2"/>
        <v>9</v>
      </c>
      <c r="D15">
        <f t="shared" ca="1" si="3"/>
        <v>3029</v>
      </c>
      <c r="E15">
        <f t="shared" ca="1" si="4"/>
        <v>672550</v>
      </c>
      <c r="F15" t="str">
        <f t="shared" ca="1" si="5"/>
        <v>3,5 y 9; 3029; 672550</v>
      </c>
      <c r="G15" t="str">
        <f>VLOOKUP(H15,signos1!$A$1:$C$12,3,FALSE)</f>
        <v>pnl1; pnl2</v>
      </c>
      <c r="H15">
        <v>2</v>
      </c>
      <c r="I15" t="str">
        <f>VLOOKUP(H15,signos1!$A$1:$B$12,2,FALSE)</f>
        <v>geminis</v>
      </c>
      <c r="J15" t="s">
        <v>614</v>
      </c>
      <c r="K15" t="str">
        <f>IF(J15="es","  "&amp;I15&amp;"_"&amp;J15&amp;"="&amp;VLOOKUP(I15&amp;"_"&amp;"diario",es!$A$3:$B$154,2,FALSE),IF(J15="en","  "&amp;I15&amp;"_"&amp;J15&amp;"="&amp;VLOOKUP(I15&amp;"_"&amp;"diario",en!$A$1:$B$152,2,FALSE),IF(J15="indice",$K$2&amp;"["&amp;H15&amp;"]",IF(J15="pnl","  pnl="&amp;G15,"  num="&amp;F15))))</f>
        <v xml:space="preserve">  pnl=pnl1; pnl2</v>
      </c>
    </row>
    <row r="16" spans="1:11" x14ac:dyDescent="0.2">
      <c r="A16">
        <f t="shared" ca="1" si="0"/>
        <v>2</v>
      </c>
      <c r="B16">
        <f t="shared" ca="1" si="1"/>
        <v>7</v>
      </c>
      <c r="C16">
        <f t="shared" ca="1" si="2"/>
        <v>8</v>
      </c>
      <c r="D16">
        <f t="shared" ca="1" si="3"/>
        <v>4258</v>
      </c>
      <c r="E16">
        <f t="shared" ca="1" si="4"/>
        <v>131544</v>
      </c>
      <c r="F16" t="str">
        <f t="shared" ca="1" si="5"/>
        <v>2,7 y 8; 4258; 131544</v>
      </c>
      <c r="G16" t="str">
        <f>VLOOKUP(H16,signos1!$A$1:$C$12,3,FALSE)</f>
        <v>pnl1; pnl2</v>
      </c>
      <c r="H16">
        <v>2</v>
      </c>
      <c r="I16" t="str">
        <f>VLOOKUP(H16,signos1!$A$1:$B$12,2,FALSE)</f>
        <v>geminis</v>
      </c>
      <c r="J16" t="s">
        <v>126</v>
      </c>
      <c r="K16" t="str">
        <f>IF(J16="es","  "&amp;I16&amp;"_"&amp;J16&amp;"="&amp;VLOOKUP(I16&amp;"_"&amp;"diario",es!$A$3:$B$154,2,FALSE),IF(J16="en","  "&amp;I16&amp;"_"&amp;J16&amp;"="&amp;VLOOKUP(I16&amp;"_"&amp;"diario",en!$A$1:$B$152,2,FALSE),IF(J16="indice",$K$2&amp;"["&amp;H16&amp;"]",IF(J16="pnl","  pnl="&amp;G16,"  num="&amp;F16))))</f>
        <v xml:space="preserve">  geminis_es=Hay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v>
      </c>
    </row>
    <row r="17" spans="1:11" x14ac:dyDescent="0.2">
      <c r="A17">
        <f t="shared" ca="1" si="0"/>
        <v>3</v>
      </c>
      <c r="B17">
        <f t="shared" ca="1" si="1"/>
        <v>6</v>
      </c>
      <c r="C17">
        <f t="shared" ca="1" si="2"/>
        <v>8</v>
      </c>
      <c r="D17">
        <f t="shared" ca="1" si="3"/>
        <v>7672</v>
      </c>
      <c r="E17">
        <f t="shared" ca="1" si="4"/>
        <v>212514</v>
      </c>
      <c r="F17" t="str">
        <f t="shared" ca="1" si="5"/>
        <v>3,6 y 8; 7672; 212514</v>
      </c>
      <c r="G17" t="str">
        <f>VLOOKUP(H17,signos1!$A$1:$C$12,3,FALSE)</f>
        <v>pnl1; pnl2</v>
      </c>
      <c r="H17">
        <v>2</v>
      </c>
      <c r="I17" t="str">
        <f>VLOOKUP(H17,signos1!$A$1:$B$12,2,FALSE)</f>
        <v>geminis</v>
      </c>
      <c r="J17" t="s">
        <v>432</v>
      </c>
      <c r="K17" t="str">
        <f>IF(J17="es","  "&amp;I17&amp;"_"&amp;J17&amp;"="&amp;VLOOKUP(I17&amp;"_"&amp;"diario",es!$A$3:$B$154,2,FALSE),IF(J17="en","  "&amp;I17&amp;"_"&amp;J17&amp;"="&amp;VLOOKUP(I17&amp;"_"&amp;"diario",en!$A$1:$B$152,2,FALSE),IF(J17="indice",$K$2&amp;"["&amp;H17&amp;"]",IF(J17="pnl","  pnl="&amp;G17,"  num="&amp;F17))))</f>
        <v xml:space="preserve">  geminis_en=There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v>
      </c>
    </row>
    <row r="18" spans="1:11" x14ac:dyDescent="0.2">
      <c r="A18">
        <f t="shared" ca="1" si="0"/>
        <v>2</v>
      </c>
      <c r="B18">
        <f t="shared" ca="1" si="1"/>
        <v>5</v>
      </c>
      <c r="C18">
        <f t="shared" ca="1" si="2"/>
        <v>9</v>
      </c>
      <c r="D18">
        <f t="shared" ca="1" si="3"/>
        <v>9677</v>
      </c>
      <c r="E18">
        <f t="shared" ca="1" si="4"/>
        <v>395628</v>
      </c>
      <c r="F18" t="str">
        <f t="shared" ca="1" si="5"/>
        <v>2,5 y 9; 9677; 395628</v>
      </c>
      <c r="G18" t="str">
        <f>VLOOKUP(H18,signos1!$A$1:$C$12,3,FALSE)</f>
        <v>pnl1; pnl2</v>
      </c>
      <c r="H18">
        <v>3</v>
      </c>
      <c r="I18" t="str">
        <f>VLOOKUP(H18,signos1!$A$1:$B$12,2,FALSE)</f>
        <v>cancer</v>
      </c>
      <c r="J18" t="s">
        <v>433</v>
      </c>
      <c r="K18" t="str">
        <f>IF(J18="es","  "&amp;I18&amp;"_"&amp;J18&amp;"="&amp;VLOOKUP(I18&amp;"_"&amp;"diario",es!$A$3:$B$154,2,FALSE),IF(J18="en","  "&amp;I18&amp;"_"&amp;J18&amp;"="&amp;VLOOKUP(I18&amp;"_"&amp;"diario",en!$A$1:$B$152,2,FALSE),IF(J18="indice",$K$2&amp;"["&amp;H18&amp;"]",IF(J18="pnl","  pnl="&amp;G18,"  num="&amp;F18))))</f>
        <v>horoscopo[3]</v>
      </c>
    </row>
    <row r="19" spans="1:11" x14ac:dyDescent="0.2">
      <c r="A19">
        <f t="shared" ca="1" si="0"/>
        <v>2</v>
      </c>
      <c r="B19">
        <f t="shared" ca="1" si="1"/>
        <v>6</v>
      </c>
      <c r="C19">
        <f t="shared" ca="1" si="2"/>
        <v>9</v>
      </c>
      <c r="D19">
        <f t="shared" ca="1" si="3"/>
        <v>4095</v>
      </c>
      <c r="E19">
        <f t="shared" ca="1" si="4"/>
        <v>712141</v>
      </c>
      <c r="F19" t="str">
        <f t="shared" ca="1" si="5"/>
        <v>2,6 y 9; 4095; 712141</v>
      </c>
      <c r="G19" t="str">
        <f>VLOOKUP(H19,signos1!$A$1:$C$12,3,FALSE)</f>
        <v>pnl1; pnl2</v>
      </c>
      <c r="H19">
        <v>3</v>
      </c>
      <c r="I19" t="str">
        <f>VLOOKUP(H19,signos1!$A$1:$B$12,2,FALSE)</f>
        <v>cancer</v>
      </c>
      <c r="J19" t="s">
        <v>613</v>
      </c>
      <c r="K19" t="str">
        <f ca="1">IF(J19="es","  "&amp;I19&amp;"_"&amp;J19&amp;"="&amp;VLOOKUP(I19&amp;"_"&amp;"diario",es!$A$3:$B$154,2,FALSE),IF(J19="en","  "&amp;I19&amp;"_"&amp;J19&amp;"="&amp;VLOOKUP(I19&amp;"_"&amp;"diario",en!$A$1:$B$152,2,FALSE),IF(J19="indice",$K$2&amp;"["&amp;H19&amp;"]",IF(J19="pnl","  pnl="&amp;G19,"  num="&amp;F19))))</f>
        <v xml:space="preserve">  num=2,6 y 9; 4095; 712141</v>
      </c>
    </row>
    <row r="20" spans="1:11" x14ac:dyDescent="0.2">
      <c r="A20">
        <f t="shared" ca="1" si="0"/>
        <v>1</v>
      </c>
      <c r="B20">
        <f t="shared" ca="1" si="1"/>
        <v>7</v>
      </c>
      <c r="C20">
        <f t="shared" ca="1" si="2"/>
        <v>9</v>
      </c>
      <c r="D20">
        <f t="shared" ca="1" si="3"/>
        <v>4500</v>
      </c>
      <c r="E20">
        <f t="shared" ca="1" si="4"/>
        <v>478699</v>
      </c>
      <c r="F20" t="str">
        <f t="shared" ca="1" si="5"/>
        <v>1,7 y 9; 4500; 478699</v>
      </c>
      <c r="G20" t="str">
        <f>VLOOKUP(H20,signos1!$A$1:$C$12,3,FALSE)</f>
        <v>pnl1; pnl2</v>
      </c>
      <c r="H20">
        <v>3</v>
      </c>
      <c r="I20" t="str">
        <f>VLOOKUP(H20,signos1!$A$1:$B$12,2,FALSE)</f>
        <v>cancer</v>
      </c>
      <c r="J20" t="s">
        <v>614</v>
      </c>
      <c r="K20" t="str">
        <f>IF(J20="es","  "&amp;I20&amp;"_"&amp;J20&amp;"="&amp;VLOOKUP(I20&amp;"_"&amp;"diario",es!$A$3:$B$154,2,FALSE),IF(J20="en","  "&amp;I20&amp;"_"&amp;J20&amp;"="&amp;VLOOKUP(I20&amp;"_"&amp;"diario",en!$A$1:$B$152,2,FALSE),IF(J20="indice",$K$2&amp;"["&amp;H20&amp;"]",IF(J20="pnl","  pnl="&amp;G20,"  num="&amp;F20))))</f>
        <v xml:space="preserve">  pnl=pnl1; pnl2</v>
      </c>
    </row>
    <row r="21" spans="1:11" x14ac:dyDescent="0.2">
      <c r="A21">
        <f t="shared" ca="1" si="0"/>
        <v>3</v>
      </c>
      <c r="B21">
        <f t="shared" ca="1" si="1"/>
        <v>6</v>
      </c>
      <c r="C21">
        <f t="shared" ca="1" si="2"/>
        <v>9</v>
      </c>
      <c r="D21">
        <f t="shared" ca="1" si="3"/>
        <v>2091</v>
      </c>
      <c r="E21">
        <f t="shared" ca="1" si="4"/>
        <v>277082</v>
      </c>
      <c r="F21" t="str">
        <f t="shared" ca="1" si="5"/>
        <v>3,6 y 9; 2091; 277082</v>
      </c>
      <c r="G21" t="str">
        <f>VLOOKUP(H21,signos1!$A$1:$C$12,3,FALSE)</f>
        <v>pnl1; pnl2</v>
      </c>
      <c r="H21">
        <v>3</v>
      </c>
      <c r="I21" t="str">
        <f>VLOOKUP(H21,signos1!$A$1:$B$12,2,FALSE)</f>
        <v>cancer</v>
      </c>
      <c r="J21" t="s">
        <v>126</v>
      </c>
      <c r="K21" t="str">
        <f>IF(J21="es","  "&amp;I21&amp;"_"&amp;J21&amp;"="&amp;VLOOKUP(I21&amp;"_"&amp;"diario",es!$A$3:$B$154,2,FALSE),IF(J21="en","  "&amp;I21&amp;"_"&amp;J21&amp;"="&amp;VLOOKUP(I21&amp;"_"&amp;"diario",en!$A$1:$B$152,2,FALSE),IF(J21="indice",$K$2&amp;"["&amp;H21&amp;"]",IF(J21="pnl","  pnl="&amp;G21,"  num="&amp;F21))))</f>
        <v xml:space="preserve">  cancer_es=Espera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v>
      </c>
    </row>
    <row r="22" spans="1:11" x14ac:dyDescent="0.2">
      <c r="A22">
        <f t="shared" ca="1" si="0"/>
        <v>3</v>
      </c>
      <c r="B22">
        <f t="shared" ca="1" si="1"/>
        <v>5</v>
      </c>
      <c r="C22">
        <f t="shared" ca="1" si="2"/>
        <v>9</v>
      </c>
      <c r="D22">
        <f t="shared" ca="1" si="3"/>
        <v>5514</v>
      </c>
      <c r="E22">
        <f t="shared" ca="1" si="4"/>
        <v>226074</v>
      </c>
      <c r="F22" t="str">
        <f t="shared" ca="1" si="5"/>
        <v>3,5 y 9; 5514; 226074</v>
      </c>
      <c r="G22" t="str">
        <f>VLOOKUP(H22,signos1!$A$1:$C$12,3,FALSE)</f>
        <v>pnl1; pnl2</v>
      </c>
      <c r="H22">
        <v>3</v>
      </c>
      <c r="I22" t="str">
        <f>VLOOKUP(H22,signos1!$A$1:$B$12,2,FALSE)</f>
        <v>cancer</v>
      </c>
      <c r="J22" t="s">
        <v>432</v>
      </c>
      <c r="K22" t="str">
        <f>IF(J22="es","  "&amp;I22&amp;"_"&amp;J22&amp;"="&amp;VLOOKUP(I22&amp;"_"&amp;"diario",es!$A$3:$B$154,2,FALSE),IF(J22="en","  "&amp;I22&amp;"_"&amp;J22&amp;"="&amp;VLOOKUP(I22&amp;"_"&amp;"diario",en!$A$1:$B$152,2,FALSE),IF(J22="indice",$K$2&amp;"["&amp;H22&amp;"]",IF(J22="pnl","  pnl="&amp;G22,"  num="&amp;F22))))</f>
        <v xml:space="preserve">  cancer_en=Expect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v>
      </c>
    </row>
    <row r="23" spans="1:11" x14ac:dyDescent="0.2">
      <c r="A23">
        <f t="shared" ca="1" si="0"/>
        <v>3</v>
      </c>
      <c r="B23">
        <f t="shared" ca="1" si="1"/>
        <v>6</v>
      </c>
      <c r="C23">
        <f t="shared" ca="1" si="2"/>
        <v>9</v>
      </c>
      <c r="D23">
        <f t="shared" ca="1" si="3"/>
        <v>6542</v>
      </c>
      <c r="E23">
        <f t="shared" ca="1" si="4"/>
        <v>430995</v>
      </c>
      <c r="F23" t="str">
        <f t="shared" ca="1" si="5"/>
        <v>3,6 y 9; 6542; 430995</v>
      </c>
      <c r="G23" t="str">
        <f>VLOOKUP(H23,signos1!$A$1:$C$12,3,FALSE)</f>
        <v>pnl1; pnl2</v>
      </c>
      <c r="H23">
        <v>4</v>
      </c>
      <c r="I23" t="str">
        <f>VLOOKUP(H23,signos1!$A$1:$B$12,2,FALSE)</f>
        <v>leo</v>
      </c>
      <c r="J23" t="s">
        <v>433</v>
      </c>
      <c r="K23" t="str">
        <f>IF(J23="es","  "&amp;I23&amp;"_"&amp;J23&amp;"="&amp;VLOOKUP(I23&amp;"_"&amp;"diario",es!$A$3:$B$154,2,FALSE),IF(J23="en","  "&amp;I23&amp;"_"&amp;J23&amp;"="&amp;VLOOKUP(I23&amp;"_"&amp;"diario",en!$A$1:$B$152,2,FALSE),IF(J23="indice",$K$2&amp;"["&amp;H23&amp;"]",IF(J23="pnl","  pnl="&amp;G23,"  num="&amp;F23))))</f>
        <v>horoscopo[4]</v>
      </c>
    </row>
    <row r="24" spans="1:11" x14ac:dyDescent="0.2">
      <c r="A24">
        <f t="shared" ca="1" si="0"/>
        <v>2</v>
      </c>
      <c r="B24">
        <f t="shared" ca="1" si="1"/>
        <v>6</v>
      </c>
      <c r="C24">
        <f t="shared" ca="1" si="2"/>
        <v>8</v>
      </c>
      <c r="D24">
        <f t="shared" ca="1" si="3"/>
        <v>9745</v>
      </c>
      <c r="E24">
        <f t="shared" ca="1" si="4"/>
        <v>885838</v>
      </c>
      <c r="F24" t="str">
        <f t="shared" ca="1" si="5"/>
        <v>2,6 y 8; 9745; 885838</v>
      </c>
      <c r="G24" t="str">
        <f>VLOOKUP(H24,signos1!$A$1:$C$12,3,FALSE)</f>
        <v>pnl1; pnl2</v>
      </c>
      <c r="H24">
        <v>4</v>
      </c>
      <c r="I24" t="str">
        <f>VLOOKUP(H24,signos1!$A$1:$B$12,2,FALSE)</f>
        <v>leo</v>
      </c>
      <c r="J24" t="s">
        <v>613</v>
      </c>
      <c r="K24" t="str">
        <f ca="1">IF(J24="es","  "&amp;I24&amp;"_"&amp;J24&amp;"="&amp;VLOOKUP(I24&amp;"_"&amp;"diario",es!$A$3:$B$154,2,FALSE),IF(J24="en","  "&amp;I24&amp;"_"&amp;J24&amp;"="&amp;VLOOKUP(I24&amp;"_"&amp;"diario",en!$A$1:$B$152,2,FALSE),IF(J24="indice",$K$2&amp;"["&amp;H24&amp;"]",IF(J24="pnl","  pnl="&amp;G24,"  num="&amp;F24))))</f>
        <v xml:space="preserve">  num=2,6 y 8; 9745; 885838</v>
      </c>
    </row>
    <row r="25" spans="1:11" x14ac:dyDescent="0.2">
      <c r="A25">
        <f t="shared" ca="1" si="0"/>
        <v>4</v>
      </c>
      <c r="B25">
        <f t="shared" ca="1" si="1"/>
        <v>6</v>
      </c>
      <c r="C25">
        <f t="shared" ca="1" si="2"/>
        <v>8</v>
      </c>
      <c r="D25">
        <f t="shared" ca="1" si="3"/>
        <v>4840</v>
      </c>
      <c r="E25">
        <f t="shared" ca="1" si="4"/>
        <v>272613</v>
      </c>
      <c r="F25" t="str">
        <f t="shared" ca="1" si="5"/>
        <v>4,6 y 8; 4840; 272613</v>
      </c>
      <c r="G25" t="str">
        <f>VLOOKUP(H25,signos1!$A$1:$C$12,3,FALSE)</f>
        <v>pnl1; pnl2</v>
      </c>
      <c r="H25">
        <v>4</v>
      </c>
      <c r="I25" t="str">
        <f>VLOOKUP(H25,signos1!$A$1:$B$12,2,FALSE)</f>
        <v>leo</v>
      </c>
      <c r="J25" t="s">
        <v>614</v>
      </c>
      <c r="K25" t="str">
        <f>IF(J25="es","  "&amp;I25&amp;"_"&amp;J25&amp;"="&amp;VLOOKUP(I25&amp;"_"&amp;"diario",es!$A$3:$B$154,2,FALSE),IF(J25="en","  "&amp;I25&amp;"_"&amp;J25&amp;"="&amp;VLOOKUP(I25&amp;"_"&amp;"diario",en!$A$1:$B$152,2,FALSE),IF(J25="indice",$K$2&amp;"["&amp;H25&amp;"]",IF(J25="pnl","  pnl="&amp;G25,"  num="&amp;F25))))</f>
        <v xml:space="preserve">  pnl=pnl1; pnl2</v>
      </c>
    </row>
    <row r="26" spans="1:11" x14ac:dyDescent="0.2">
      <c r="A26">
        <f t="shared" ca="1" si="0"/>
        <v>3</v>
      </c>
      <c r="B26">
        <f t="shared" ca="1" si="1"/>
        <v>7</v>
      </c>
      <c r="C26">
        <f t="shared" ca="1" si="2"/>
        <v>9</v>
      </c>
      <c r="D26">
        <f t="shared" ca="1" si="3"/>
        <v>4412</v>
      </c>
      <c r="E26">
        <f t="shared" ca="1" si="4"/>
        <v>244504</v>
      </c>
      <c r="F26" t="str">
        <f t="shared" ca="1" si="5"/>
        <v>3,7 y 9; 4412; 244504</v>
      </c>
      <c r="G26" t="str">
        <f>VLOOKUP(H26,signos1!$A$1:$C$12,3,FALSE)</f>
        <v>pnl1; pnl2</v>
      </c>
      <c r="H26">
        <v>4</v>
      </c>
      <c r="I26" t="str">
        <f>VLOOKUP(H26,signos1!$A$1:$B$12,2,FALSE)</f>
        <v>leo</v>
      </c>
      <c r="J26" t="s">
        <v>126</v>
      </c>
      <c r="K26" t="str">
        <f>IF(J26="es","  "&amp;I26&amp;"_"&amp;J26&amp;"="&amp;VLOOKUP(I26&amp;"_"&amp;"diario",es!$A$3:$B$154,2,FALSE),IF(J26="en","  "&amp;I26&amp;"_"&amp;J26&amp;"="&amp;VLOOKUP(I26&amp;"_"&amp;"diario",en!$A$1:$B$152,2,FALSE),IF(J26="indice",$K$2&amp;"["&amp;H26&amp;"]",IF(J26="pnl","  pnl="&amp;G26,"  num="&amp;F26))))</f>
        <v xml:space="preserve">  leo_es=Hay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v>
      </c>
    </row>
    <row r="27" spans="1:11" x14ac:dyDescent="0.2">
      <c r="A27">
        <f t="shared" ca="1" si="0"/>
        <v>1</v>
      </c>
      <c r="B27">
        <f t="shared" ca="1" si="1"/>
        <v>6</v>
      </c>
      <c r="C27">
        <f t="shared" ca="1" si="2"/>
        <v>9</v>
      </c>
      <c r="D27">
        <f t="shared" ca="1" si="3"/>
        <v>9688</v>
      </c>
      <c r="E27">
        <f t="shared" ca="1" si="4"/>
        <v>761681</v>
      </c>
      <c r="F27" t="str">
        <f t="shared" ca="1" si="5"/>
        <v>1,6 y 9; 9688; 761681</v>
      </c>
      <c r="G27" t="str">
        <f>VLOOKUP(H27,signos1!$A$1:$C$12,3,FALSE)</f>
        <v>pnl1; pnl2</v>
      </c>
      <c r="H27">
        <v>4</v>
      </c>
      <c r="I27" t="str">
        <f>VLOOKUP(H27,signos1!$A$1:$B$12,2,FALSE)</f>
        <v>leo</v>
      </c>
      <c r="J27" t="s">
        <v>432</v>
      </c>
      <c r="K27" t="str">
        <f>IF(J27="es","  "&amp;I27&amp;"_"&amp;J27&amp;"="&amp;VLOOKUP(I27&amp;"_"&amp;"diario",es!$A$3:$B$154,2,FALSE),IF(J27="en","  "&amp;I27&amp;"_"&amp;J27&amp;"="&amp;VLOOKUP(I27&amp;"_"&amp;"diario",en!$A$1:$B$152,2,FALSE),IF(J27="indice",$K$2&amp;"["&amp;H27&amp;"]",IF(J27="pnl","  pnl="&amp;G27,"  num="&amp;F27))))</f>
        <v xml:space="preserve">  leo_en=There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v>
      </c>
    </row>
    <row r="28" spans="1:11" x14ac:dyDescent="0.2">
      <c r="A28">
        <f t="shared" ca="1" si="0"/>
        <v>3</v>
      </c>
      <c r="B28">
        <f t="shared" ca="1" si="1"/>
        <v>6</v>
      </c>
      <c r="C28">
        <f t="shared" ca="1" si="2"/>
        <v>9</v>
      </c>
      <c r="D28">
        <f t="shared" ca="1" si="3"/>
        <v>6790</v>
      </c>
      <c r="E28">
        <f t="shared" ca="1" si="4"/>
        <v>157010</v>
      </c>
      <c r="F28" t="str">
        <f t="shared" ca="1" si="5"/>
        <v>3,6 y 9; 6790; 157010</v>
      </c>
      <c r="G28" t="str">
        <f>VLOOKUP(H28,signos1!$A$1:$C$12,3,FALSE)</f>
        <v>pnl1; pnl2</v>
      </c>
      <c r="H28">
        <v>5</v>
      </c>
      <c r="I28" t="str">
        <f>VLOOKUP(H28,signos1!$A$1:$B$12,2,FALSE)</f>
        <v>virgo</v>
      </c>
      <c r="J28" t="s">
        <v>433</v>
      </c>
      <c r="K28" t="str">
        <f>IF(J28="es","  "&amp;I28&amp;"_"&amp;J28&amp;"="&amp;VLOOKUP(I28&amp;"_"&amp;"diario",es!$A$3:$B$154,2,FALSE),IF(J28="en","  "&amp;I28&amp;"_"&amp;J28&amp;"="&amp;VLOOKUP(I28&amp;"_"&amp;"diario",en!$A$1:$B$152,2,FALSE),IF(J28="indice",$K$2&amp;"["&amp;H28&amp;"]",IF(J28="pnl","  pnl="&amp;G28,"  num="&amp;F28))))</f>
        <v>horoscopo[5]</v>
      </c>
    </row>
    <row r="29" spans="1:11" x14ac:dyDescent="0.2">
      <c r="A29">
        <f t="shared" ca="1" si="0"/>
        <v>4</v>
      </c>
      <c r="B29">
        <f t="shared" ca="1" si="1"/>
        <v>5</v>
      </c>
      <c r="C29">
        <f t="shared" ca="1" si="2"/>
        <v>8</v>
      </c>
      <c r="D29">
        <f t="shared" ca="1" si="3"/>
        <v>6954</v>
      </c>
      <c r="E29">
        <f t="shared" ca="1" si="4"/>
        <v>689506</v>
      </c>
      <c r="F29" t="str">
        <f t="shared" ca="1" si="5"/>
        <v>4,5 y 8; 6954; 689506</v>
      </c>
      <c r="G29" t="str">
        <f>VLOOKUP(H29,signos1!$A$1:$C$12,3,FALSE)</f>
        <v>pnl1; pnl2</v>
      </c>
      <c r="H29">
        <v>5</v>
      </c>
      <c r="I29" t="str">
        <f>VLOOKUP(H29,signos1!$A$1:$B$12,2,FALSE)</f>
        <v>virgo</v>
      </c>
      <c r="J29" t="s">
        <v>613</v>
      </c>
      <c r="K29" t="str">
        <f ca="1">IF(J29="es","  "&amp;I29&amp;"_"&amp;J29&amp;"="&amp;VLOOKUP(I29&amp;"_"&amp;"diario",es!$A$3:$B$154,2,FALSE),IF(J29="en","  "&amp;I29&amp;"_"&amp;J29&amp;"="&amp;VLOOKUP(I29&amp;"_"&amp;"diario",en!$A$1:$B$152,2,FALSE),IF(J29="indice",$K$2&amp;"["&amp;H29&amp;"]",IF(J29="pnl","  pnl="&amp;G29,"  num="&amp;F29))))</f>
        <v xml:space="preserve">  num=4,5 y 8; 6954; 689506</v>
      </c>
    </row>
    <row r="30" spans="1:11" x14ac:dyDescent="0.2">
      <c r="A30">
        <f t="shared" ca="1" si="0"/>
        <v>2</v>
      </c>
      <c r="B30">
        <f t="shared" ca="1" si="1"/>
        <v>7</v>
      </c>
      <c r="C30">
        <f t="shared" ca="1" si="2"/>
        <v>8</v>
      </c>
      <c r="D30">
        <f t="shared" ca="1" si="3"/>
        <v>2412</v>
      </c>
      <c r="E30">
        <f t="shared" ca="1" si="4"/>
        <v>994001</v>
      </c>
      <c r="F30" t="str">
        <f t="shared" ca="1" si="5"/>
        <v>2,7 y 8; 2412; 994001</v>
      </c>
      <c r="G30" t="str">
        <f>VLOOKUP(H30,signos1!$A$1:$C$12,3,FALSE)</f>
        <v>pnl1; pnl2</v>
      </c>
      <c r="H30">
        <v>5</v>
      </c>
      <c r="I30" t="str">
        <f>VLOOKUP(H30,signos1!$A$1:$B$12,2,FALSE)</f>
        <v>virgo</v>
      </c>
      <c r="J30" t="s">
        <v>614</v>
      </c>
      <c r="K30" t="str">
        <f>IF(J30="es","  "&amp;I30&amp;"_"&amp;J30&amp;"="&amp;VLOOKUP(I30&amp;"_"&amp;"diario",es!$A$3:$B$154,2,FALSE),IF(J30="en","  "&amp;I30&amp;"_"&amp;J30&amp;"="&amp;VLOOKUP(I30&amp;"_"&amp;"diario",en!$A$1:$B$152,2,FALSE),IF(J30="indice",$K$2&amp;"["&amp;H30&amp;"]",IF(J30="pnl","  pnl="&amp;G30,"  num="&amp;F30))))</f>
        <v xml:space="preserve">  pnl=pnl1; pnl2</v>
      </c>
    </row>
    <row r="31" spans="1:11" x14ac:dyDescent="0.2">
      <c r="A31">
        <f t="shared" ca="1" si="0"/>
        <v>2</v>
      </c>
      <c r="B31">
        <f t="shared" ca="1" si="1"/>
        <v>5</v>
      </c>
      <c r="C31">
        <f t="shared" ca="1" si="2"/>
        <v>9</v>
      </c>
      <c r="D31">
        <f t="shared" ca="1" si="3"/>
        <v>6320</v>
      </c>
      <c r="E31">
        <f t="shared" ca="1" si="4"/>
        <v>605151</v>
      </c>
      <c r="F31" t="str">
        <f t="shared" ca="1" si="5"/>
        <v>2,5 y 9; 6320; 605151</v>
      </c>
      <c r="G31" t="str">
        <f>VLOOKUP(H31,signos1!$A$1:$C$12,3,FALSE)</f>
        <v>pnl1; pnl2</v>
      </c>
      <c r="H31">
        <v>5</v>
      </c>
      <c r="I31" t="str">
        <f>VLOOKUP(H31,signos1!$A$1:$B$12,2,FALSE)</f>
        <v>virgo</v>
      </c>
      <c r="J31" t="s">
        <v>126</v>
      </c>
      <c r="K31" t="str">
        <f>IF(J31="es","  "&amp;I31&amp;"_"&amp;J31&amp;"="&amp;VLOOKUP(I31&amp;"_"&amp;"diario",es!$A$3:$B$154,2,FALSE),IF(J31="en","  "&amp;I31&amp;"_"&amp;J31&amp;"="&amp;VLOOKUP(I31&amp;"_"&amp;"diario",en!$A$1:$B$152,2,FALSE),IF(J31="indice",$K$2&amp;"["&amp;H31&amp;"]",IF(J31="pnl","  pnl="&amp;G31,"  num="&amp;F31))))</f>
        <v xml:space="preserve">  virgo_es=Vigila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v>
      </c>
    </row>
    <row r="32" spans="1:11" x14ac:dyDescent="0.2">
      <c r="A32">
        <f t="shared" ca="1" si="0"/>
        <v>1</v>
      </c>
      <c r="B32">
        <f t="shared" ca="1" si="1"/>
        <v>6</v>
      </c>
      <c r="C32">
        <f t="shared" ca="1" si="2"/>
        <v>8</v>
      </c>
      <c r="D32">
        <f t="shared" ca="1" si="3"/>
        <v>1817</v>
      </c>
      <c r="E32">
        <f t="shared" ca="1" si="4"/>
        <v>954420</v>
      </c>
      <c r="F32" t="str">
        <f t="shared" ca="1" si="5"/>
        <v>1,6 y 8; 1817; 954420</v>
      </c>
      <c r="G32" t="str">
        <f>VLOOKUP(H32,signos1!$A$1:$C$12,3,FALSE)</f>
        <v>pnl1; pnl2</v>
      </c>
      <c r="H32">
        <v>5</v>
      </c>
      <c r="I32" t="str">
        <f>VLOOKUP(H32,signos1!$A$1:$B$12,2,FALSE)</f>
        <v>virgo</v>
      </c>
      <c r="J32" t="s">
        <v>432</v>
      </c>
      <c r="K32" t="str">
        <f>IF(J32="es","  "&amp;I32&amp;"_"&amp;J32&amp;"="&amp;VLOOKUP(I32&amp;"_"&amp;"diario",es!$A$3:$B$154,2,FALSE),IF(J32="en","  "&amp;I32&amp;"_"&amp;J32&amp;"="&amp;VLOOKUP(I32&amp;"_"&amp;"diario",en!$A$1:$B$152,2,FALSE),IF(J32="indice",$K$2&amp;"["&amp;H32&amp;"]",IF(J32="pnl","  pnl="&amp;G32,"  num="&amp;F32))))</f>
        <v xml:space="preserve">  virgo_en=Keep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v>
      </c>
    </row>
    <row r="33" spans="1:11" x14ac:dyDescent="0.2">
      <c r="A33">
        <f t="shared" ca="1" si="0"/>
        <v>1</v>
      </c>
      <c r="B33">
        <f t="shared" ca="1" si="1"/>
        <v>5</v>
      </c>
      <c r="C33">
        <f t="shared" ca="1" si="2"/>
        <v>8</v>
      </c>
      <c r="D33">
        <f t="shared" ca="1" si="3"/>
        <v>1228</v>
      </c>
      <c r="E33">
        <f t="shared" ca="1" si="4"/>
        <v>404754</v>
      </c>
      <c r="F33" t="str">
        <f t="shared" ca="1" si="5"/>
        <v>1,5 y 8; 1228; 404754</v>
      </c>
      <c r="G33" t="str">
        <f>VLOOKUP(H33,signos1!$A$1:$C$12,3,FALSE)</f>
        <v>pnl1; pnl2</v>
      </c>
      <c r="H33">
        <v>6</v>
      </c>
      <c r="I33" t="str">
        <f>VLOOKUP(H33,signos1!$A$1:$B$12,2,FALSE)</f>
        <v>libra</v>
      </c>
      <c r="J33" t="s">
        <v>433</v>
      </c>
      <c r="K33" t="str">
        <f>IF(J33="es","  "&amp;I33&amp;"_"&amp;J33&amp;"="&amp;VLOOKUP(I33&amp;"_"&amp;"diario",es!$A$3:$B$154,2,FALSE),IF(J33="en","  "&amp;I33&amp;"_"&amp;J33&amp;"="&amp;VLOOKUP(I33&amp;"_"&amp;"diario",en!$A$1:$B$152,2,FALSE),IF(J33="indice",$K$2&amp;"["&amp;H33&amp;"]",IF(J33="pnl","  pnl="&amp;G33,"  num="&amp;F33))))</f>
        <v>horoscopo[6]</v>
      </c>
    </row>
    <row r="34" spans="1:11" x14ac:dyDescent="0.2">
      <c r="A34">
        <f t="shared" ca="1" si="0"/>
        <v>1</v>
      </c>
      <c r="B34">
        <f t="shared" ca="1" si="1"/>
        <v>7</v>
      </c>
      <c r="C34">
        <f t="shared" ca="1" si="2"/>
        <v>9</v>
      </c>
      <c r="D34">
        <f t="shared" ca="1" si="3"/>
        <v>6882</v>
      </c>
      <c r="E34">
        <f t="shared" ca="1" si="4"/>
        <v>182471</v>
      </c>
      <c r="F34" t="str">
        <f t="shared" ca="1" si="5"/>
        <v>1,7 y 9; 6882; 182471</v>
      </c>
      <c r="G34" t="str">
        <f>VLOOKUP(H34,signos1!$A$1:$C$12,3,FALSE)</f>
        <v>pnl1; pnl2</v>
      </c>
      <c r="H34">
        <v>6</v>
      </c>
      <c r="I34" t="str">
        <f>VLOOKUP(H34,signos1!$A$1:$B$12,2,FALSE)</f>
        <v>libra</v>
      </c>
      <c r="J34" t="s">
        <v>613</v>
      </c>
      <c r="K34" t="str">
        <f ca="1">IF(J34="es","  "&amp;I34&amp;"_"&amp;J34&amp;"="&amp;VLOOKUP(I34&amp;"_"&amp;"diario",es!$A$3:$B$154,2,FALSE),IF(J34="en","  "&amp;I34&amp;"_"&amp;J34&amp;"="&amp;VLOOKUP(I34&amp;"_"&amp;"diario",en!$A$1:$B$152,2,FALSE),IF(J34="indice",$K$2&amp;"["&amp;H34&amp;"]",IF(J34="pnl","  pnl="&amp;G34,"  num="&amp;F34))))</f>
        <v xml:space="preserve">  num=1,7 y 9; 6882; 182471</v>
      </c>
    </row>
    <row r="35" spans="1:11" x14ac:dyDescent="0.2">
      <c r="A35">
        <f t="shared" ca="1" si="0"/>
        <v>3</v>
      </c>
      <c r="B35">
        <f t="shared" ca="1" si="1"/>
        <v>7</v>
      </c>
      <c r="C35">
        <f t="shared" ca="1" si="2"/>
        <v>9</v>
      </c>
      <c r="D35">
        <f t="shared" ca="1" si="3"/>
        <v>3910</v>
      </c>
      <c r="E35">
        <f t="shared" ca="1" si="4"/>
        <v>787198</v>
      </c>
      <c r="F35" t="str">
        <f t="shared" ca="1" si="5"/>
        <v>3,7 y 9; 3910; 787198</v>
      </c>
      <c r="G35" t="str">
        <f>VLOOKUP(H35,signos1!$A$1:$C$12,3,FALSE)</f>
        <v>pnl1; pnl2</v>
      </c>
      <c r="H35">
        <v>6</v>
      </c>
      <c r="I35" t="str">
        <f>VLOOKUP(H35,signos1!$A$1:$B$12,2,FALSE)</f>
        <v>libra</v>
      </c>
      <c r="J35" t="s">
        <v>614</v>
      </c>
      <c r="K35" t="str">
        <f>IF(J35="es","  "&amp;I35&amp;"_"&amp;J35&amp;"="&amp;VLOOKUP(I35&amp;"_"&amp;"diario",es!$A$3:$B$154,2,FALSE),IF(J35="en","  "&amp;I35&amp;"_"&amp;J35&amp;"="&amp;VLOOKUP(I35&amp;"_"&amp;"diario",en!$A$1:$B$152,2,FALSE),IF(J35="indice",$K$2&amp;"["&amp;H35&amp;"]",IF(J35="pnl","  pnl="&amp;G35,"  num="&amp;F35))))</f>
        <v xml:space="preserve">  pnl=pnl1; pnl2</v>
      </c>
    </row>
    <row r="36" spans="1:11" x14ac:dyDescent="0.2">
      <c r="A36">
        <f t="shared" ca="1" si="0"/>
        <v>1</v>
      </c>
      <c r="B36">
        <f t="shared" ca="1" si="1"/>
        <v>6</v>
      </c>
      <c r="C36">
        <f t="shared" ca="1" si="2"/>
        <v>9</v>
      </c>
      <c r="D36">
        <f t="shared" ca="1" si="3"/>
        <v>5716</v>
      </c>
      <c r="E36">
        <f t="shared" ca="1" si="4"/>
        <v>566102</v>
      </c>
      <c r="F36" t="str">
        <f t="shared" ca="1" si="5"/>
        <v>1,6 y 9; 5716; 566102</v>
      </c>
      <c r="G36" t="str">
        <f>VLOOKUP(H36,signos1!$A$1:$C$12,3,FALSE)</f>
        <v>pnl1; pnl2</v>
      </c>
      <c r="H36">
        <v>6</v>
      </c>
      <c r="I36" t="str">
        <f>VLOOKUP(H36,signos1!$A$1:$B$12,2,FALSE)</f>
        <v>libra</v>
      </c>
      <c r="J36" t="s">
        <v>126</v>
      </c>
      <c r="K36" t="str">
        <f>IF(J36="es","  "&amp;I36&amp;"_"&amp;J36&amp;"="&amp;VLOOKUP(I36&amp;"_"&amp;"diario",es!$A$3:$B$154,2,FALSE),IF(J36="en","  "&amp;I36&amp;"_"&amp;J36&amp;"="&amp;VLOOKUP(I36&amp;"_"&amp;"diario",en!$A$1:$B$152,2,FALSE),IF(J36="indice",$K$2&amp;"["&amp;H36&amp;"]",IF(J36="pnl","  pnl="&amp;G36,"  num="&amp;F36))))</f>
        <v xml:space="preserve">  libra_es=Hay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7" spans="1:11" x14ac:dyDescent="0.2">
      <c r="A37">
        <f t="shared" ca="1" si="0"/>
        <v>4</v>
      </c>
      <c r="B37">
        <f t="shared" ca="1" si="1"/>
        <v>5</v>
      </c>
      <c r="C37">
        <f t="shared" ca="1" si="2"/>
        <v>9</v>
      </c>
      <c r="D37">
        <f t="shared" ca="1" si="3"/>
        <v>4013</v>
      </c>
      <c r="E37">
        <f t="shared" ca="1" si="4"/>
        <v>810761</v>
      </c>
      <c r="F37" t="str">
        <f t="shared" ca="1" si="5"/>
        <v>4,5 y 9; 4013; 810761</v>
      </c>
      <c r="G37" t="str">
        <f>VLOOKUP(H37,signos1!$A$1:$C$12,3,FALSE)</f>
        <v>pnl1; pnl2</v>
      </c>
      <c r="H37">
        <v>6</v>
      </c>
      <c r="I37" t="str">
        <f>VLOOKUP(H37,signos1!$A$1:$B$12,2,FALSE)</f>
        <v>libra</v>
      </c>
      <c r="J37" t="s">
        <v>432</v>
      </c>
      <c r="K37" t="str">
        <f>IF(J37="es","  "&amp;I37&amp;"_"&amp;J37&amp;"="&amp;VLOOKUP(I37&amp;"_"&amp;"diario",es!$A$3:$B$154,2,FALSE),IF(J37="en","  "&amp;I37&amp;"_"&amp;J37&amp;"="&amp;VLOOKUP(I37&amp;"_"&amp;"diario",en!$A$1:$B$152,2,FALSE),IF(J37="indice",$K$2&amp;"["&amp;H37&amp;"]",IF(J37="pnl","  pnl="&amp;G37,"  num="&amp;F37))))</f>
        <v xml:space="preserve">  libra_en=Hay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38" spans="1:11" x14ac:dyDescent="0.2">
      <c r="A38">
        <f t="shared" ca="1" si="0"/>
        <v>1</v>
      </c>
      <c r="B38">
        <f t="shared" ca="1" si="1"/>
        <v>6</v>
      </c>
      <c r="C38">
        <f t="shared" ca="1" si="2"/>
        <v>9</v>
      </c>
      <c r="D38">
        <f t="shared" ca="1" si="3"/>
        <v>7234</v>
      </c>
      <c r="E38">
        <f t="shared" ca="1" si="4"/>
        <v>453072</v>
      </c>
      <c r="F38" t="str">
        <f t="shared" ca="1" si="5"/>
        <v>1,6 y 9; 7234; 453072</v>
      </c>
      <c r="G38" t="str">
        <f>VLOOKUP(H38,signos1!$A$1:$C$12,3,FALSE)</f>
        <v>pnl1; pnl2</v>
      </c>
      <c r="H38">
        <v>7</v>
      </c>
      <c r="I38" t="str">
        <f>VLOOKUP(H38,signos1!$A$1:$B$12,2,FALSE)</f>
        <v>escorpio</v>
      </c>
      <c r="J38" t="s">
        <v>433</v>
      </c>
      <c r="K38" t="str">
        <f>IF(J38="es","  "&amp;I38&amp;"_"&amp;J38&amp;"="&amp;VLOOKUP(I38&amp;"_"&amp;"diario",es!$A$3:$B$154,2,FALSE),IF(J38="en","  "&amp;I38&amp;"_"&amp;J38&amp;"="&amp;VLOOKUP(I38&amp;"_"&amp;"diario",en!$A$1:$B$152,2,FALSE),IF(J38="indice",$K$2&amp;"["&amp;H38&amp;"]",IF(J38="pnl","  pnl="&amp;G38,"  num="&amp;F38))))</f>
        <v>horoscopo[7]</v>
      </c>
    </row>
    <row r="39" spans="1:11" x14ac:dyDescent="0.2">
      <c r="A39">
        <f t="shared" ca="1" si="0"/>
        <v>1</v>
      </c>
      <c r="B39">
        <f t="shared" ca="1" si="1"/>
        <v>7</v>
      </c>
      <c r="C39">
        <f t="shared" ca="1" si="2"/>
        <v>9</v>
      </c>
      <c r="D39">
        <f t="shared" ca="1" si="3"/>
        <v>5028</v>
      </c>
      <c r="E39">
        <f t="shared" ca="1" si="4"/>
        <v>366483</v>
      </c>
      <c r="F39" t="str">
        <f t="shared" ca="1" si="5"/>
        <v>1,7 y 9; 5028; 366483</v>
      </c>
      <c r="G39" t="str">
        <f>VLOOKUP(H39,signos1!$A$1:$C$12,3,FALSE)</f>
        <v>pnl1; pnl2</v>
      </c>
      <c r="H39">
        <v>7</v>
      </c>
      <c r="I39" t="str">
        <f>VLOOKUP(H39,signos1!$A$1:$B$12,2,FALSE)</f>
        <v>escorpio</v>
      </c>
      <c r="J39" t="s">
        <v>613</v>
      </c>
      <c r="K39" t="str">
        <f ca="1">IF(J39="es","  "&amp;I39&amp;"_"&amp;J39&amp;"="&amp;VLOOKUP(I39&amp;"_"&amp;"diario",es!$A$3:$B$154,2,FALSE),IF(J39="en","  "&amp;I39&amp;"_"&amp;J39&amp;"="&amp;VLOOKUP(I39&amp;"_"&amp;"diario",en!$A$1:$B$152,2,FALSE),IF(J39="indice",$K$2&amp;"["&amp;H39&amp;"]",IF(J39="pnl","  pnl="&amp;G39,"  num="&amp;F39))))</f>
        <v xml:space="preserve">  num=1,7 y 9; 5028; 366483</v>
      </c>
    </row>
    <row r="40" spans="1:11" x14ac:dyDescent="0.2">
      <c r="A40">
        <f t="shared" ca="1" si="0"/>
        <v>4</v>
      </c>
      <c r="B40">
        <f t="shared" ca="1" si="1"/>
        <v>6</v>
      </c>
      <c r="C40">
        <f t="shared" ca="1" si="2"/>
        <v>9</v>
      </c>
      <c r="D40">
        <f t="shared" ca="1" si="3"/>
        <v>9489</v>
      </c>
      <c r="E40">
        <f t="shared" ca="1" si="4"/>
        <v>165576</v>
      </c>
      <c r="F40" t="str">
        <f t="shared" ca="1" si="5"/>
        <v>4,6 y 9; 9489; 165576</v>
      </c>
      <c r="G40" t="str">
        <f>VLOOKUP(H40,signos1!$A$1:$C$12,3,FALSE)</f>
        <v>pnl1; pnl2</v>
      </c>
      <c r="H40">
        <v>7</v>
      </c>
      <c r="I40" t="str">
        <f>VLOOKUP(H40,signos1!$A$1:$B$12,2,FALSE)</f>
        <v>escorpio</v>
      </c>
      <c r="J40" t="s">
        <v>614</v>
      </c>
      <c r="K40" t="str">
        <f>IF(J40="es","  "&amp;I40&amp;"_"&amp;J40&amp;"="&amp;VLOOKUP(I40&amp;"_"&amp;"diario",es!$A$3:$B$154,2,FALSE),IF(J40="en","  "&amp;I40&amp;"_"&amp;J40&amp;"="&amp;VLOOKUP(I40&amp;"_"&amp;"diario",en!$A$1:$B$152,2,FALSE),IF(J40="indice",$K$2&amp;"["&amp;H40&amp;"]",IF(J40="pnl","  pnl="&amp;G40,"  num="&amp;F40))))</f>
        <v xml:space="preserve">  pnl=pnl1; pnl2</v>
      </c>
    </row>
    <row r="41" spans="1:11" x14ac:dyDescent="0.2">
      <c r="A41">
        <f t="shared" ca="1" si="0"/>
        <v>4</v>
      </c>
      <c r="B41">
        <f t="shared" ca="1" si="1"/>
        <v>5</v>
      </c>
      <c r="C41">
        <f t="shared" ca="1" si="2"/>
        <v>8</v>
      </c>
      <c r="D41">
        <f t="shared" ca="1" si="3"/>
        <v>1823</v>
      </c>
      <c r="E41">
        <f t="shared" ca="1" si="4"/>
        <v>313697</v>
      </c>
      <c r="F41" t="str">
        <f t="shared" ca="1" si="5"/>
        <v>4,5 y 8; 1823; 313697</v>
      </c>
      <c r="G41" t="str">
        <f>VLOOKUP(H41,signos1!$A$1:$C$12,3,FALSE)</f>
        <v>pnl1; pnl2</v>
      </c>
      <c r="H41">
        <v>7</v>
      </c>
      <c r="I41" t="str">
        <f>VLOOKUP(H41,signos1!$A$1:$B$12,2,FALSE)</f>
        <v>escorpio</v>
      </c>
      <c r="J41" t="s">
        <v>126</v>
      </c>
      <c r="K41" t="str">
        <f>IF(J41="es","  "&amp;I41&amp;"_"&amp;J41&amp;"="&amp;VLOOKUP(I41&amp;"_"&amp;"diario",es!$A$3:$B$154,2,FALSE),IF(J41="en","  "&amp;I41&amp;"_"&amp;J41&amp;"="&amp;VLOOKUP(I41&amp;"_"&amp;"diario",en!$A$1:$B$152,2,FALSE),IF(J41="indice",$K$2&amp;"["&amp;H41&amp;"]",IF(J41="pnl","  pnl="&amp;G41,"  num="&amp;F41))))</f>
        <v xml:space="preserve">  escorpio_es=Estás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v>
      </c>
    </row>
    <row r="42" spans="1:11" x14ac:dyDescent="0.2">
      <c r="A42">
        <f t="shared" ca="1" si="0"/>
        <v>1</v>
      </c>
      <c r="B42">
        <f t="shared" ca="1" si="1"/>
        <v>7</v>
      </c>
      <c r="C42">
        <f t="shared" ca="1" si="2"/>
        <v>9</v>
      </c>
      <c r="D42">
        <f t="shared" ca="1" si="3"/>
        <v>1890</v>
      </c>
      <c r="E42">
        <f t="shared" ca="1" si="4"/>
        <v>415815</v>
      </c>
      <c r="F42" t="str">
        <f t="shared" ca="1" si="5"/>
        <v>1,7 y 9; 1890; 415815</v>
      </c>
      <c r="G42" t="str">
        <f>VLOOKUP(H42,signos1!$A$1:$C$12,3,FALSE)</f>
        <v>pnl1; pnl2</v>
      </c>
      <c r="H42">
        <v>7</v>
      </c>
      <c r="I42" t="str">
        <f>VLOOKUP(H42,signos1!$A$1:$B$12,2,FALSE)</f>
        <v>escorpio</v>
      </c>
      <c r="J42" t="s">
        <v>432</v>
      </c>
      <c r="K42" t="str">
        <f>IF(J42="es","  "&amp;I42&amp;"_"&amp;J42&amp;"="&amp;VLOOKUP(I42&amp;"_"&amp;"diario",es!$A$3:$B$154,2,FALSE),IF(J42="en","  "&amp;I42&amp;"_"&amp;J42&amp;"="&amp;VLOOKUP(I42&amp;"_"&amp;"diario",en!$A$1:$B$152,2,FALSE),IF(J42="indice",$K$2&amp;"["&amp;H42&amp;"]",IF(J42="pnl","  pnl="&amp;G42,"  num="&amp;F42))))</f>
        <v xml:space="preserve">  escorpio_en=You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v>
      </c>
    </row>
    <row r="43" spans="1:11" x14ac:dyDescent="0.2">
      <c r="A43">
        <f t="shared" ca="1" si="0"/>
        <v>1</v>
      </c>
      <c r="B43">
        <f t="shared" ca="1" si="1"/>
        <v>6</v>
      </c>
      <c r="C43">
        <f t="shared" ca="1" si="2"/>
        <v>9</v>
      </c>
      <c r="D43">
        <f t="shared" ca="1" si="3"/>
        <v>7034</v>
      </c>
      <c r="E43">
        <f t="shared" ca="1" si="4"/>
        <v>457712</v>
      </c>
      <c r="F43" t="str">
        <f t="shared" ca="1" si="5"/>
        <v>1,6 y 9; 7034; 457712</v>
      </c>
      <c r="G43" t="str">
        <f>VLOOKUP(H43,signos1!$A$1:$C$12,3,FALSE)</f>
        <v>pnl1; pnl2</v>
      </c>
      <c r="H43">
        <v>8</v>
      </c>
      <c r="I43" t="str">
        <f>VLOOKUP(H43,signos1!$A$1:$B$12,2,FALSE)</f>
        <v>sagitario</v>
      </c>
      <c r="J43" t="s">
        <v>433</v>
      </c>
      <c r="K43" t="str">
        <f>IF(J43="es","  "&amp;I43&amp;"_"&amp;J43&amp;"="&amp;VLOOKUP(I43&amp;"_"&amp;"diario",es!$A$3:$B$154,2,FALSE),IF(J43="en","  "&amp;I43&amp;"_"&amp;J43&amp;"="&amp;VLOOKUP(I43&amp;"_"&amp;"diario",en!$A$1:$B$152,2,FALSE),IF(J43="indice",$K$2&amp;"["&amp;H43&amp;"]",IF(J43="pnl","  pnl="&amp;G43,"  num="&amp;F43))))</f>
        <v>horoscopo[8]</v>
      </c>
    </row>
    <row r="44" spans="1:11" x14ac:dyDescent="0.2">
      <c r="A44">
        <f t="shared" ca="1" si="0"/>
        <v>4</v>
      </c>
      <c r="B44">
        <f t="shared" ca="1" si="1"/>
        <v>5</v>
      </c>
      <c r="C44">
        <f t="shared" ca="1" si="2"/>
        <v>9</v>
      </c>
      <c r="D44">
        <f t="shared" ca="1" si="3"/>
        <v>3158</v>
      </c>
      <c r="E44">
        <f t="shared" ca="1" si="4"/>
        <v>233648</v>
      </c>
      <c r="F44" t="str">
        <f t="shared" ca="1" si="5"/>
        <v>4,5 y 9; 3158; 233648</v>
      </c>
      <c r="G44" t="str">
        <f>VLOOKUP(H44,signos1!$A$1:$C$12,3,FALSE)</f>
        <v>pnl1; pnl2</v>
      </c>
      <c r="H44">
        <v>8</v>
      </c>
      <c r="I44" t="str">
        <f>VLOOKUP(H44,signos1!$A$1:$B$12,2,FALSE)</f>
        <v>sagitario</v>
      </c>
      <c r="J44" t="s">
        <v>613</v>
      </c>
      <c r="K44" t="str">
        <f ca="1">IF(J44="es","  "&amp;I44&amp;"_"&amp;J44&amp;"="&amp;VLOOKUP(I44&amp;"_"&amp;"diario",es!$A$3:$B$154,2,FALSE),IF(J44="en","  "&amp;I44&amp;"_"&amp;J44&amp;"="&amp;VLOOKUP(I44&amp;"_"&amp;"diario",en!$A$1:$B$152,2,FALSE),IF(J44="indice",$K$2&amp;"["&amp;H44&amp;"]",IF(J44="pnl","  pnl="&amp;G44,"  num="&amp;F44))))</f>
        <v xml:space="preserve">  num=4,5 y 9; 3158; 233648</v>
      </c>
    </row>
    <row r="45" spans="1:11" x14ac:dyDescent="0.2">
      <c r="A45">
        <f t="shared" ca="1" si="0"/>
        <v>1</v>
      </c>
      <c r="B45">
        <f t="shared" ca="1" si="1"/>
        <v>6</v>
      </c>
      <c r="C45">
        <f t="shared" ca="1" si="2"/>
        <v>9</v>
      </c>
      <c r="D45">
        <f t="shared" ca="1" si="3"/>
        <v>7192</v>
      </c>
      <c r="E45">
        <f t="shared" ca="1" si="4"/>
        <v>170951</v>
      </c>
      <c r="F45" t="str">
        <f t="shared" ca="1" si="5"/>
        <v>1,6 y 9; 7192; 170951</v>
      </c>
      <c r="G45" t="str">
        <f>VLOOKUP(H45,signos1!$A$1:$C$12,3,FALSE)</f>
        <v>pnl1; pnl2</v>
      </c>
      <c r="H45">
        <v>8</v>
      </c>
      <c r="I45" t="str">
        <f>VLOOKUP(H45,signos1!$A$1:$B$12,2,FALSE)</f>
        <v>sagitario</v>
      </c>
      <c r="J45" t="s">
        <v>614</v>
      </c>
      <c r="K45" t="str">
        <f>IF(J45="es","  "&amp;I45&amp;"_"&amp;J45&amp;"="&amp;VLOOKUP(I45&amp;"_"&amp;"diario",es!$A$3:$B$154,2,FALSE),IF(J45="en","  "&amp;I45&amp;"_"&amp;J45&amp;"="&amp;VLOOKUP(I45&amp;"_"&amp;"diario",en!$A$1:$B$152,2,FALSE),IF(J45="indice",$K$2&amp;"["&amp;H45&amp;"]",IF(J45="pnl","  pnl="&amp;G45,"  num="&amp;F45))))</f>
        <v xml:space="preserve">  pnl=pnl1; pnl2</v>
      </c>
    </row>
    <row r="46" spans="1:11" x14ac:dyDescent="0.2">
      <c r="A46">
        <f t="shared" ca="1" si="0"/>
        <v>3</v>
      </c>
      <c r="B46">
        <f t="shared" ca="1" si="1"/>
        <v>5</v>
      </c>
      <c r="C46">
        <f t="shared" ca="1" si="2"/>
        <v>9</v>
      </c>
      <c r="D46">
        <f t="shared" ca="1" si="3"/>
        <v>7936</v>
      </c>
      <c r="E46">
        <f t="shared" ca="1" si="4"/>
        <v>200690</v>
      </c>
      <c r="F46" t="str">
        <f t="shared" ca="1" si="5"/>
        <v>3,5 y 9; 7936; 200690</v>
      </c>
      <c r="G46" t="str">
        <f>VLOOKUP(H46,signos1!$A$1:$C$12,3,FALSE)</f>
        <v>pnl1; pnl2</v>
      </c>
      <c r="H46">
        <v>8</v>
      </c>
      <c r="I46" t="str">
        <f>VLOOKUP(H46,signos1!$A$1:$B$12,2,FALSE)</f>
        <v>sagitario</v>
      </c>
      <c r="J46" t="s">
        <v>126</v>
      </c>
      <c r="K46" t="str">
        <f>IF(J46="es","  "&amp;I46&amp;"_"&amp;J46&amp;"="&amp;VLOOKUP(I46&amp;"_"&amp;"diario",es!$A$3:$B$154,2,FALSE),IF(J46="en","  "&amp;I46&amp;"_"&amp;J46&amp;"="&amp;VLOOKUP(I46&amp;"_"&amp;"diario",en!$A$1:$B$152,2,FALSE),IF(J46="indice",$K$2&amp;"["&amp;H46&amp;"]",IF(J46="pnl","  pnl="&amp;G46,"  num="&amp;F46))))</f>
        <v xml:space="preserve">  sagitario_es=Si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v>
      </c>
    </row>
    <row r="47" spans="1:11" x14ac:dyDescent="0.2">
      <c r="A47">
        <f t="shared" ca="1" si="0"/>
        <v>1</v>
      </c>
      <c r="B47">
        <f t="shared" ca="1" si="1"/>
        <v>5</v>
      </c>
      <c r="C47">
        <f t="shared" ca="1" si="2"/>
        <v>8</v>
      </c>
      <c r="D47">
        <f t="shared" ca="1" si="3"/>
        <v>2776</v>
      </c>
      <c r="E47">
        <f t="shared" ca="1" si="4"/>
        <v>394756</v>
      </c>
      <c r="F47" t="str">
        <f t="shared" ca="1" si="5"/>
        <v>1,5 y 8; 2776; 394756</v>
      </c>
      <c r="G47" t="str">
        <f>VLOOKUP(H47,signos1!$A$1:$C$12,3,FALSE)</f>
        <v>pnl1; pnl2</v>
      </c>
      <c r="H47">
        <v>8</v>
      </c>
      <c r="I47" t="str">
        <f>VLOOKUP(H47,signos1!$A$1:$B$12,2,FALSE)</f>
        <v>sagitario</v>
      </c>
      <c r="J47" t="s">
        <v>432</v>
      </c>
      <c r="K47" t="str">
        <f>IF(J47="es","  "&amp;I47&amp;"_"&amp;J47&amp;"="&amp;VLOOKUP(I47&amp;"_"&amp;"diario",es!$A$3:$B$154,2,FALSE),IF(J47="en","  "&amp;I47&amp;"_"&amp;J47&amp;"="&amp;VLOOKUP(I47&amp;"_"&amp;"diario",en!$A$1:$B$152,2,FALSE),IF(J47="indice",$K$2&amp;"["&amp;H47&amp;"]",IF(J47="pnl","  pnl="&amp;G47,"  num="&amp;F47))))</f>
        <v xml:space="preserve">  sagitario_en=If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v>
      </c>
    </row>
    <row r="48" spans="1:11" x14ac:dyDescent="0.2">
      <c r="A48">
        <f t="shared" ca="1" si="0"/>
        <v>1</v>
      </c>
      <c r="B48">
        <f t="shared" ca="1" si="1"/>
        <v>6</v>
      </c>
      <c r="C48">
        <f t="shared" ca="1" si="2"/>
        <v>9</v>
      </c>
      <c r="D48">
        <f t="shared" ca="1" si="3"/>
        <v>3106</v>
      </c>
      <c r="E48">
        <f t="shared" ca="1" si="4"/>
        <v>376488</v>
      </c>
      <c r="F48" t="str">
        <f t="shared" ca="1" si="5"/>
        <v>1,6 y 9; 3106; 376488</v>
      </c>
      <c r="G48" t="str">
        <f>VLOOKUP(H48,signos1!$A$1:$C$12,3,FALSE)</f>
        <v>pnl1; pnl2</v>
      </c>
      <c r="H48">
        <v>9</v>
      </c>
      <c r="I48" t="str">
        <f>VLOOKUP(H48,signos1!$A$1:$B$12,2,FALSE)</f>
        <v>capricornio</v>
      </c>
      <c r="J48" t="s">
        <v>433</v>
      </c>
      <c r="K48" t="str">
        <f>IF(J48="es","  "&amp;I48&amp;"_"&amp;J48&amp;"="&amp;VLOOKUP(I48&amp;"_"&amp;"diario",es!$A$3:$B$154,2,FALSE),IF(J48="en","  "&amp;I48&amp;"_"&amp;J48&amp;"="&amp;VLOOKUP(I48&amp;"_"&amp;"diario",en!$A$1:$B$152,2,FALSE),IF(J48="indice",$K$2&amp;"["&amp;H48&amp;"]",IF(J48="pnl","  pnl="&amp;G48,"  num="&amp;F48))))</f>
        <v>horoscopo[9]</v>
      </c>
    </row>
    <row r="49" spans="1:11" x14ac:dyDescent="0.2">
      <c r="A49">
        <f t="shared" ca="1" si="0"/>
        <v>3</v>
      </c>
      <c r="B49">
        <f t="shared" ca="1" si="1"/>
        <v>7</v>
      </c>
      <c r="C49">
        <f t="shared" ca="1" si="2"/>
        <v>8</v>
      </c>
      <c r="D49">
        <f t="shared" ca="1" si="3"/>
        <v>8893</v>
      </c>
      <c r="E49">
        <f t="shared" ca="1" si="4"/>
        <v>518671</v>
      </c>
      <c r="F49" t="str">
        <f t="shared" ca="1" si="5"/>
        <v>3,7 y 8; 8893; 518671</v>
      </c>
      <c r="G49" t="str">
        <f>VLOOKUP(H49,signos1!$A$1:$C$12,3,FALSE)</f>
        <v>pnl1; pnl2</v>
      </c>
      <c r="H49">
        <v>9</v>
      </c>
      <c r="I49" t="str">
        <f>VLOOKUP(H49,signos1!$A$1:$B$12,2,FALSE)</f>
        <v>capricornio</v>
      </c>
      <c r="J49" t="s">
        <v>613</v>
      </c>
      <c r="K49" t="str">
        <f ca="1">IF(J49="es","  "&amp;I49&amp;"_"&amp;J49&amp;"="&amp;VLOOKUP(I49&amp;"_"&amp;"diario",es!$A$3:$B$154,2,FALSE),IF(J49="en","  "&amp;I49&amp;"_"&amp;J49&amp;"="&amp;VLOOKUP(I49&amp;"_"&amp;"diario",en!$A$1:$B$152,2,FALSE),IF(J49="indice",$K$2&amp;"["&amp;H49&amp;"]",IF(J49="pnl","  pnl="&amp;G49,"  num="&amp;F49))))</f>
        <v xml:space="preserve">  num=3,7 y 8; 8893; 518671</v>
      </c>
    </row>
    <row r="50" spans="1:11" x14ac:dyDescent="0.2">
      <c r="A50">
        <f t="shared" ca="1" si="0"/>
        <v>2</v>
      </c>
      <c r="B50">
        <f t="shared" ca="1" si="1"/>
        <v>6</v>
      </c>
      <c r="C50">
        <f t="shared" ca="1" si="2"/>
        <v>9</v>
      </c>
      <c r="D50">
        <f t="shared" ca="1" si="3"/>
        <v>6109</v>
      </c>
      <c r="E50">
        <f t="shared" ca="1" si="4"/>
        <v>747900</v>
      </c>
      <c r="F50" t="str">
        <f t="shared" ca="1" si="5"/>
        <v>2,6 y 9; 6109; 747900</v>
      </c>
      <c r="G50" t="str">
        <f>VLOOKUP(H50,signos1!$A$1:$C$12,3,FALSE)</f>
        <v>pnl1; pnl2</v>
      </c>
      <c r="H50">
        <v>9</v>
      </c>
      <c r="I50" t="str">
        <f>VLOOKUP(H50,signos1!$A$1:$B$12,2,FALSE)</f>
        <v>capricornio</v>
      </c>
      <c r="J50" t="s">
        <v>614</v>
      </c>
      <c r="K50" t="str">
        <f>IF(J50="es","  "&amp;I50&amp;"_"&amp;J50&amp;"="&amp;VLOOKUP(I50&amp;"_"&amp;"diario",es!$A$3:$B$154,2,FALSE),IF(J50="en","  "&amp;I50&amp;"_"&amp;J50&amp;"="&amp;VLOOKUP(I50&amp;"_"&amp;"diario",en!$A$1:$B$152,2,FALSE),IF(J50="indice",$K$2&amp;"["&amp;H50&amp;"]",IF(J50="pnl","  pnl="&amp;G50,"  num="&amp;F50))))</f>
        <v xml:space="preserve">  pnl=pnl1; pnl2</v>
      </c>
    </row>
    <row r="51" spans="1:11" x14ac:dyDescent="0.2">
      <c r="A51">
        <f t="shared" ca="1" si="0"/>
        <v>2</v>
      </c>
      <c r="B51">
        <f t="shared" ca="1" si="1"/>
        <v>7</v>
      </c>
      <c r="C51">
        <f t="shared" ca="1" si="2"/>
        <v>9</v>
      </c>
      <c r="D51">
        <f t="shared" ca="1" si="3"/>
        <v>5271</v>
      </c>
      <c r="E51">
        <f t="shared" ca="1" si="4"/>
        <v>574183</v>
      </c>
      <c r="F51" t="str">
        <f t="shared" ca="1" si="5"/>
        <v>2,7 y 9; 5271; 574183</v>
      </c>
      <c r="G51" t="str">
        <f>VLOOKUP(H51,signos1!$A$1:$C$12,3,FALSE)</f>
        <v>pnl1; pnl2</v>
      </c>
      <c r="H51">
        <v>9</v>
      </c>
      <c r="I51" t="str">
        <f>VLOOKUP(H51,signos1!$A$1:$B$12,2,FALSE)</f>
        <v>capricornio</v>
      </c>
      <c r="J51" t="s">
        <v>126</v>
      </c>
      <c r="K51" t="str">
        <f>IF(J51="es","  "&amp;I51&amp;"_"&amp;J51&amp;"="&amp;VLOOKUP(I51&amp;"_"&amp;"diario",es!$A$3:$B$154,2,FALSE),IF(J51="en","  "&amp;I51&amp;"_"&amp;J51&amp;"="&amp;VLOOKUP(I51&amp;"_"&amp;"diario",en!$A$1:$B$152,2,FALSE),IF(J51="indice",$K$2&amp;"["&amp;H51&amp;"]",IF(J51="pnl","  pnl="&amp;G51,"  num="&amp;F51))))</f>
        <v xml:space="preserve">  capricornio_es=Estás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v>
      </c>
    </row>
    <row r="52" spans="1:11" x14ac:dyDescent="0.2">
      <c r="A52">
        <f t="shared" ca="1" si="0"/>
        <v>4</v>
      </c>
      <c r="B52">
        <f t="shared" ca="1" si="1"/>
        <v>6</v>
      </c>
      <c r="C52">
        <f t="shared" ca="1" si="2"/>
        <v>8</v>
      </c>
      <c r="D52">
        <f t="shared" ca="1" si="3"/>
        <v>5678</v>
      </c>
      <c r="E52">
        <f t="shared" ca="1" si="4"/>
        <v>495236</v>
      </c>
      <c r="F52" t="str">
        <f t="shared" ca="1" si="5"/>
        <v>4,6 y 8; 5678; 495236</v>
      </c>
      <c r="G52" t="str">
        <f>VLOOKUP(H52,signos1!$A$1:$C$12,3,FALSE)</f>
        <v>pnl1; pnl2</v>
      </c>
      <c r="H52">
        <v>9</v>
      </c>
      <c r="I52" t="str">
        <f>VLOOKUP(H52,signos1!$A$1:$B$12,2,FALSE)</f>
        <v>capricornio</v>
      </c>
      <c r="J52" t="s">
        <v>432</v>
      </c>
      <c r="K52" t="str">
        <f>IF(J52="es","  "&amp;I52&amp;"_"&amp;J52&amp;"="&amp;VLOOKUP(I52&amp;"_"&amp;"diario",es!$A$3:$B$154,2,FALSE),IF(J52="en","  "&amp;I52&amp;"_"&amp;J52&amp;"="&amp;VLOOKUP(I52&amp;"_"&amp;"diario",en!$A$1:$B$152,2,FALSE),IF(J52="indice",$K$2&amp;"["&amp;H52&amp;"]",IF(J52="pnl","  pnl="&amp;G52,"  num="&amp;F52))))</f>
        <v xml:space="preserve">  capricornio_en=You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v>
      </c>
    </row>
    <row r="53" spans="1:11" x14ac:dyDescent="0.2">
      <c r="A53">
        <f t="shared" ca="1" si="0"/>
        <v>2</v>
      </c>
      <c r="B53">
        <f t="shared" ca="1" si="1"/>
        <v>6</v>
      </c>
      <c r="C53">
        <f t="shared" ca="1" si="2"/>
        <v>9</v>
      </c>
      <c r="D53">
        <f t="shared" ca="1" si="3"/>
        <v>4644</v>
      </c>
      <c r="E53">
        <f t="shared" ca="1" si="4"/>
        <v>142330</v>
      </c>
      <c r="F53" t="str">
        <f t="shared" ca="1" si="5"/>
        <v>2,6 y 9; 4644; 142330</v>
      </c>
      <c r="G53" t="str">
        <f>VLOOKUP(H53,signos1!$A$1:$C$12,3,FALSE)</f>
        <v>pnl1; pnl2</v>
      </c>
      <c r="H53">
        <v>10</v>
      </c>
      <c r="I53" t="str">
        <f>VLOOKUP(H53,signos1!$A$1:$B$12,2,FALSE)</f>
        <v>acuario</v>
      </c>
      <c r="J53" t="s">
        <v>433</v>
      </c>
      <c r="K53" t="str">
        <f>IF(J53="es","  "&amp;I53&amp;"_"&amp;J53&amp;"="&amp;VLOOKUP(I53&amp;"_"&amp;"diario",es!$A$3:$B$154,2,FALSE),IF(J53="en","  "&amp;I53&amp;"_"&amp;J53&amp;"="&amp;VLOOKUP(I53&amp;"_"&amp;"diario",en!$A$1:$B$152,2,FALSE),IF(J53="indice",$K$2&amp;"["&amp;H53&amp;"]",IF(J53="pnl","  pnl="&amp;G53,"  num="&amp;F53))))</f>
        <v>horoscopo[10]</v>
      </c>
    </row>
    <row r="54" spans="1:11" x14ac:dyDescent="0.2">
      <c r="A54">
        <f t="shared" ca="1" si="0"/>
        <v>3</v>
      </c>
      <c r="B54">
        <f t="shared" ca="1" si="1"/>
        <v>5</v>
      </c>
      <c r="C54">
        <f t="shared" ca="1" si="2"/>
        <v>9</v>
      </c>
      <c r="D54">
        <f t="shared" ca="1" si="3"/>
        <v>2572</v>
      </c>
      <c r="E54">
        <f t="shared" ca="1" si="4"/>
        <v>727917</v>
      </c>
      <c r="F54" t="str">
        <f t="shared" ca="1" si="5"/>
        <v>3,5 y 9; 2572; 727917</v>
      </c>
      <c r="G54" t="str">
        <f>VLOOKUP(H54,signos1!$A$1:$C$12,3,FALSE)</f>
        <v>pnl1; pnl2</v>
      </c>
      <c r="H54">
        <v>10</v>
      </c>
      <c r="I54" t="str">
        <f>VLOOKUP(H54,signos1!$A$1:$B$12,2,FALSE)</f>
        <v>acuario</v>
      </c>
      <c r="J54" t="s">
        <v>613</v>
      </c>
      <c r="K54" t="str">
        <f ca="1">IF(J54="es","  "&amp;I54&amp;"_"&amp;J54&amp;"="&amp;VLOOKUP(I54&amp;"_"&amp;"diario",es!$A$3:$B$154,2,FALSE),IF(J54="en","  "&amp;I54&amp;"_"&amp;J54&amp;"="&amp;VLOOKUP(I54&amp;"_"&amp;"diario",en!$A$1:$B$152,2,FALSE),IF(J54="indice",$K$2&amp;"["&amp;H54&amp;"]",IF(J54="pnl","  pnl="&amp;G54,"  num="&amp;F54))))</f>
        <v xml:space="preserve">  num=3,5 y 9; 2572; 727917</v>
      </c>
    </row>
    <row r="55" spans="1:11" x14ac:dyDescent="0.2">
      <c r="A55">
        <f t="shared" ca="1" si="0"/>
        <v>1</v>
      </c>
      <c r="B55">
        <f t="shared" ca="1" si="1"/>
        <v>7</v>
      </c>
      <c r="C55">
        <f t="shared" ca="1" si="2"/>
        <v>9</v>
      </c>
      <c r="D55">
        <f t="shared" ca="1" si="3"/>
        <v>5020</v>
      </c>
      <c r="E55">
        <f t="shared" ca="1" si="4"/>
        <v>640923</v>
      </c>
      <c r="F55" t="str">
        <f t="shared" ca="1" si="5"/>
        <v>1,7 y 9; 5020; 640923</v>
      </c>
      <c r="G55" t="str">
        <f>VLOOKUP(H55,signos1!$A$1:$C$12,3,FALSE)</f>
        <v>pnl1; pnl2</v>
      </c>
      <c r="H55">
        <v>10</v>
      </c>
      <c r="I55" t="str">
        <f>VLOOKUP(H55,signos1!$A$1:$B$12,2,FALSE)</f>
        <v>acuario</v>
      </c>
      <c r="J55" t="s">
        <v>614</v>
      </c>
      <c r="K55" t="str">
        <f>IF(J55="es","  "&amp;I55&amp;"_"&amp;J55&amp;"="&amp;VLOOKUP(I55&amp;"_"&amp;"diario",es!$A$3:$B$154,2,FALSE),IF(J55="en","  "&amp;I55&amp;"_"&amp;J55&amp;"="&amp;VLOOKUP(I55&amp;"_"&amp;"diario",en!$A$1:$B$152,2,FALSE),IF(J55="indice",$K$2&amp;"["&amp;H55&amp;"]",IF(J55="pnl","  pnl="&amp;G55,"  num="&amp;F55))))</f>
        <v xml:space="preserve">  pnl=pnl1; pnl2</v>
      </c>
    </row>
    <row r="56" spans="1:11" x14ac:dyDescent="0.2">
      <c r="A56">
        <f t="shared" ca="1" si="0"/>
        <v>3</v>
      </c>
      <c r="B56">
        <f t="shared" ca="1" si="1"/>
        <v>6</v>
      </c>
      <c r="C56">
        <f t="shared" ca="1" si="2"/>
        <v>9</v>
      </c>
      <c r="D56">
        <f t="shared" ca="1" si="3"/>
        <v>1389</v>
      </c>
      <c r="E56">
        <f t="shared" ca="1" si="4"/>
        <v>826046</v>
      </c>
      <c r="F56" t="str">
        <f t="shared" ca="1" si="5"/>
        <v>3,6 y 9; 1389; 826046</v>
      </c>
      <c r="G56" t="str">
        <f>VLOOKUP(H56,signos1!$A$1:$C$12,3,FALSE)</f>
        <v>pnl1; pnl2</v>
      </c>
      <c r="H56">
        <v>10</v>
      </c>
      <c r="I56" t="str">
        <f>VLOOKUP(H56,signos1!$A$1:$B$12,2,FALSE)</f>
        <v>acuario</v>
      </c>
      <c r="J56" t="s">
        <v>126</v>
      </c>
      <c r="K56" t="str">
        <f>IF(J56="es","  "&amp;I56&amp;"_"&amp;J56&amp;"="&amp;VLOOKUP(I56&amp;"_"&amp;"diario",es!$A$3:$B$154,2,FALSE),IF(J56="en","  "&amp;I56&amp;"_"&amp;J56&amp;"="&amp;VLOOKUP(I56&amp;"_"&amp;"diario",en!$A$1:$B$152,2,FALSE),IF(J56="indice",$K$2&amp;"["&amp;H56&amp;"]",IF(J56="pnl","  pnl="&amp;G56,"  num="&amp;F56))))</f>
        <v xml:space="preserve">  acuario_es=Quires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v>
      </c>
    </row>
    <row r="57" spans="1:11" x14ac:dyDescent="0.2">
      <c r="A57">
        <f t="shared" ca="1" si="0"/>
        <v>4</v>
      </c>
      <c r="B57">
        <f t="shared" ca="1" si="1"/>
        <v>6</v>
      </c>
      <c r="C57">
        <f t="shared" ca="1" si="2"/>
        <v>9</v>
      </c>
      <c r="D57">
        <f t="shared" ca="1" si="3"/>
        <v>7896</v>
      </c>
      <c r="E57">
        <f t="shared" ca="1" si="4"/>
        <v>720387</v>
      </c>
      <c r="F57" t="str">
        <f t="shared" ca="1" si="5"/>
        <v>4,6 y 9; 7896; 720387</v>
      </c>
      <c r="G57" t="str">
        <f>VLOOKUP(H57,signos1!$A$1:$C$12,3,FALSE)</f>
        <v>pnl1; pnl2</v>
      </c>
      <c r="H57">
        <v>10</v>
      </c>
      <c r="I57" t="str">
        <f>VLOOKUP(H57,signos1!$A$1:$B$12,2,FALSE)</f>
        <v>acuario</v>
      </c>
      <c r="J57" t="s">
        <v>432</v>
      </c>
      <c r="K57" t="str">
        <f>IF(J57="es","  "&amp;I57&amp;"_"&amp;J57&amp;"="&amp;VLOOKUP(I57&amp;"_"&amp;"diario",es!$A$3:$B$154,2,FALSE),IF(J57="en","  "&amp;I57&amp;"_"&amp;J57&amp;"="&amp;VLOOKUP(I57&amp;"_"&amp;"diario",en!$A$1:$B$152,2,FALSE),IF(J57="indice",$K$2&amp;"["&amp;H57&amp;"]",IF(J57="pnl","  pnl="&amp;G57,"  num="&amp;F57))))</f>
        <v xml:space="preserve">  acuario_en=You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v>
      </c>
    </row>
    <row r="58" spans="1:11" x14ac:dyDescent="0.2">
      <c r="A58">
        <f t="shared" ca="1" si="0"/>
        <v>4</v>
      </c>
      <c r="B58">
        <f t="shared" ca="1" si="1"/>
        <v>7</v>
      </c>
      <c r="C58">
        <f t="shared" ca="1" si="2"/>
        <v>9</v>
      </c>
      <c r="D58">
        <f t="shared" ca="1" si="3"/>
        <v>9291</v>
      </c>
      <c r="E58">
        <f t="shared" ca="1" si="4"/>
        <v>479240</v>
      </c>
      <c r="F58" t="str">
        <f t="shared" ca="1" si="5"/>
        <v>4,7 y 9; 9291; 479240</v>
      </c>
      <c r="G58" t="str">
        <f>VLOOKUP(H58,signos1!$A$1:$C$12,3,FALSE)</f>
        <v>pnl1; pnl2</v>
      </c>
      <c r="H58">
        <v>11</v>
      </c>
      <c r="I58" t="str">
        <f>VLOOKUP(H58,signos1!$A$1:$B$12,2,FALSE)</f>
        <v>piscis</v>
      </c>
      <c r="J58" t="s">
        <v>433</v>
      </c>
      <c r="K58" t="str">
        <f>IF(J58="es","  "&amp;I58&amp;"_"&amp;J58&amp;"="&amp;VLOOKUP(I58&amp;"_"&amp;"diario",es!$A$3:$B$154,2,FALSE),IF(J58="en","  "&amp;I58&amp;"_"&amp;J58&amp;"="&amp;VLOOKUP(I58&amp;"_"&amp;"diario",en!$A$1:$B$152,2,FALSE),IF(J58="indice",$K$2&amp;"["&amp;H58&amp;"]",IF(J58="pnl","  pnl="&amp;G58,"  num="&amp;F58))))</f>
        <v>horoscopo[11]</v>
      </c>
    </row>
    <row r="59" spans="1:11" x14ac:dyDescent="0.2">
      <c r="A59">
        <f t="shared" ca="1" si="0"/>
        <v>1</v>
      </c>
      <c r="B59">
        <f t="shared" ca="1" si="1"/>
        <v>6</v>
      </c>
      <c r="C59">
        <f t="shared" ca="1" si="2"/>
        <v>9</v>
      </c>
      <c r="D59">
        <f t="shared" ca="1" si="3"/>
        <v>8673</v>
      </c>
      <c r="E59">
        <f t="shared" ca="1" si="4"/>
        <v>124735</v>
      </c>
      <c r="F59" t="str">
        <f t="shared" ca="1" si="5"/>
        <v>1,6 y 9; 8673; 124735</v>
      </c>
      <c r="G59" t="str">
        <f>VLOOKUP(H59,signos1!$A$1:$C$12,3,FALSE)</f>
        <v>pnl1; pnl2</v>
      </c>
      <c r="H59">
        <v>11</v>
      </c>
      <c r="I59" t="str">
        <f>VLOOKUP(H59,signos1!$A$1:$B$12,2,FALSE)</f>
        <v>piscis</v>
      </c>
      <c r="J59" t="s">
        <v>613</v>
      </c>
      <c r="K59" t="str">
        <f ca="1">IF(J59="es","  "&amp;I59&amp;"_"&amp;J59&amp;"="&amp;VLOOKUP(I59&amp;"_"&amp;"diario",es!$A$3:$B$154,2,FALSE),IF(J59="en","  "&amp;I59&amp;"_"&amp;J59&amp;"="&amp;VLOOKUP(I59&amp;"_"&amp;"diario",en!$A$1:$B$152,2,FALSE),IF(J59="indice",$K$2&amp;"["&amp;H59&amp;"]",IF(J59="pnl","  pnl="&amp;G59,"  num="&amp;F59))))</f>
        <v xml:space="preserve">  num=1,6 y 9; 8673; 124735</v>
      </c>
    </row>
    <row r="60" spans="1:11" x14ac:dyDescent="0.2">
      <c r="A60">
        <f t="shared" ca="1" si="0"/>
        <v>1</v>
      </c>
      <c r="B60">
        <f t="shared" ca="1" si="1"/>
        <v>6</v>
      </c>
      <c r="C60">
        <f t="shared" ca="1" si="2"/>
        <v>8</v>
      </c>
      <c r="D60">
        <f t="shared" ca="1" si="3"/>
        <v>5664</v>
      </c>
      <c r="E60">
        <f t="shared" ca="1" si="4"/>
        <v>667033</v>
      </c>
      <c r="F60" t="str">
        <f t="shared" ca="1" si="5"/>
        <v>1,6 y 8; 5664; 667033</v>
      </c>
      <c r="G60" t="str">
        <f>VLOOKUP(H60,signos1!$A$1:$C$12,3,FALSE)</f>
        <v>pnl1; pnl2</v>
      </c>
      <c r="H60">
        <v>11</v>
      </c>
      <c r="I60" t="str">
        <f>VLOOKUP(H60,signos1!$A$1:$B$12,2,FALSE)</f>
        <v>piscis</v>
      </c>
      <c r="J60" t="s">
        <v>614</v>
      </c>
      <c r="K60" t="str">
        <f>IF(J60="es","  "&amp;I60&amp;"_"&amp;J60&amp;"="&amp;VLOOKUP(I60&amp;"_"&amp;"diario",es!$A$3:$B$154,2,FALSE),IF(J60="en","  "&amp;I60&amp;"_"&amp;J60&amp;"="&amp;VLOOKUP(I60&amp;"_"&amp;"diario",en!$A$1:$B$152,2,FALSE),IF(J60="indice",$K$2&amp;"["&amp;H60&amp;"]",IF(J60="pnl","  pnl="&amp;G60,"  num="&amp;F60))))</f>
        <v xml:space="preserve">  pnl=pnl1; pnl2</v>
      </c>
    </row>
    <row r="61" spans="1:11" x14ac:dyDescent="0.2">
      <c r="A61">
        <f t="shared" ca="1" si="0"/>
        <v>1</v>
      </c>
      <c r="B61">
        <f t="shared" ca="1" si="1"/>
        <v>5</v>
      </c>
      <c r="C61">
        <f t="shared" ca="1" si="2"/>
        <v>9</v>
      </c>
      <c r="D61">
        <f t="shared" ca="1" si="3"/>
        <v>7133</v>
      </c>
      <c r="E61">
        <f t="shared" ca="1" si="4"/>
        <v>996559</v>
      </c>
      <c r="F61" t="str">
        <f t="shared" ca="1" si="5"/>
        <v>1,5 y 9; 7133; 996559</v>
      </c>
      <c r="G61" t="str">
        <f>VLOOKUP(H61,signos1!$A$1:$C$12,3,FALSE)</f>
        <v>pnl1; pnl2</v>
      </c>
      <c r="H61">
        <v>11</v>
      </c>
      <c r="I61" t="str">
        <f>VLOOKUP(H61,signos1!$A$1:$B$12,2,FALSE)</f>
        <v>piscis</v>
      </c>
      <c r="J61" t="s">
        <v>126</v>
      </c>
      <c r="K61" t="str">
        <f>IF(J61="es","  "&amp;I61&amp;"_"&amp;J61&amp;"="&amp;VLOOKUP(I61&amp;"_"&amp;"diario",es!$A$3:$B$154,2,FALSE),IF(J61="en","  "&amp;I61&amp;"_"&amp;J61&amp;"="&amp;VLOOKUP(I61&amp;"_"&amp;"diario",en!$A$1:$B$152,2,FALSE),IF(J61="indice",$K$2&amp;"["&amp;H61&amp;"]",IF(J61="pnl","  pnl="&amp;G61,"  num="&amp;F61))))</f>
        <v xml:space="preserve">  piscis_es=Carga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v>
      </c>
    </row>
    <row r="62" spans="1:11" x14ac:dyDescent="0.2">
      <c r="A62">
        <f t="shared" ca="1" si="0"/>
        <v>3</v>
      </c>
      <c r="B62">
        <f t="shared" ca="1" si="1"/>
        <v>5</v>
      </c>
      <c r="C62">
        <f t="shared" ca="1" si="2"/>
        <v>9</v>
      </c>
      <c r="D62">
        <f t="shared" ca="1" si="3"/>
        <v>4545</v>
      </c>
      <c r="E62">
        <f t="shared" ca="1" si="4"/>
        <v>830332</v>
      </c>
      <c r="F62" t="str">
        <f t="shared" ca="1" si="5"/>
        <v>3,5 y 9; 4545; 830332</v>
      </c>
      <c r="G62" t="str">
        <f>VLOOKUP(H62,signos1!$A$1:$C$12,3,FALSE)</f>
        <v>pnl1; pnl2</v>
      </c>
      <c r="H62">
        <v>11</v>
      </c>
      <c r="I62" t="str">
        <f>VLOOKUP(H62,signos1!$A$1:$B$12,2,FALSE)</f>
        <v>piscis</v>
      </c>
      <c r="J62" t="s">
        <v>432</v>
      </c>
      <c r="K62" t="str">
        <f>IF(J62="es","  "&amp;I62&amp;"_"&amp;J62&amp;"="&amp;VLOOKUP(I62&amp;"_"&amp;"diario",es!$A$3:$B$154,2,FALSE),IF(J62="en","  "&amp;I62&amp;"_"&amp;J62&amp;"="&amp;VLOOKUP(I62&amp;"_"&amp;"diario",en!$A$1:$B$152,2,FALSE),IF(J62="indice",$K$2&amp;"["&amp;H62&amp;"]",IF(J62="pnl","  pnl="&amp;G62,"  num="&amp;F62))))</f>
        <v xml:space="preserve">  piscis_en=Charge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es</vt:lpstr>
      <vt:lpstr>en</vt:lpstr>
      <vt:lpstr>signos1</vt:lpstr>
      <vt:lpstr>iniciales</vt:lpstr>
      <vt:lpstr>Datos Signos</vt:lpstr>
      <vt:lpstr>compatibilidad</vt:lpstr>
      <vt:lpstr>compatibiliad resultado</vt:lpstr>
      <vt:lpstr>diario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2018-05-22T23:02:17Z</dcterms:modified>
</cp:coreProperties>
</file>