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io/Documents/Desarrollo/prototipo2/documentos/"/>
    </mc:Choice>
  </mc:AlternateContent>
  <bookViews>
    <workbookView xWindow="0" yWindow="460" windowWidth="28800" windowHeight="17540" tabRatio="500" activeTab="7"/>
  </bookViews>
  <sheets>
    <sheet name="es" sheetId="2" r:id="rId1"/>
    <sheet name="en" sheetId="1" r:id="rId2"/>
    <sheet name="signos1" sheetId="4" r:id="rId3"/>
    <sheet name="iniciales" sheetId="8" r:id="rId4"/>
    <sheet name="Datos Signos" sheetId="3" r:id="rId5"/>
    <sheet name="compatibilidad" sheetId="6" r:id="rId6"/>
    <sheet name="compatibiliad resultado" sheetId="7" r:id="rId7"/>
    <sheet name="diario" sheetId="5" r:id="rId8"/>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5" l="1"/>
  <c r="B3" i="5"/>
  <c r="C3" i="5"/>
  <c r="D3" i="5"/>
  <c r="E3" i="5"/>
  <c r="F3" i="5"/>
  <c r="A4" i="5"/>
  <c r="B4" i="5"/>
  <c r="C4" i="5"/>
  <c r="D4" i="5"/>
  <c r="E4" i="5"/>
  <c r="F4" i="5"/>
  <c r="A5" i="5"/>
  <c r="B5" i="5"/>
  <c r="C5" i="5"/>
  <c r="D5" i="5"/>
  <c r="E5" i="5"/>
  <c r="F5" i="5"/>
  <c r="A6" i="5"/>
  <c r="B6" i="5"/>
  <c r="C6" i="5"/>
  <c r="D6" i="5"/>
  <c r="E6" i="5"/>
  <c r="F6" i="5"/>
  <c r="A7" i="5"/>
  <c r="B7" i="5"/>
  <c r="C7" i="5"/>
  <c r="D7" i="5"/>
  <c r="E7" i="5"/>
  <c r="F7" i="5"/>
  <c r="A8" i="5"/>
  <c r="B8" i="5"/>
  <c r="C8" i="5"/>
  <c r="D8" i="5"/>
  <c r="E8" i="5"/>
  <c r="F8" i="5"/>
  <c r="A9" i="5"/>
  <c r="B9" i="5"/>
  <c r="C9" i="5"/>
  <c r="D9" i="5"/>
  <c r="E9" i="5"/>
  <c r="F9" i="5"/>
  <c r="A10" i="5"/>
  <c r="B10" i="5"/>
  <c r="C10" i="5"/>
  <c r="D10" i="5"/>
  <c r="E10" i="5"/>
  <c r="F10" i="5"/>
  <c r="A11" i="5"/>
  <c r="B11" i="5"/>
  <c r="C11" i="5"/>
  <c r="D11" i="5"/>
  <c r="E11" i="5"/>
  <c r="F11" i="5"/>
  <c r="A12" i="5"/>
  <c r="B12" i="5"/>
  <c r="C12" i="5"/>
  <c r="D12" i="5"/>
  <c r="E12" i="5"/>
  <c r="F12" i="5"/>
  <c r="A13" i="5"/>
  <c r="B13" i="5"/>
  <c r="C13" i="5"/>
  <c r="D13" i="5"/>
  <c r="E13" i="5"/>
  <c r="F13" i="5"/>
  <c r="A14" i="5"/>
  <c r="B14" i="5"/>
  <c r="C14" i="5"/>
  <c r="D14" i="5"/>
  <c r="E14" i="5"/>
  <c r="F14" i="5"/>
  <c r="A15" i="5"/>
  <c r="B15" i="5"/>
  <c r="C15" i="5"/>
  <c r="D15" i="5"/>
  <c r="E15" i="5"/>
  <c r="F15" i="5"/>
  <c r="A16" i="5"/>
  <c r="B16" i="5"/>
  <c r="C16" i="5"/>
  <c r="D16" i="5"/>
  <c r="E16" i="5"/>
  <c r="F16" i="5"/>
  <c r="A17" i="5"/>
  <c r="B17" i="5"/>
  <c r="C17" i="5"/>
  <c r="D17" i="5"/>
  <c r="E17" i="5"/>
  <c r="F17" i="5"/>
  <c r="A18" i="5"/>
  <c r="B18" i="5"/>
  <c r="C18" i="5"/>
  <c r="D18" i="5"/>
  <c r="E18" i="5"/>
  <c r="F18" i="5"/>
  <c r="A19" i="5"/>
  <c r="B19" i="5"/>
  <c r="C19" i="5"/>
  <c r="D19" i="5"/>
  <c r="E19" i="5"/>
  <c r="F19" i="5"/>
  <c r="A20" i="5"/>
  <c r="B20" i="5"/>
  <c r="C20" i="5"/>
  <c r="D20" i="5"/>
  <c r="E20" i="5"/>
  <c r="F20" i="5"/>
  <c r="A21" i="5"/>
  <c r="B21" i="5"/>
  <c r="C21" i="5"/>
  <c r="D21" i="5"/>
  <c r="E21" i="5"/>
  <c r="F21" i="5"/>
  <c r="A22" i="5"/>
  <c r="B22" i="5"/>
  <c r="C22" i="5"/>
  <c r="D22" i="5"/>
  <c r="E22" i="5"/>
  <c r="F22" i="5"/>
  <c r="A23" i="5"/>
  <c r="B23" i="5"/>
  <c r="C23" i="5"/>
  <c r="D23" i="5"/>
  <c r="E23" i="5"/>
  <c r="F23" i="5"/>
  <c r="A24" i="5"/>
  <c r="B24" i="5"/>
  <c r="C24" i="5"/>
  <c r="D24" i="5"/>
  <c r="E24" i="5"/>
  <c r="F24" i="5"/>
  <c r="A25" i="5"/>
  <c r="B25" i="5"/>
  <c r="C25" i="5"/>
  <c r="D25" i="5"/>
  <c r="E25" i="5"/>
  <c r="F25" i="5"/>
  <c r="A26" i="5"/>
  <c r="B26" i="5"/>
  <c r="C26" i="5"/>
  <c r="D26" i="5"/>
  <c r="E26" i="5"/>
  <c r="F26" i="5"/>
  <c r="A27" i="5"/>
  <c r="B27" i="5"/>
  <c r="C27" i="5"/>
  <c r="D27" i="5"/>
  <c r="E27" i="5"/>
  <c r="F27" i="5"/>
  <c r="A28" i="5"/>
  <c r="B28" i="5"/>
  <c r="C28" i="5"/>
  <c r="D28" i="5"/>
  <c r="E28" i="5"/>
  <c r="F28" i="5"/>
  <c r="A29" i="5"/>
  <c r="B29" i="5"/>
  <c r="C29" i="5"/>
  <c r="D29" i="5"/>
  <c r="E29" i="5"/>
  <c r="F29" i="5"/>
  <c r="A30" i="5"/>
  <c r="B30" i="5"/>
  <c r="C30" i="5"/>
  <c r="D30" i="5"/>
  <c r="E30" i="5"/>
  <c r="F30" i="5"/>
  <c r="A31" i="5"/>
  <c r="B31" i="5"/>
  <c r="C31" i="5"/>
  <c r="D31" i="5"/>
  <c r="E31" i="5"/>
  <c r="F31" i="5"/>
  <c r="A32" i="5"/>
  <c r="B32" i="5"/>
  <c r="C32" i="5"/>
  <c r="D32" i="5"/>
  <c r="E32" i="5"/>
  <c r="F32" i="5"/>
  <c r="A33" i="5"/>
  <c r="B33" i="5"/>
  <c r="C33" i="5"/>
  <c r="D33" i="5"/>
  <c r="E33" i="5"/>
  <c r="F33" i="5"/>
  <c r="A34" i="5"/>
  <c r="B34" i="5"/>
  <c r="C34" i="5"/>
  <c r="D34" i="5"/>
  <c r="E34" i="5"/>
  <c r="F34" i="5"/>
  <c r="A35" i="5"/>
  <c r="B35" i="5"/>
  <c r="C35" i="5"/>
  <c r="D35" i="5"/>
  <c r="E35" i="5"/>
  <c r="F35" i="5"/>
  <c r="A36" i="5"/>
  <c r="B36" i="5"/>
  <c r="C36" i="5"/>
  <c r="D36" i="5"/>
  <c r="E36" i="5"/>
  <c r="F36" i="5"/>
  <c r="A37" i="5"/>
  <c r="B37" i="5"/>
  <c r="C37" i="5"/>
  <c r="D37" i="5"/>
  <c r="E37" i="5"/>
  <c r="F37" i="5"/>
  <c r="A38" i="5"/>
  <c r="B38" i="5"/>
  <c r="C38" i="5"/>
  <c r="D38" i="5"/>
  <c r="E38" i="5"/>
  <c r="F38" i="5"/>
  <c r="A39" i="5"/>
  <c r="B39" i="5"/>
  <c r="C39" i="5"/>
  <c r="D39" i="5"/>
  <c r="E39" i="5"/>
  <c r="F39" i="5"/>
  <c r="A40" i="5"/>
  <c r="B40" i="5"/>
  <c r="C40" i="5"/>
  <c r="D40" i="5"/>
  <c r="E40" i="5"/>
  <c r="F40" i="5"/>
  <c r="A41" i="5"/>
  <c r="B41" i="5"/>
  <c r="C41" i="5"/>
  <c r="D41" i="5"/>
  <c r="E41" i="5"/>
  <c r="F41" i="5"/>
  <c r="A42" i="5"/>
  <c r="B42" i="5"/>
  <c r="C42" i="5"/>
  <c r="D42" i="5"/>
  <c r="E42" i="5"/>
  <c r="F42" i="5"/>
  <c r="A43" i="5"/>
  <c r="B43" i="5"/>
  <c r="C43" i="5"/>
  <c r="D43" i="5"/>
  <c r="E43" i="5"/>
  <c r="F43" i="5"/>
  <c r="A44" i="5"/>
  <c r="B44" i="5"/>
  <c r="C44" i="5"/>
  <c r="D44" i="5"/>
  <c r="E44" i="5"/>
  <c r="F44" i="5"/>
  <c r="A45" i="5"/>
  <c r="B45" i="5"/>
  <c r="C45" i="5"/>
  <c r="D45" i="5"/>
  <c r="E45" i="5"/>
  <c r="F45" i="5"/>
  <c r="A46" i="5"/>
  <c r="B46" i="5"/>
  <c r="C46" i="5"/>
  <c r="D46" i="5"/>
  <c r="E46" i="5"/>
  <c r="F46" i="5"/>
  <c r="A47" i="5"/>
  <c r="B47" i="5"/>
  <c r="C47" i="5"/>
  <c r="D47" i="5"/>
  <c r="E47" i="5"/>
  <c r="F47" i="5"/>
  <c r="A48" i="5"/>
  <c r="B48" i="5"/>
  <c r="C48" i="5"/>
  <c r="D48" i="5"/>
  <c r="E48" i="5"/>
  <c r="F48" i="5"/>
  <c r="A49" i="5"/>
  <c r="B49" i="5"/>
  <c r="C49" i="5"/>
  <c r="D49" i="5"/>
  <c r="E49" i="5"/>
  <c r="F49" i="5"/>
  <c r="A50" i="5"/>
  <c r="B50" i="5"/>
  <c r="C50" i="5"/>
  <c r="D50" i="5"/>
  <c r="E50" i="5"/>
  <c r="F50" i="5"/>
  <c r="A51" i="5"/>
  <c r="B51" i="5"/>
  <c r="C51" i="5"/>
  <c r="D51" i="5"/>
  <c r="E51" i="5"/>
  <c r="F51" i="5"/>
  <c r="A52" i="5"/>
  <c r="B52" i="5"/>
  <c r="C52" i="5"/>
  <c r="D52" i="5"/>
  <c r="E52" i="5"/>
  <c r="F52" i="5"/>
  <c r="A53" i="5"/>
  <c r="B53" i="5"/>
  <c r="C53" i="5"/>
  <c r="D53" i="5"/>
  <c r="E53" i="5"/>
  <c r="F53" i="5"/>
  <c r="A54" i="5"/>
  <c r="B54" i="5"/>
  <c r="C54" i="5"/>
  <c r="D54" i="5"/>
  <c r="E54" i="5"/>
  <c r="F54" i="5"/>
  <c r="A55" i="5"/>
  <c r="B55" i="5"/>
  <c r="C55" i="5"/>
  <c r="D55" i="5"/>
  <c r="E55" i="5"/>
  <c r="F55" i="5"/>
  <c r="A56" i="5"/>
  <c r="B56" i="5"/>
  <c r="C56" i="5"/>
  <c r="D56" i="5"/>
  <c r="E56" i="5"/>
  <c r="F56" i="5"/>
  <c r="A57" i="5"/>
  <c r="B57" i="5"/>
  <c r="C57" i="5"/>
  <c r="D57" i="5"/>
  <c r="E57" i="5"/>
  <c r="F57" i="5"/>
  <c r="A58" i="5"/>
  <c r="B58" i="5"/>
  <c r="C58" i="5"/>
  <c r="D58" i="5"/>
  <c r="E58" i="5"/>
  <c r="F58" i="5"/>
  <c r="A59" i="5"/>
  <c r="B59" i="5"/>
  <c r="C59" i="5"/>
  <c r="D59" i="5"/>
  <c r="E59" i="5"/>
  <c r="F59" i="5"/>
  <c r="A60" i="5"/>
  <c r="B60" i="5"/>
  <c r="C60" i="5"/>
  <c r="D60" i="5"/>
  <c r="E60" i="5"/>
  <c r="F60" i="5"/>
  <c r="A61" i="5"/>
  <c r="B61" i="5"/>
  <c r="C61" i="5"/>
  <c r="D61" i="5"/>
  <c r="E61" i="5"/>
  <c r="F61" i="5"/>
  <c r="A62" i="5"/>
  <c r="B62" i="5"/>
  <c r="C62" i="5"/>
  <c r="D62" i="5"/>
  <c r="E62" i="5"/>
  <c r="F62" i="5"/>
  <c r="A2" i="5"/>
  <c r="B2" i="5"/>
  <c r="C2" i="5"/>
  <c r="D2" i="5"/>
  <c r="E2" i="5"/>
  <c r="F2" i="5"/>
  <c r="C2" i="6"/>
  <c r="D2" i="6"/>
  <c r="C3" i="6"/>
  <c r="D3" i="6"/>
  <c r="C4" i="6"/>
  <c r="D4" i="6"/>
  <c r="C5" i="6"/>
  <c r="D5" i="6"/>
  <c r="C6" i="6"/>
  <c r="D6" i="6"/>
  <c r="C7" i="6"/>
  <c r="D7" i="6"/>
  <c r="C8" i="6"/>
  <c r="D8" i="6"/>
  <c r="C9" i="6"/>
  <c r="D9" i="6"/>
  <c r="C10" i="6"/>
  <c r="D10" i="6"/>
  <c r="C11" i="6"/>
  <c r="D11" i="6"/>
  <c r="C12" i="6"/>
  <c r="D12" i="6"/>
  <c r="C13" i="6"/>
  <c r="D13" i="6"/>
  <c r="C14" i="6"/>
  <c r="D14" i="6"/>
  <c r="C15" i="6"/>
  <c r="D15" i="6"/>
  <c r="C16" i="6"/>
  <c r="D16" i="6"/>
  <c r="C17" i="6"/>
  <c r="D17" i="6"/>
  <c r="C18" i="6"/>
  <c r="D18" i="6"/>
  <c r="C19" i="6"/>
  <c r="D19" i="6"/>
  <c r="C20" i="6"/>
  <c r="D20" i="6"/>
  <c r="C21" i="6"/>
  <c r="D21" i="6"/>
  <c r="C22" i="6"/>
  <c r="D22" i="6"/>
  <c r="C23" i="6"/>
  <c r="D23"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C57" i="6"/>
  <c r="D57" i="6"/>
  <c r="C58" i="6"/>
  <c r="D58" i="6"/>
  <c r="C59" i="6"/>
  <c r="D59" i="6"/>
  <c r="C60" i="6"/>
  <c r="D60" i="6"/>
  <c r="C61" i="6"/>
  <c r="D61" i="6"/>
  <c r="C62" i="6"/>
  <c r="D62" i="6"/>
  <c r="C63" i="6"/>
  <c r="D63" i="6"/>
  <c r="C64" i="6"/>
  <c r="D64" i="6"/>
  <c r="C65" i="6"/>
  <c r="D65" i="6"/>
  <c r="C66" i="6"/>
  <c r="D66" i="6"/>
  <c r="C67" i="6"/>
  <c r="D67" i="6"/>
  <c r="C68" i="6"/>
  <c r="D68" i="6"/>
  <c r="C69" i="6"/>
  <c r="D69" i="6"/>
  <c r="C70" i="6"/>
  <c r="D70" i="6"/>
  <c r="C71" i="6"/>
  <c r="D71" i="6"/>
  <c r="C72" i="6"/>
  <c r="D72" i="6"/>
  <c r="C73" i="6"/>
  <c r="D73" i="6"/>
  <c r="C74" i="6"/>
  <c r="D74" i="6"/>
  <c r="C75" i="6"/>
  <c r="D75" i="6"/>
  <c r="C76" i="6"/>
  <c r="D76" i="6"/>
  <c r="C77" i="6"/>
  <c r="D77" i="6"/>
  <c r="C78" i="6"/>
  <c r="D78" i="6"/>
  <c r="D1" i="6"/>
  <c r="C1" i="6"/>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3" i="5"/>
  <c r="E2" i="4"/>
  <c r="E3" i="4"/>
  <c r="E4" i="4"/>
  <c r="E5" i="4"/>
  <c r="E6" i="4"/>
  <c r="E7" i="4"/>
  <c r="E8" i="4"/>
  <c r="E9" i="4"/>
  <c r="E10" i="4"/>
  <c r="E11" i="4"/>
  <c r="E12" i="4"/>
  <c r="E1" i="4"/>
  <c r="G3" i="5"/>
  <c r="K4" i="5"/>
  <c r="G5" i="5"/>
  <c r="K5" i="5"/>
  <c r="K6" i="5"/>
  <c r="K7" i="5"/>
  <c r="K8" i="5"/>
  <c r="K9" i="5"/>
  <c r="G10" i="5"/>
  <c r="K10" i="5"/>
  <c r="K11" i="5"/>
  <c r="K12" i="5"/>
  <c r="K13" i="5"/>
  <c r="K14" i="5"/>
  <c r="G15" i="5"/>
  <c r="K15" i="5"/>
  <c r="K16" i="5"/>
  <c r="K17" i="5"/>
  <c r="K18" i="5"/>
  <c r="K19" i="5"/>
  <c r="G20" i="5"/>
  <c r="K20" i="5"/>
  <c r="K21" i="5"/>
  <c r="K22" i="5"/>
  <c r="K23" i="5"/>
  <c r="K24" i="5"/>
  <c r="G25" i="5"/>
  <c r="K25" i="5"/>
  <c r="K26" i="5"/>
  <c r="K27" i="5"/>
  <c r="K28" i="5"/>
  <c r="K29" i="5"/>
  <c r="G30" i="5"/>
  <c r="K30" i="5"/>
  <c r="K31" i="5"/>
  <c r="K32" i="5"/>
  <c r="K33" i="5"/>
  <c r="K34" i="5"/>
  <c r="G35" i="5"/>
  <c r="K35" i="5"/>
  <c r="K36" i="5"/>
  <c r="K37" i="5"/>
  <c r="K38" i="5"/>
  <c r="K39" i="5"/>
  <c r="G40" i="5"/>
  <c r="K40" i="5"/>
  <c r="K41" i="5"/>
  <c r="K42" i="5"/>
  <c r="K43" i="5"/>
  <c r="K44" i="5"/>
  <c r="G45" i="5"/>
  <c r="K45" i="5"/>
  <c r="K46" i="5"/>
  <c r="K47" i="5"/>
  <c r="K48" i="5"/>
  <c r="K49" i="5"/>
  <c r="G50" i="5"/>
  <c r="K50" i="5"/>
  <c r="K51" i="5"/>
  <c r="K52" i="5"/>
  <c r="K53" i="5"/>
  <c r="K54" i="5"/>
  <c r="G55" i="5"/>
  <c r="K55" i="5"/>
  <c r="K56" i="5"/>
  <c r="K57" i="5"/>
  <c r="K58" i="5"/>
  <c r="K59" i="5"/>
  <c r="G60" i="5"/>
  <c r="K60" i="5"/>
  <c r="K61" i="5"/>
  <c r="K62" i="5"/>
  <c r="K3" i="5"/>
  <c r="A1" i="5"/>
  <c r="G62" i="5"/>
  <c r="G61" i="5"/>
  <c r="G59" i="5"/>
  <c r="G58" i="5"/>
  <c r="G57" i="5"/>
  <c r="G56" i="5"/>
  <c r="G54" i="5"/>
  <c r="G53" i="5"/>
  <c r="G52" i="5"/>
  <c r="G51" i="5"/>
  <c r="G49" i="5"/>
  <c r="G48" i="5"/>
  <c r="G47" i="5"/>
  <c r="G46" i="5"/>
  <c r="G44" i="5"/>
  <c r="G43" i="5"/>
  <c r="G42" i="5"/>
  <c r="G41" i="5"/>
  <c r="G39" i="5"/>
  <c r="G38" i="5"/>
  <c r="G37" i="5"/>
  <c r="G36" i="5"/>
  <c r="G34" i="5"/>
  <c r="G33" i="5"/>
  <c r="G32" i="5"/>
  <c r="G31" i="5"/>
  <c r="G29" i="5"/>
  <c r="G28" i="5"/>
  <c r="G27" i="5"/>
  <c r="G26" i="5"/>
  <c r="G24" i="5"/>
  <c r="G23" i="5"/>
  <c r="G22" i="5"/>
  <c r="G21" i="5"/>
  <c r="G19" i="5"/>
  <c r="G18" i="5"/>
  <c r="G17" i="5"/>
  <c r="G16" i="5"/>
  <c r="G14" i="5"/>
  <c r="G13" i="5"/>
  <c r="G12" i="5"/>
  <c r="G11" i="5"/>
  <c r="G9" i="5"/>
  <c r="G8" i="5"/>
  <c r="G7" i="5"/>
  <c r="G6" i="5"/>
  <c r="G4" i="5"/>
  <c r="D32" i="8"/>
  <c r="D27" i="8"/>
  <c r="D28" i="8"/>
  <c r="D29" i="8"/>
  <c r="D30" i="8"/>
  <c r="D31" i="8"/>
  <c r="D15" i="8"/>
  <c r="D16" i="8"/>
  <c r="D17" i="8"/>
  <c r="D18" i="8"/>
  <c r="D19" i="8"/>
  <c r="D20" i="8"/>
  <c r="D21" i="8"/>
  <c r="D22" i="8"/>
  <c r="D23" i="8"/>
  <c r="D24" i="8"/>
  <c r="D25" i="8"/>
  <c r="D26" i="8"/>
  <c r="D2" i="8"/>
  <c r="D3" i="8"/>
  <c r="D4" i="8"/>
  <c r="D5" i="8"/>
  <c r="D6" i="8"/>
  <c r="D7" i="8"/>
  <c r="D8" i="8"/>
  <c r="D9" i="8"/>
  <c r="D10" i="8"/>
  <c r="D11" i="8"/>
  <c r="D12" i="8"/>
  <c r="D13" i="8"/>
  <c r="D14" i="8"/>
  <c r="D1" i="8"/>
  <c r="F2" i="6"/>
  <c r="G2" i="6"/>
  <c r="F3" i="6"/>
  <c r="G3" i="6"/>
  <c r="F4" i="6"/>
  <c r="G4" i="6"/>
  <c r="F5" i="6"/>
  <c r="G5" i="6"/>
  <c r="F6" i="6"/>
  <c r="G6" i="6"/>
  <c r="F7" i="6"/>
  <c r="G7" i="6"/>
  <c r="F8" i="6"/>
  <c r="G8" i="6"/>
  <c r="F9" i="6"/>
  <c r="G9" i="6"/>
  <c r="F10" i="6"/>
  <c r="G10" i="6"/>
  <c r="F11" i="6"/>
  <c r="G11" i="6"/>
  <c r="F12" i="6"/>
  <c r="G12" i="6"/>
  <c r="F13" i="6"/>
  <c r="G1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F41" i="6"/>
  <c r="G41" i="6"/>
  <c r="F42" i="6"/>
  <c r="G42" i="6"/>
  <c r="F43" i="6"/>
  <c r="G43" i="6"/>
  <c r="F44" i="6"/>
  <c r="G44" i="6"/>
  <c r="F45" i="6"/>
  <c r="G45" i="6"/>
  <c r="F46" i="6"/>
  <c r="G46" i="6"/>
  <c r="F47" i="6"/>
  <c r="G47" i="6"/>
  <c r="F48" i="6"/>
  <c r="G48" i="6"/>
  <c r="F49" i="6"/>
  <c r="G49" i="6"/>
  <c r="F50" i="6"/>
  <c r="G50" i="6"/>
  <c r="F51" i="6"/>
  <c r="G51" i="6"/>
  <c r="F52" i="6"/>
  <c r="G52" i="6"/>
  <c r="F53" i="6"/>
  <c r="G53" i="6"/>
  <c r="F54" i="6"/>
  <c r="G54" i="6"/>
  <c r="F55" i="6"/>
  <c r="G55" i="6"/>
  <c r="F56" i="6"/>
  <c r="G56" i="6"/>
  <c r="F57" i="6"/>
  <c r="G57" i="6"/>
  <c r="F58" i="6"/>
  <c r="G58" i="6"/>
  <c r="F59" i="6"/>
  <c r="G59" i="6"/>
  <c r="F60" i="6"/>
  <c r="G60" i="6"/>
  <c r="F61" i="6"/>
  <c r="G61" i="6"/>
  <c r="F62" i="6"/>
  <c r="G62" i="6"/>
  <c r="F63" i="6"/>
  <c r="G63" i="6"/>
  <c r="F64" i="6"/>
  <c r="G64" i="6"/>
  <c r="F65" i="6"/>
  <c r="G65" i="6"/>
  <c r="F66" i="6"/>
  <c r="G66" i="6"/>
  <c r="F67" i="6"/>
  <c r="G67" i="6"/>
  <c r="F68" i="6"/>
  <c r="G68" i="6"/>
  <c r="F69" i="6"/>
  <c r="G69" i="6"/>
  <c r="F70" i="6"/>
  <c r="G70" i="6"/>
  <c r="F71" i="6"/>
  <c r="G71" i="6"/>
  <c r="F72" i="6"/>
  <c r="G72" i="6"/>
  <c r="F73" i="6"/>
  <c r="G73" i="6"/>
  <c r="F74" i="6"/>
  <c r="G74" i="6"/>
  <c r="F75" i="6"/>
  <c r="G75" i="6"/>
  <c r="F76" i="6"/>
  <c r="G76" i="6"/>
  <c r="F77" i="6"/>
  <c r="G77" i="6"/>
  <c r="F78" i="6"/>
  <c r="G78" i="6"/>
  <c r="G1" i="6"/>
  <c r="F1" i="6"/>
  <c r="F122" i="3"/>
  <c r="E122" i="3"/>
  <c r="D122" i="3"/>
  <c r="F111" i="3"/>
  <c r="E111" i="3"/>
  <c r="D111" i="3"/>
  <c r="F100" i="3"/>
  <c r="E100" i="3"/>
  <c r="D100" i="3"/>
  <c r="F89" i="3"/>
  <c r="E89" i="3"/>
  <c r="D89" i="3"/>
  <c r="F78" i="3"/>
  <c r="E78" i="3"/>
  <c r="D78" i="3"/>
  <c r="F67" i="3"/>
  <c r="E67" i="3"/>
  <c r="D67" i="3"/>
  <c r="F56" i="3"/>
  <c r="E56" i="3"/>
  <c r="D56" i="3"/>
  <c r="F45" i="3"/>
  <c r="E45" i="3"/>
  <c r="D45" i="3"/>
  <c r="F34" i="3"/>
  <c r="E34" i="3"/>
  <c r="D34" i="3"/>
  <c r="F23" i="3"/>
  <c r="E23" i="3"/>
  <c r="D23" i="3"/>
  <c r="D12" i="3"/>
  <c r="E12" i="3"/>
  <c r="F12" i="3"/>
  <c r="F131" i="3"/>
  <c r="D131" i="3"/>
  <c r="E131" i="3"/>
  <c r="F130" i="3"/>
  <c r="D130" i="3"/>
  <c r="E130" i="3"/>
  <c r="F129" i="3"/>
  <c r="D129" i="3"/>
  <c r="E129" i="3"/>
  <c r="F128" i="3"/>
  <c r="D128" i="3"/>
  <c r="E128" i="3"/>
  <c r="F126" i="3"/>
  <c r="D126" i="3"/>
  <c r="E126" i="3"/>
  <c r="F125" i="3"/>
  <c r="D125" i="3"/>
  <c r="E125" i="3"/>
  <c r="F124" i="3"/>
  <c r="D124" i="3"/>
  <c r="E124" i="3"/>
  <c r="F123" i="3"/>
  <c r="D123" i="3"/>
  <c r="E123" i="3"/>
  <c r="F120" i="3"/>
  <c r="D120" i="3"/>
  <c r="E120" i="3"/>
  <c r="F119" i="3"/>
  <c r="D119" i="3"/>
  <c r="E119" i="3"/>
  <c r="F118" i="3"/>
  <c r="D118" i="3"/>
  <c r="E118" i="3"/>
  <c r="F117" i="3"/>
  <c r="D117" i="3"/>
  <c r="E117" i="3"/>
  <c r="F115" i="3"/>
  <c r="D115" i="3"/>
  <c r="E115" i="3"/>
  <c r="F114" i="3"/>
  <c r="D114" i="3"/>
  <c r="E114" i="3"/>
  <c r="F113" i="3"/>
  <c r="D113" i="3"/>
  <c r="E113" i="3"/>
  <c r="F112" i="3"/>
  <c r="D112" i="3"/>
  <c r="E112" i="3"/>
  <c r="F109" i="3"/>
  <c r="D109" i="3"/>
  <c r="E109" i="3"/>
  <c r="F108" i="3"/>
  <c r="D108" i="3"/>
  <c r="E108" i="3"/>
  <c r="F107" i="3"/>
  <c r="D107" i="3"/>
  <c r="E107" i="3"/>
  <c r="F106" i="3"/>
  <c r="D106" i="3"/>
  <c r="E106" i="3"/>
  <c r="F104" i="3"/>
  <c r="D104" i="3"/>
  <c r="E104" i="3"/>
  <c r="F103" i="3"/>
  <c r="D103" i="3"/>
  <c r="E103" i="3"/>
  <c r="F102" i="3"/>
  <c r="D102" i="3"/>
  <c r="E102" i="3"/>
  <c r="F101" i="3"/>
  <c r="D101" i="3"/>
  <c r="E101" i="3"/>
  <c r="F98" i="3"/>
  <c r="D98" i="3"/>
  <c r="E98" i="3"/>
  <c r="F97" i="3"/>
  <c r="D97" i="3"/>
  <c r="E97" i="3"/>
  <c r="F96" i="3"/>
  <c r="D96" i="3"/>
  <c r="E96" i="3"/>
  <c r="F95" i="3"/>
  <c r="D95" i="3"/>
  <c r="E95" i="3"/>
  <c r="F93" i="3"/>
  <c r="D93" i="3"/>
  <c r="E93" i="3"/>
  <c r="F92" i="3"/>
  <c r="D92" i="3"/>
  <c r="E92" i="3"/>
  <c r="F91" i="3"/>
  <c r="D91" i="3"/>
  <c r="E91" i="3"/>
  <c r="F90" i="3"/>
  <c r="D90" i="3"/>
  <c r="E90" i="3"/>
  <c r="F87" i="3"/>
  <c r="D87" i="3"/>
  <c r="E87" i="3"/>
  <c r="F86" i="3"/>
  <c r="D86" i="3"/>
  <c r="E86" i="3"/>
  <c r="F85" i="3"/>
  <c r="D85" i="3"/>
  <c r="E85" i="3"/>
  <c r="F84" i="3"/>
  <c r="D84" i="3"/>
  <c r="E84" i="3"/>
  <c r="F82" i="3"/>
  <c r="D82" i="3"/>
  <c r="E82" i="3"/>
  <c r="F81" i="3"/>
  <c r="D81" i="3"/>
  <c r="E81" i="3"/>
  <c r="F80" i="3"/>
  <c r="D80" i="3"/>
  <c r="E80" i="3"/>
  <c r="F79" i="3"/>
  <c r="D79" i="3"/>
  <c r="E79" i="3"/>
  <c r="F76" i="3"/>
  <c r="D76" i="3"/>
  <c r="E76" i="3"/>
  <c r="F75" i="3"/>
  <c r="D75" i="3"/>
  <c r="E75" i="3"/>
  <c r="F74" i="3"/>
  <c r="D74" i="3"/>
  <c r="E74" i="3"/>
  <c r="F73" i="3"/>
  <c r="D73" i="3"/>
  <c r="E73" i="3"/>
  <c r="F71" i="3"/>
  <c r="D71" i="3"/>
  <c r="E71" i="3"/>
  <c r="F70" i="3"/>
  <c r="D70" i="3"/>
  <c r="E70" i="3"/>
  <c r="F69" i="3"/>
  <c r="D69" i="3"/>
  <c r="E69" i="3"/>
  <c r="F68" i="3"/>
  <c r="D68" i="3"/>
  <c r="E68" i="3"/>
  <c r="F65" i="3"/>
  <c r="D65" i="3"/>
  <c r="E65" i="3"/>
  <c r="F64" i="3"/>
  <c r="D64" i="3"/>
  <c r="E64" i="3"/>
  <c r="F63" i="3"/>
  <c r="D63" i="3"/>
  <c r="E63" i="3"/>
  <c r="F62" i="3"/>
  <c r="D62" i="3"/>
  <c r="E62" i="3"/>
  <c r="F60" i="3"/>
  <c r="D60" i="3"/>
  <c r="E60" i="3"/>
  <c r="F59" i="3"/>
  <c r="D59" i="3"/>
  <c r="E59" i="3"/>
  <c r="F58" i="3"/>
  <c r="D58" i="3"/>
  <c r="E58" i="3"/>
  <c r="F57" i="3"/>
  <c r="D57" i="3"/>
  <c r="E57" i="3"/>
  <c r="F54" i="3"/>
  <c r="D54" i="3"/>
  <c r="E54" i="3"/>
  <c r="F53" i="3"/>
  <c r="D53" i="3"/>
  <c r="E53" i="3"/>
  <c r="F52" i="3"/>
  <c r="D52" i="3"/>
  <c r="E52" i="3"/>
  <c r="F51" i="3"/>
  <c r="D51" i="3"/>
  <c r="E51" i="3"/>
  <c r="F49" i="3"/>
  <c r="D49" i="3"/>
  <c r="E49" i="3"/>
  <c r="F48" i="3"/>
  <c r="D48" i="3"/>
  <c r="E48" i="3"/>
  <c r="F47" i="3"/>
  <c r="D47" i="3"/>
  <c r="E47" i="3"/>
  <c r="F46" i="3"/>
  <c r="D46" i="3"/>
  <c r="E46" i="3"/>
  <c r="F43" i="3"/>
  <c r="D43" i="3"/>
  <c r="E43" i="3"/>
  <c r="F42" i="3"/>
  <c r="D42" i="3"/>
  <c r="E42" i="3"/>
  <c r="F41" i="3"/>
  <c r="D41" i="3"/>
  <c r="E41" i="3"/>
  <c r="F40" i="3"/>
  <c r="D40" i="3"/>
  <c r="E40" i="3"/>
  <c r="F38" i="3"/>
  <c r="D38" i="3"/>
  <c r="E38" i="3"/>
  <c r="F37" i="3"/>
  <c r="D37" i="3"/>
  <c r="E37" i="3"/>
  <c r="F36" i="3"/>
  <c r="D36" i="3"/>
  <c r="E36" i="3"/>
  <c r="F35" i="3"/>
  <c r="D35" i="3"/>
  <c r="E35" i="3"/>
  <c r="F32" i="3"/>
  <c r="D32" i="3"/>
  <c r="E32" i="3"/>
  <c r="F31" i="3"/>
  <c r="D31" i="3"/>
  <c r="E31" i="3"/>
  <c r="F30" i="3"/>
  <c r="D30" i="3"/>
  <c r="E30" i="3"/>
  <c r="F29" i="3"/>
  <c r="D29" i="3"/>
  <c r="E29" i="3"/>
  <c r="F27" i="3"/>
  <c r="D27" i="3"/>
  <c r="E27" i="3"/>
  <c r="F26" i="3"/>
  <c r="D26" i="3"/>
  <c r="E26" i="3"/>
  <c r="F25" i="3"/>
  <c r="D25" i="3"/>
  <c r="E25" i="3"/>
  <c r="F24" i="3"/>
  <c r="D24" i="3"/>
  <c r="E24" i="3"/>
  <c r="F21" i="3"/>
  <c r="D21" i="3"/>
  <c r="E21" i="3"/>
  <c r="F20" i="3"/>
  <c r="D20" i="3"/>
  <c r="E20" i="3"/>
  <c r="F19" i="3"/>
  <c r="D19" i="3"/>
  <c r="E19" i="3"/>
  <c r="F18" i="3"/>
  <c r="D18" i="3"/>
  <c r="E18" i="3"/>
  <c r="F16" i="3"/>
  <c r="D16" i="3"/>
  <c r="E16" i="3"/>
  <c r="F15" i="3"/>
  <c r="D15" i="3"/>
  <c r="E15" i="3"/>
  <c r="F14" i="3"/>
  <c r="D14" i="3"/>
  <c r="E14" i="3"/>
  <c r="F13" i="3"/>
  <c r="D13" i="3"/>
  <c r="E13" i="3"/>
  <c r="D7" i="3"/>
  <c r="E7" i="3"/>
  <c r="D8" i="3"/>
  <c r="E8" i="3"/>
  <c r="D9" i="3"/>
  <c r="E9" i="3"/>
  <c r="D10" i="3"/>
  <c r="E10" i="3"/>
  <c r="D2" i="3"/>
  <c r="E2" i="3"/>
  <c r="D3" i="3"/>
  <c r="E3" i="3"/>
  <c r="D4" i="3"/>
  <c r="E4" i="3"/>
  <c r="D5" i="3"/>
  <c r="E5" i="3"/>
  <c r="D1" i="3"/>
  <c r="E1" i="3"/>
  <c r="F1" i="3"/>
  <c r="F10" i="3"/>
  <c r="F9" i="3"/>
  <c r="F8" i="3"/>
  <c r="F7" i="3"/>
  <c r="F5" i="3"/>
  <c r="F4" i="3"/>
  <c r="F3" i="3"/>
  <c r="F2" i="3"/>
</calcChain>
</file>

<file path=xl/sharedStrings.xml><?xml version="1.0" encoding="utf-8"?>
<sst xmlns="http://schemas.openxmlformats.org/spreadsheetml/2006/main" count="1261" uniqueCount="617">
  <si>
    <t>app_name</t>
  </si>
  <si>
    <t>aries</t>
  </si>
  <si>
    <t>tauro</t>
  </si>
  <si>
    <t>geminis</t>
  </si>
  <si>
    <t>cancer</t>
  </si>
  <si>
    <t>leo</t>
  </si>
  <si>
    <t>virgo</t>
  </si>
  <si>
    <t>libra</t>
  </si>
  <si>
    <t>escorpio</t>
  </si>
  <si>
    <t>sagitario</t>
  </si>
  <si>
    <t>capricornio</t>
  </si>
  <si>
    <t>acuario</t>
  </si>
  <si>
    <t>piscis</t>
  </si>
  <si>
    <t>aries_f</t>
  </si>
  <si>
    <t>tauro_f</t>
  </si>
  <si>
    <t>geminis_f</t>
  </si>
  <si>
    <t>cancer_f</t>
  </si>
  <si>
    <t>leo_f</t>
  </si>
  <si>
    <t>virgo_f</t>
  </si>
  <si>
    <t>libra_f</t>
  </si>
  <si>
    <t>escorpio_f</t>
  </si>
  <si>
    <t>sagitario_f</t>
  </si>
  <si>
    <t>capricornio_f</t>
  </si>
  <si>
    <t>acuario_f</t>
  </si>
  <si>
    <t>piscis_f</t>
  </si>
  <si>
    <t>sdiario</t>
  </si>
  <si>
    <t>ssemanal</t>
  </si>
  <si>
    <t>scomp</t>
  </si>
  <si>
    <t>snum</t>
  </si>
  <si>
    <t>sfondos</t>
  </si>
  <si>
    <t>spnl</t>
  </si>
  <si>
    <t>srecom</t>
  </si>
  <si>
    <t>about</t>
  </si>
  <si>
    <t>aries_elemento</t>
  </si>
  <si>
    <t>aries_descripcion</t>
  </si>
  <si>
    <t>tauro_elemento</t>
  </si>
  <si>
    <t>tauro_descripcion</t>
  </si>
  <si>
    <t>tauro_cualidades</t>
  </si>
  <si>
    <t>tauro_defectos</t>
  </si>
  <si>
    <t>geminis_elemento</t>
  </si>
  <si>
    <t>geminis_descripcion</t>
  </si>
  <si>
    <t>geminis_cualidades</t>
  </si>
  <si>
    <t>geminis_defectos</t>
  </si>
  <si>
    <t>cancer_elemento</t>
  </si>
  <si>
    <t>cancer_descripcion</t>
  </si>
  <si>
    <t>cancer_cualidades</t>
  </si>
  <si>
    <t>cancer_defectos</t>
  </si>
  <si>
    <t>leo_elemento</t>
  </si>
  <si>
    <t>leo_descripcion</t>
  </si>
  <si>
    <t>leo_cualidades</t>
  </si>
  <si>
    <t>leo_defectos</t>
  </si>
  <si>
    <t>virgo_elemento</t>
  </si>
  <si>
    <t>virgo_descripcion</t>
  </si>
  <si>
    <t>virgo_cualidades</t>
  </si>
  <si>
    <t>libra_elemento</t>
  </si>
  <si>
    <t>libra_descripcion</t>
  </si>
  <si>
    <t>libra_cualidades</t>
  </si>
  <si>
    <t>libra_defectos</t>
  </si>
  <si>
    <t>escorpio_elemento</t>
  </si>
  <si>
    <t>escorpio_descripcion</t>
  </si>
  <si>
    <t>escorpio_cualidades</t>
  </si>
  <si>
    <t>escorpio_defectos</t>
  </si>
  <si>
    <t>sagitario_elemento</t>
  </si>
  <si>
    <t>sagitario_descripcion</t>
  </si>
  <si>
    <t>sagitario_cualidades</t>
  </si>
  <si>
    <t>sagitario_defectos</t>
  </si>
  <si>
    <t>capricornio_elemento</t>
  </si>
  <si>
    <t>capricornio_descripcion</t>
  </si>
  <si>
    <t>capricornio_cualidades</t>
  </si>
  <si>
    <t>capricornio_defectos</t>
  </si>
  <si>
    <t>acuario_elemento</t>
  </si>
  <si>
    <t>acuario_descripcion</t>
  </si>
  <si>
    <t>acuario_cualidades</t>
  </si>
  <si>
    <t>acuario_defectos</t>
  </si>
  <si>
    <t>piscis_elemento</t>
  </si>
  <si>
    <t>piscis_descripcion</t>
  </si>
  <si>
    <t>piscis_cualidades</t>
  </si>
  <si>
    <t>piscis_defectos</t>
  </si>
  <si>
    <t>aries_diario</t>
  </si>
  <si>
    <t>aries_semana</t>
  </si>
  <si>
    <t>tauro_diario</t>
  </si>
  <si>
    <t>tauro_semana</t>
  </si>
  <si>
    <t>geminis_diario</t>
  </si>
  <si>
    <t>geminis_semana</t>
  </si>
  <si>
    <t>cancer_diario</t>
  </si>
  <si>
    <t>cancer_semana</t>
  </si>
  <si>
    <t>leo_diario</t>
  </si>
  <si>
    <t>leo_semana</t>
  </si>
  <si>
    <t>virgo_diario</t>
  </si>
  <si>
    <t>virgo_semana</t>
  </si>
  <si>
    <t>libra_diario</t>
  </si>
  <si>
    <t>libra_semana</t>
  </si>
  <si>
    <t>escorpio_diario</t>
  </si>
  <si>
    <t>escorpio_semana</t>
  </si>
  <si>
    <t>sagitario_diario</t>
  </si>
  <si>
    <t>sagitario_semana</t>
  </si>
  <si>
    <t>capricornio_diario</t>
  </si>
  <si>
    <t>capricornio_semana</t>
  </si>
  <si>
    <t>acuario_diario</t>
  </si>
  <si>
    <t>acuario_semana</t>
  </si>
  <si>
    <t>piscis_diario</t>
  </si>
  <si>
    <t>piscis_semana</t>
  </si>
  <si>
    <t>elemento</t>
  </si>
  <si>
    <t>descripcion</t>
  </si>
  <si>
    <t>virtudes</t>
  </si>
  <si>
    <t>defectos</t>
  </si>
  <si>
    <t>enero</t>
  </si>
  <si>
    <t>febrero</t>
  </si>
  <si>
    <t>marzo</t>
  </si>
  <si>
    <t>abril</t>
  </si>
  <si>
    <t>mayo</t>
  </si>
  <si>
    <t>junio</t>
  </si>
  <si>
    <t>julio</t>
  </si>
  <si>
    <t>agosto</t>
  </si>
  <si>
    <t>septiembre</t>
  </si>
  <si>
    <t>octubre</t>
  </si>
  <si>
    <t>noviembre</t>
  </si>
  <si>
    <t>diciembre</t>
  </si>
  <si>
    <t>horoscopodel</t>
  </si>
  <si>
    <t>de</t>
  </si>
  <si>
    <t>del</t>
  </si>
  <si>
    <t>delD</t>
  </si>
  <si>
    <t>al</t>
  </si>
  <si>
    <t>deD</t>
  </si>
  <si>
    <t>a</t>
  </si>
  <si>
    <t>compatibilidadpor</t>
  </si>
  <si>
    <t>es</t>
  </si>
  <si>
    <t>compatiblecon</t>
  </si>
  <si>
    <t>numeros_de_suerte</t>
  </si>
  <si>
    <t>chance</t>
  </si>
  <si>
    <t>baloto</t>
  </si>
  <si>
    <t>Frases</t>
  </si>
  <si>
    <t>recomendar_des</t>
  </si>
  <si>
    <t>recomendar</t>
  </si>
  <si>
    <t>enviado</t>
  </si>
  <si>
    <t>vacio</t>
  </si>
  <si>
    <t>correonovalido</t>
  </si>
  <si>
    <t>pnl1</t>
  </si>
  <si>
    <t>pnl2</t>
  </si>
  <si>
    <t>pnl3</t>
  </si>
  <si>
    <t>pnl4</t>
  </si>
  <si>
    <t>pnl5</t>
  </si>
  <si>
    <t>pnl6</t>
  </si>
  <si>
    <t>pnl7</t>
  </si>
  <si>
    <t>pnl8</t>
  </si>
  <si>
    <t>pnl9</t>
  </si>
  <si>
    <t>pnl10</t>
  </si>
  <si>
    <t>pnl11</t>
  </si>
  <si>
    <t>aries_cualidades</t>
  </si>
  <si>
    <t>aries_defectos</t>
  </si>
  <si>
    <t>virgo_defectos</t>
  </si>
  <si>
    <t>pnl12</t>
  </si>
  <si>
    <t>Astross</t>
  </si>
  <si>
    <t>Aries</t>
  </si>
  <si>
    <t>Leo</t>
  </si>
  <si>
    <t>Virgo</t>
  </si>
  <si>
    <t>Libra</t>
  </si>
  <si>
    <t>21 May - 20 Jun</t>
  </si>
  <si>
    <t>21 Jun - 20 Jul</t>
  </si>
  <si>
    <t>21 Sep - 20 Oct</t>
  </si>
  <si>
    <t>21 Oct - 20 Nov</t>
  </si>
  <si>
    <t>20 Feb - 20 Mar</t>
  </si>
  <si>
    <t>PNL</t>
  </si>
  <si>
    <t xml:space="preserve">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t>
  </si>
  <si>
    <t>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t>
  </si>
  <si>
    <t>\?%</t>
  </si>
  <si>
    <t>Tauro</t>
  </si>
  <si>
    <t>Géminis</t>
  </si>
  <si>
    <t>Cáncer</t>
  </si>
  <si>
    <t>Escorpio</t>
  </si>
  <si>
    <t>Sagitario</t>
  </si>
  <si>
    <t>Capricornio</t>
  </si>
  <si>
    <t>Acuario</t>
  </si>
  <si>
    <t>Piscis</t>
  </si>
  <si>
    <t>21 Mar - 20 Abr</t>
  </si>
  <si>
    <t>21 Abr - 20 May</t>
  </si>
  <si>
    <t>21 Jul - 20 Ago</t>
  </si>
  <si>
    <t>21 Ago - 20 Sep</t>
  </si>
  <si>
    <t>21 Nov - 20 Dic</t>
  </si>
  <si>
    <t>21 Dic - 20 Ene</t>
  </si>
  <si>
    <t>21 Ene - 19 Feb</t>
  </si>
  <si>
    <t>Horóscopo diario</t>
  </si>
  <si>
    <t>Horóscopo semanal</t>
  </si>
  <si>
    <t>Compatibilidad</t>
  </si>
  <si>
    <t>Números de la suerte</t>
  </si>
  <si>
    <t>Fondos de pantalla</t>
  </si>
  <si>
    <t>Recomendar a un amigo</t>
  </si>
  <si>
    <t>Acerca de …</t>
  </si>
  <si>
    <t>Fuego</t>
  </si>
  <si>
    <t>Un Aries es una persona llena de energía y entusiasmo. Pionero y aventurero, le encantan los retos, la libertad y las nuevas ideas. A los Aries les gusta liderar y prefieren dar instrucciones a recibirlas. Son independientes y preocupados por su propia ambición y objetivos. Tienen una energía envidiable que a veces les lleva a ser agresivos, inquietos, argumentativos, tercos. Es fácil ofender a los Aries y, cuando se sienten ofendidos, es difícil hacer las paces con ellos.</t>
  </si>
  <si>
    <t>Les gusta la aventura y los retos. A un Aries le gusta ganar y ser espontáneo. También le gusta dar su apoyo a una buena causa. Aventureros y energéticos, los aries son pioneros y valientes. Son listos, dinámicos, seguros de si y suelen demostrar entusiasmo hacia las cosas.</t>
  </si>
  <si>
    <t>No le gusta esperar. Los Aries no soportan fracasar o equivocarse, y no aceptan con buen agrado los consejos de los demás. Tampoco admiten los tiranos. Pueden ser egoístas y tener genio. Los Aries son impulsivos y a veces tienen poca paciencia. Tienden a tomar demasiados riesgos.</t>
  </si>
  <si>
    <t>Tierra</t>
  </si>
  <si>
    <t xml:space="preserve">Tauro suele ser práctico, decidido y tener una gran fuerza de voluntad. Los tauro son personas estables y conservadores, y seguirán de forma leal un líder en el que tienen confianza. Les encanta la paz y tranquilidad y son muy respetuosos con las leyes y las reglas. Respetan los valores materiales y evitan las deudas. Son un poco reacios al cambio. </t>
  </si>
  <si>
    <t>Celoso y posesivo, un tauro puede tender a ser inflexible y resentido. A veces los Tauro pecan de ser codiciosos y de permitírselo todo. A tauro no le gusta las interrupciones ni las prisas. Tampoco les gustan a los tauro las cosas falsas. No les gusta sentirse presionados y no soportan estar demasiado tiempo en casa.</t>
  </si>
  <si>
    <t>Aire</t>
  </si>
  <si>
    <t>Géminis es el signo de los gemelos y como tal su carácter es doble y bastante complejo y contradictorio. Por un lado es versátil, pero por el otro puede ser insincero. Suelen tener elegancia y caer en los errores de los jóvenes. Tienen la felicidad, el egocentrismo, la imaginación y la inquietud e los niños. Los géminis empiezan nuevas actividades y retos con entusiasmo, pero muchas veces les falta la constancia para realizarlos. Consideran que la vida es como un juego y buscan la diversión y nuevas situaciones.</t>
  </si>
  <si>
    <t xml:space="preserve">Adaptabilidad y versatilidad. Los Géminis son intelectuales, elocuentes, cariñosos, comunicativos e inteligentes. Tienen mucha energía y vitalidad. A géminis le gusta hablar, leer, hacer varias cosas a la vez. Disfrutan con las cosas diferentes y novedosas. Cuánto más variedad en su vida, mejor. </t>
  </si>
  <si>
    <t>Superficialidad e inconstancia. Los Géminis tienen tendencia a estar a veces nerviosos y tensos y pueden llegar a ser calculadores y exigentes. A géminis no le gusta la soledad. Sentirse atado a una situación o un sitio. No disfruta con el aprendizaje en el colegio, pero tampoco le gusta estar mentalmente inactivo.</t>
  </si>
  <si>
    <t>Agua</t>
  </si>
  <si>
    <t xml:space="preserve">El carácter de un cáncer es el menos claro de todos los signos del zodiaco. Un cáncer puede ser desde tímido y aburrido hasta brillante y famoso. Los cáncer son conservadores y les encanta la seguridad y el calor de su hogar. De hecho para los hombres cáncer, su hogar es como un nido, un refugio donde ir cuando el estrés de su trabajo es demasiado. La casa de un Cáncer tiende a ser su refugio personal más que un escaparate para deslumbrar a los demás. </t>
  </si>
  <si>
    <t xml:space="preserve">Cáncer es emocional y cariñoso, protector y simpático. Un Cáncer tiene mucha imaginación e intuición. Sabe ser cauteloso cuando hace falta. A cáncer le gusta su casa, el campo, los niños. Le gusta disfrutar con sus aficiones y le gustan las fiestas. A un cáncer también le gusta el romance. </t>
  </si>
  <si>
    <t>Cáncer tiene tendencia al mal humor, son calculadores, desordenados y auto compasivos. Cambia de estado de ánimo y es demasiado susceptible. Le cuesta dejar una situación. A un cáncer no le gusta el fracaso, los consejos o las situaciones conflictivas. No le gustan las personas que le lleven la contraria, ni que le digan qué tiene que hacer.</t>
  </si>
  <si>
    <t>Tienen ambición, fuerza, valentía, independencia y total seguridad en sus capacidades. No suelen tener dudas sobre qué hacer. Son líderes sin complicaciones - saben dónde quieren llegar y ponen todo su empeño, energía y creatividad en conseguir su objetivo. No temen los obstáculos - más bien crecen ante ellos.</t>
  </si>
  <si>
    <t>Generoso y bondadoso, fiel y cariñoso. Un leo es creativo y entusiasta y comprensivo con los demás. A le gusta la aventura, el lujo y la comodidad. Un leo disfruta con los niños, el teatro y las fiestas. También le motiva el riesgo.</t>
  </si>
  <si>
    <t>Prepotente y mandón. Puede ser intolerante y dogmático. Tiende a interferir cuando no debe. A leo no le gusta lo vulgar y la vida cotidiana. Huye de las personas egoístas y mal pensadas y no le gusta la rutina o la seguridad.</t>
  </si>
  <si>
    <t xml:space="preserve">Virgo, el único signo representado por una mujer, es un signo caracterizado por su precisión, su convencionalidad, su actitud reservada y su afán, a veces hasta obsesión, con la limpieza. Los virgo suelen ser observadores, y pacientes. Pueden parecer a veces fríos, y de hecho les cuesta hacer grandes amigos. </t>
  </si>
  <si>
    <t>Modestia, inteligencia y timidez. Los virgo suelen ser meticulosos, prácticos y trabajadores. Tienen gran capacidad analítica y son fiables. A virgo le gusta la vida sana, hacer listas, el orden y la higiene.</t>
  </si>
  <si>
    <t>Conservador y perfeccionista, un virgo tiende a preocuparse demasiado y su lado duro puede llevarle a ser excesivamente crítico y duro con los demás. A virgo no le gusta la suciedad, el desorden, el peligro, las personas vagas, la incertidumbre.</t>
  </si>
  <si>
    <t>Los libra se encuentran entre los signos más civilizados del zodiaco. Tienen encanto, elegancia y buen gusto, y son amables y pacíficos. Les gusta la belleza y la armonía y son capaces de ser imparciales ante conflictos. No obstante, una vez que han llegado a una opinión sobre algo, no les gusta que se les contradiga. Les gusta contar con el apoyo de los demás.</t>
  </si>
  <si>
    <t xml:space="preserve"> Diplomático, encantador y sociable. Los libra son idealistas, pacíficos, optimistas y románticos. Tienen un carácter afable y equilibrado. </t>
  </si>
  <si>
    <t>Son indecisos y fácilmente influidos por terceros. Pueden cambiar de opinión fácilmente y ser demasiado complacientes.</t>
  </si>
  <si>
    <t xml:space="preserve">Escorpio es un signo intenso con una energía emocional única en todo el zodiaco. Aunque puedan parecer tranquilos, los Escorpio tienen un magnetismo interno escondido dentro. Son afables, buenos tertulianos, reservados y cortés, pero aunque parezcan estar algo retirados del centro de actividad, en realidad están observando todo con su ojo crítico. </t>
  </si>
  <si>
    <t xml:space="preserve">Emocional, decidido, poderoso y apasionado. El Escorpio es un signo con mucho magnetismo. A escorpio le gusta la verdad, el trabajo cuando tiene sentido, involucrarse en causas y convencer a los demás. </t>
  </si>
  <si>
    <t>Celoso, compulsivo y obsesivo. Los escorpio pueden ser resentidos y tercos. A escorpio no le gusta lo superficial, relaciones sin sentido. No acepta con buen agrado los halagos fáciles y tampoco soporta que la gente le tome el pelo.</t>
  </si>
  <si>
    <t>Sagitario es uno de los signos más positivos del zodiaco. Son versátiles y les encanta la aventura y lo desconocido. Tienen la mente abierta a nuevas ideas y experiencias y mantienen un actitud optimista incluso cuando las cosas se les ponen difíciles. Son fiables, honestas, buenos y sinceros y dispuestas a luchar por buenas causas cueste lo que cueste.</t>
  </si>
  <si>
    <t>Intelectual, honesto, sincero y simpático. A los sagitario les caracteriza el optimismo, su modestia y su buen humor.A saitario le gusta la libertad, viajar, la aventura y la capacidad de comprender.</t>
  </si>
  <si>
    <t>Son tan optimistas a veces que llegan a ser irresponsables. Superficial, descuidado e inquieto. A sagitario no le gusta sentirse atado a una situación, tener que preocuparse por los detalles.</t>
  </si>
  <si>
    <t>Capricornio es uno de los signos del zodiaco más estables, seguros y tranquilos. Son trabajadores, responsables y prácticos y dispuestos a persistir hasta sea necesario para conseguir su objetivo. Son fiables y muchas veces tienen el papel de terminar un proyecto iniciado por uno de los signos más pioneros. Les encanta la música.</t>
  </si>
  <si>
    <t xml:space="preserve">Los capricornio son ambiciosos, disciplinados, prácticos, prudentes, y paciencientes. Tienen un buen sentido de humor y son reservados. A capricornio le gusta la fiabilidad, el profesionalismo, una base sólida, tener un objetivo, el liderazgo. </t>
  </si>
  <si>
    <t>Capricornio tiende a ser pesimista y, ante las situaciones difíciles, hasta fatalista. A veces le cuesta ser generoso con los demás y le cuesta hacer favores de forma altruista. A capricornio no le gustan los planes poco prácticos, fantasear, lo ridículo, ni las personas frívolas.</t>
  </si>
  <si>
    <t xml:space="preserve">Los acuarios tienen una personalidad fuerte y atractiva. Hay dos tipos de acuarios: uno es tímido, sensible, y paciente. El otro tipo de acuario es exuberante, vivo y puede llegar a esconder las profundidades de su personalidad debajo de un aire frívolo. Ambos tipos de acuario tienen una fuerza de convicción y de la verdad muy fuerte y son tan honestos que saben cambiar sus opiniones si aparecen pruebas que muestran lo contrario de lo que pensaban antes. </t>
  </si>
  <si>
    <t>A los acuario les gusta luchar por causas buenas, soñar y planificar un futuro feliz, aprender del pasado, son buenos amigos y les gusta divertirse. Los acuario son simpáticos y humanitarios. Son honestos, leales, originales y brillantes. Un acuario es independiente e intelectual.</t>
  </si>
  <si>
    <t>A un acuario no le gusta las promesas al aire, ni sentirse solo. Un acuario es impredecible y tiende a llevar la contraria. Es poco emocional y no comprende la complejidad emocional de algunas personas y tampoco la traición entre amigos.</t>
  </si>
  <si>
    <t xml:space="preserve">Los piscis tienen una personalidad tranquila, paciente y amable. Son sensibles a los sentimientos de los demás y responden con simpatía y tacto al sufrimiento de los demás. Son muy queridos por los demás porque tienen un carácter afable, cariñoso y amable, y no suponen una amenaza para los que quieren tener puestos de autoridad o mayor popularidad. </t>
  </si>
  <si>
    <t>Imaginativo y sensible. Es amable y tiene compasión hacia los demás. Es intuitivo y piensa en los demás. A piscis le gusta estar solo para soñar. Le gusta el misterio y el ridículo. Le gusta perderse.</t>
  </si>
  <si>
    <t>No asume la realidad. Es idealista, mantiene secretos y tiene una voluntad algo débil. Se deja llevar por los demás. A piscis no le gusta lo obvio, tampoco les gusta ser criticados ni las personas pedantes o creídas.</t>
  </si>
  <si>
    <t>Los planetas te respaldan todo lo que hace falta corta tus ataduras y ve al fondo de las cosas hoy. Los planetas te están creando cierta resistencia para los temas de la carrera puedes pensar que no progresas tanto como quisieras. No tienes paciencia para ponerte en línea hoy. Tu atención debe volcarse hacia un proyecto creativo o de negocios las condiciones son particularmente propicias ahora y no debes perder la oportunidad. Vas aprisa en tu carrera y te vuelve loco lo que haces Tienes tiempo para algo más y corres peligro de que las cosas pierdan el equilibrio.</t>
  </si>
  <si>
    <t xml:space="preserve"> Esta semana tu mensaje llega a través de la carta de Dios, recordándote que los límites están solo en tu imaginación y que la ayuda celestial está en camino para que cumplas tus mejores deseos. En el amor, re enfócate y mira nuevas posibilidades que te brindarán mayor crecimiento y felicidad.</t>
  </si>
  <si>
    <t>Se honesto contigo mismo y con los demás hoy independientemente de las presiones que sientas. Sólo pensar en dinero te causa disgusto pero meter la cabeza en la arena no es una solución. Tu ánimo vuelve luego de un pequeño periodo de incertidumbre Se optimista y tus planes de carrera despegarán. Es posible que tenga que descubrir algún engaño o fraude dentro de su lugar de trabajo, por lo que es importante estar alerta y tener un plan de acción. La cuadratura que hacen la Luna y Marte no te pone las cosas fáciles en este sentido.</t>
  </si>
  <si>
    <t>Esta semana tu ángel recomienda mantener el sendero elegido, ya que pronto comenzarás a disfrutar de las mieles del éxito. Ofertas laborales estarán a la orden del día, aunque será mejor tomar un tiempo prudencial antes de dar una respuesta. En el amor, tus pretendientes crecerán como la espuma ¡presta atención a las señales!</t>
  </si>
  <si>
    <t>Hay buenos prospectos para asumir un reto a largo plazo No importa la difícil que sea, serás capaz de salir adelante. Es momento de aceptar que loes tiempos han cambiado Ya la pelota no está en el mismo patio, Las reglas son nuevas y te las tienes que aprender de memoria. Una inesperada oportunidad puede aparecer en una situación profesional, significando esto que debes estar preparado para saltar hacia cualquier oportunidad. Si sigues manteniendo tu fe en ti mismo con tus logros a la vista las cosas se conciliarán y no podrán salirte mal. Y no lo hará por amor, sino por orgullo puro y duro.</t>
  </si>
  <si>
    <t>Esta semana tu ángel recomienda establecer como prioridad los temas familiares relacionados con salud de padres o de niños en tu hogar. Mantén la precaución y brinda el apoyo que requieran tus seres más queridos. En el amor, planear es bueno, pero la acción es lo que marcará la diferencia frente a tu pareja.</t>
  </si>
  <si>
    <t>Espera cambios sumamente positivos en lo tocante al trabajo te encontrarás en una situación laboral nueva cada vez más satisfactoria. Este es uno de esos momentos. Son buenas las condiciones para un riesgo bajo inversiones a largo plazo, ventas de propiedades y herencias. No te lances con la primera persona que se atraviese en tu camino solo porque necesites afecto o atención. Hacer ejercicio le da muchísima pereza, pero ¿tiene idea de lo que le va a alegrar ser capaz de hacer tantos abdominales? Fuera la pereza y a rejuvenecer su salud.</t>
  </si>
  <si>
    <t>Fe ante todo. Esta semana tu ángel recomienda alejarte de situaciones injustas y entornos en donde no te den el valor que mereces. Mejores oportunidades se abrirán ante tus ojos si tienes la valentía para tomar distancia. En el aspecto emocional, aunque dudes en regresar, no des segundas oportunidades a quienes te han hecho daño en el pasado.</t>
  </si>
  <si>
    <t>Hay competencia en el trabajo un superior está jugando el juego de un rival tuyo. ese intento de provocación puede ser una oferta de amor disfrazada. Muéstrate firme y establece claramente que no estás dispuesto a soportarlo de brazos cruzados. Es una especie de carrera contra el tiempo ahora entonces cuando alguien te pida ayuda se la negarás. La acción por impulso está excluída hoy te colocará en una posición incomoda.</t>
  </si>
  <si>
    <t>Esta semana tu ángel predice una oportunidad grandiosa para obtener apoyos y ayudas de seres influyentes. Tu crecimiento no tiene límites, si crees en tus cualidades. Firmas de contratos podrán darse en forma óptima hacia el día jueves. En el amor, tendrás la posibilidad de darle un nivel mayor de compromiso a tu relación.</t>
  </si>
  <si>
    <t>Vigila de cerca tus finanzas. Puedes llegar a conflicto con alguien que puede interrumpirte tu progreso al menos por el momento. Hay síntomas seguros de que estas quemando etapas En un minuto aprendes nuevas trampas y en el otro se las estás enseñando a otros. Los asuntos profesionales se presentan cargados, incluso agobiantes debes sacarlos adelante en la medida de tus posibilidades. Créelo o no pese a tu esp+irita independiente mejor unes fuerzas con alguien por razones profesionales.</t>
  </si>
  <si>
    <t>Esta semana tu ángel predice gratos momentos en compañía de tus seres queridos, pues las reuniones y los encuentros sociales, le darán un sentido más amplio a tu vida. El aspecto laboral comenzará a mejorar, lográndote aliados y admiradores de tu talento. En el aspecto emocional, la relación con tu pareja tomará un rumbo muy positivo.</t>
  </si>
  <si>
    <t>Esta semana tu ángel te recomienda resistir con valor algunas situaciones incómodas en el área laboral. Mantén la prudencia, pero defiende tus ideas con gran firmeza. En el amor, muchas opciones sentimentales podrían desenfocarte del verdadero amor ¡evita la tentación!</t>
  </si>
  <si>
    <t>Estás en disposición de admitir que has cometido un error No tienes que publicarlo. Otros harán que las cosas se vean a su manera No vas a empecinarte pero sí a mantener tus posiciones. Con sólo desear, esperar y soñar no es suficiente para ir a donde deseas Toma una acción concreta. Las decisiones financieras hechas el día de hoy pueden resultar ser una excelente inversión para el futuro. Si te apetece, adelante, no lo pienses.</t>
  </si>
  <si>
    <t>Cierre de ciclos. Esta semana tu ángel recomienda comenzar el proceso de cierre de todos aquellos temas que no te permiten crecer a futuro. Tomarás importantes decisiones en el entorno laboral que posibilitarán grandes cambios. En el amor, una etapa se cierra, preparándote para un nuevo comienzo.</t>
  </si>
  <si>
    <t>Si actúas movida por el capricho, acabarás adquiriendo algo a sobreprecio o que no vale la pena Se necesita algo de contención por lo menos en las cuestiones de dinero. Tienes una fuente infinita de coraje que te ayudará en momentos duros. Las fuerzas astrales te animan a olvidar tus obligaciones hoy puedes estimar que los compromises con tu carrera son un fardo, y tu atención se desvía con facilidad. Se puede resolver un dilema si así te lo propones aplica tus poderes de concentración y análisis. Unos encuentros agradables le devolverán la confianza en los demás</t>
  </si>
  <si>
    <t>Independencia. Esta semana tu ángel recomienda manejar tus grandes proyectos de manera autónoma, pues tienes el talento suficiente para lograr grandes cosas con tu propio impulso. En el amor, deja que tu intuición siga guiándote respecto a las decisiones que debes tomar junto a tu pareja.</t>
  </si>
  <si>
    <t>Estás radiante, conquistas y tu actitud vital es tan positiva y optimista que todos queremos arrimarnos a ti por si se nos pega algo de tu energía. En tu Casa cinco sacará a relucir al jugador competitivo e impetuoso que apuesta hasta la ropa interior en el terreno del amor. Esto incrementará tu popularidad hasta llegar a producir efectos que te sorprenderán. Quizá venga de la mano de un trabajo que complemente al que ya tienes. Estás tocado por la varita mágica de la palabra, así que aprovéchalo.</t>
  </si>
  <si>
    <t>Paciencia. Esta semana tu ángel recomienda mantener tus niveles de ansiedad bajo control, ya que algunos retrasos podrían hacerte ver las cosas de manera incierta. El tiempo de Dios es perfecto, permite que los procesos se completen, para así poder avanzar de forma segura en tu ámbito profesional. En el amor, cuando se presentan tantos obstáculos es mejor meditar sobre la conveniencia de la relación.</t>
  </si>
  <si>
    <t>Quires salir adelante pero también quieres hacer feliz a otros Eso significa un duro equilibrio y la avenencia es imprescindible. Puede que otros hagan mas ruido que tú pero tu eres dueño de tu serenidad y de tu independencia. Es más fácil de lo que crees. Agradece las cosas buenas que tienes y las habrá mejores. Si los demás no le reconocen abiertamente, usted se sentirá decepcionado y asumirá la posición y los privilegios que considera que le corresponden.</t>
  </si>
  <si>
    <t>Conexión positiva. Esta semana tu ángel recomienda no delegar en los grandes proyectos, si deseas obtener resultados fuera de serie. Tus ángeles te darán la energía necesaria para emprender retos, que solo un verdadero líder como tú, puede superar. En el amor, sentirás una mágica conexión con alguien que estás empezando a conocer ¡permite que fluya!</t>
  </si>
  <si>
    <t>Carga las baterías y asegúrate que tu apariencia es la mejor. Cuando se te vengan encima nuevas responsabilidades no temas Eres más que capaz de asumirlas y habrá alguien también dispuesto a echarte una mano si hace falta. Se acabó la diversión por un rato debes dedicarte ahora a un antiguo y duro trabajo. Actúa y recoge los beneficios. Necesitan tiempo y paciencia.</t>
  </si>
  <si>
    <t>Expansión. Esta semana tus ángeles predicen un movimiento positivo en tu área laboral, que te ayudará a incrementar tus ingresos y mejorar tus condiciones profesionales. Inicia tu rutina con la mejor energía y así mismo los resultados no se harán esperar. En el amor, la estabilidad en pareja ha llegado para quedarse en tu vida por un buen tiempo. Disfruta todas las bendiciones que solo un verdadero amor puede darte.</t>
  </si>
  <si>
    <t>Elemento:</t>
  </si>
  <si>
    <t>Descripción:</t>
  </si>
  <si>
    <t>Virtudes</t>
  </si>
  <si>
    <t>Defectos:</t>
  </si>
  <si>
    <t>Enero</t>
  </si>
  <si>
    <t>Febrero</t>
  </si>
  <si>
    <t>Marzo</t>
  </si>
  <si>
    <t>Abril</t>
  </si>
  <si>
    <t>Mayo</t>
  </si>
  <si>
    <t>Junio</t>
  </si>
  <si>
    <t>Julio</t>
  </si>
  <si>
    <t>Agosto</t>
  </si>
  <si>
    <t>Septiembre</t>
  </si>
  <si>
    <t>Octubre</t>
  </si>
  <si>
    <t>Noviembre</t>
  </si>
  <si>
    <t>Diciembre</t>
  </si>
  <si>
    <t>Horoscopo del</t>
  </si>
  <si>
    <t>Del</t>
  </si>
  <si>
    <t>De</t>
  </si>
  <si>
    <t>A</t>
  </si>
  <si>
    <t>compatible con</t>
  </si>
  <si>
    <t>Número de la suerte</t>
  </si>
  <si>
    <t>Juegue al chance</t>
  </si>
  <si>
    <t>Juegue al baloto</t>
  </si>
  <si>
    <t>Frases del día</t>
  </si>
  <si>
    <t>Si esta aplicación fué de tu agrado, no dudes en recomendarla, ingresa el correo de un contacto y pulsa el botón enviar.</t>
  </si>
  <si>
    <t>Recomendar</t>
  </si>
  <si>
    <t>Se ha enviado la recomendación al correo:</t>
  </si>
  <si>
    <t>Debe digitar un correo electrónico</t>
  </si>
  <si>
    <t>El correo no es válido</t>
  </si>
  <si>
    <t>Ten claro que a la cima no llegarás superando a los demás, sino superándote a ti mismo.</t>
  </si>
  <si>
    <t>Nunca dejes que tus miedos ocupen el lugar de tus sueños.</t>
  </si>
  <si>
    <t>La vida no consistía en ser un ganador o un perdedor, se trataba de ser uno mismo y  de dar lo mejor.</t>
  </si>
  <si>
    <t>Jamás es demasiado tarde para intentar lograr aquello que de verdad siempre deseaste.</t>
  </si>
  <si>
    <t>Es posible que la caída sea inevitable, pero continuar en el suelo siempre será opcional.</t>
  </si>
  <si>
    <t>Aprende a no rendirte y sé constante, el principio es la parte más difícil.</t>
  </si>
  <si>
    <t>El reto de mi vida no era otro que descubrir hasta donde podía llegar haciendo lo que me gustaba</t>
  </si>
  <si>
    <t>Ve con confianza en la dirección de tus sueños. Vive la vida que has imaginado.</t>
  </si>
  <si>
    <t>Somos lo que repetidamente hacemos. La excelencia entonces, no es un acto sino un hábito.</t>
  </si>
  <si>
    <t>La única cosa que se interpone entre un hombre y lo que quiere de la vida es a menudo simplemente la voluntad de intentarlo y la fe para creer que es posible</t>
  </si>
  <si>
    <t>A veces perder es ganar y no encontrar lo que se busca es encontrarse.</t>
  </si>
  <si>
    <t>El reto de mi vida no era otro que descubrir hasta donde podía llegar haciendo lo que me gustaba.</t>
  </si>
  <si>
    <t>elemento_es</t>
  </si>
  <si>
    <t>descripcion_es</t>
  </si>
  <si>
    <t>virtudes_es</t>
  </si>
  <si>
    <t>defectos_es</t>
  </si>
  <si>
    <t>_elemento</t>
  </si>
  <si>
    <t>_cualidades</t>
  </si>
  <si>
    <t>_defectos</t>
  </si>
  <si>
    <t>_descripcion</t>
  </si>
  <si>
    <t>elemento_en</t>
  </si>
  <si>
    <t>descripcion_en</t>
  </si>
  <si>
    <t>virtudes_en</t>
  </si>
  <si>
    <t>defectos_en</t>
  </si>
  <si>
    <t>Taurus</t>
  </si>
  <si>
    <t>Gemini</t>
  </si>
  <si>
    <t>Cancer</t>
  </si>
  <si>
    <t>Scorpio</t>
  </si>
  <si>
    <t>Sagitarius</t>
  </si>
  <si>
    <t>Capricorn</t>
  </si>
  <si>
    <t>Aquarius</t>
  </si>
  <si>
    <t>Pisces</t>
  </si>
  <si>
    <t>21 Mar - 20 Apr</t>
  </si>
  <si>
    <t>21 Apr - 20 May</t>
  </si>
  <si>
    <t>21 Jul - 20 Aug</t>
  </si>
  <si>
    <t>21 Aug - 20 Sep</t>
  </si>
  <si>
    <t>21 Nov - 20 Dec</t>
  </si>
  <si>
    <t>21 Dec - 20 Jan</t>
  </si>
  <si>
    <t>21 Jan - 19 Feb</t>
  </si>
  <si>
    <t>Daily horoscope</t>
  </si>
  <si>
    <t>Week horoscope</t>
  </si>
  <si>
    <t>Compatibility</t>
  </si>
  <si>
    <t>Lucky numbers</t>
  </si>
  <si>
    <t>Wallpapers</t>
  </si>
  <si>
    <t xml:space="preserve"> Refer this item to a friend</t>
  </si>
  <si>
    <t>About of …</t>
  </si>
  <si>
    <t>Fire</t>
  </si>
  <si>
    <t>An Aries is a person full of energy and enthusiasm. Pioneer and adventurer, he loves challenges, freedom and new ideas. The Aries like to lead and prefer to give instructions to receive them. They are independent and concerned about their own ambition and goals. They have an enviable energy that sometimes leads them to be aggressive, restless, argumentative, stubborn. It is easy to offend the Aries and, when they feel offended, it is difficult to make peace with them.</t>
  </si>
  <si>
    <t>Earth</t>
  </si>
  <si>
    <t>Taurus is usually practical, decisive and has great willpower. Taurus are stable and conservative people, and they will follow loyally a leader they trust. They love peace and tranquility and are very respectful of the laws and rules. They respect material values ​​and avoid debts. They are a bit reluctant to change.</t>
  </si>
  <si>
    <t xml:space="preserve"> Jealous and possessive, a taurus may tend to be inflexible and resentful. Sometimes the Taurus sin of being greedy and allowing it all. Taurus does not like interruptions or rushing. Nor do Taurus like false things. They do not like to feel pressured and can not stand being at home too long.</t>
  </si>
  <si>
    <t>Air</t>
  </si>
  <si>
    <t>Gemini is the sign of the twins and as such their character is double and quite complex and contradictory. On the one hand it is versatile, but on the other it can be insincere. They tend to have elegance and fall into the mistakes of young people. They have happiness, self-centeredness, imagination and restlessness in children. The Gemini start new activities and challenges with enthusiasm, but many times they lack the constancy to carry them out. They consider that life is like a game and they look for fun and new situations.</t>
  </si>
  <si>
    <t xml:space="preserve"> Adaptability and versatility. Gemini are intellectual, eloquent, affectionate, communicative and intelligent. They have a lot of energy and vitality. A Gemini likes to talk, read, do several things at once. They enjoy different and novel things. The more variety in your life, the better.</t>
  </si>
  <si>
    <t xml:space="preserve"> Superficiality and inconstancy. Gemini tend to be nervous and tense at times and can become calculating and demanding. Gemini does not like loneliness. Feeling tied to a situation or a place. He does not enjoy learning at school, but he also does not like to be mentally inactive.</t>
  </si>
  <si>
    <t>Water</t>
  </si>
  <si>
    <t>The character of a cancer is the least clear of all the signs of the zodiac. A cancer can be from shy and boring to bright and famous. Cancer is conservative and they love the security and warmth of their home. In fact for men cancer, their home is like a nest, a refuge to go to when the stress of their work is too much. The house of a Cancer tends to be your personal refuge rather than a showcase to dazzle others.</t>
  </si>
  <si>
    <t>Cancer is emotional and affectionate, protective and friendly. A Cancer has a lot of imagination and intuition. You know to be cautious when needed. Cancer likes his house, the countryside, the children. He likes to enjoy his hobbies and he likes parties. A cancer also likes romance.</t>
  </si>
  <si>
    <t>Cancer has a tendency to bad mood, they are calculating, disorderly and self-compassionate. Changes his mood and is very susceptible. He struggles to leave a situation. A cancer does not like failure, advice or conflict situations. He does not like people who take the opposite, or to tell him what he has to do.</t>
  </si>
  <si>
    <t>They have ambition, strength, courage, independence and total security in their abilities. They do not usually have doubts about what to do. They are leaders without complications - they know where they want to go and they put all their effort, energy and creativity into achieving their goal. They do not fear obstacles - rather they grow before them.</t>
  </si>
  <si>
    <t>Generous and kind, faithful and affectionate. A leo is creative and enthusiastic and understanding with others. He likes adventure, luxury and comfort. A leo enjoys children, theater and parties. The risk motives him too.</t>
  </si>
  <si>
    <t>Overbearing and bossy. It can be intolerant and dogmatic. It tends to interfere when it should not. Leo does not like vulgar and everyday life. Escape from selfish and ill-conceived people and do not like routine or security.</t>
  </si>
  <si>
    <t>Virgo, the only sign represented by a woman, is a sign characterized by its precision, its conventionality, its reserved attitude and its eagerness, sometimes even obsession, with cleanliness. Virgos are often observers and patients. They can sometimes seem cold, and in fact they have a hard time making great friends.</t>
  </si>
  <si>
    <t>Modesty, intelligence and shyness. Virgo are usually meticulous, practical and hardworking. They have great analytical capacity and are reliable. Virgo likes healthy living, making lists, order and hygiene.</t>
  </si>
  <si>
    <t>Libra are among the most civilized signs of the zodiac. They have charm, elegance and good taste, and are friendly and peaceful. They like beauty and harmony and are able to be impartial in conflicts. However, once they have reached an opinion about something, they do not like to be contradicted. They like to have the support of others.</t>
  </si>
  <si>
    <t xml:space="preserve"> Diplomatic, charming and sociable. Libra are idealists, pacifists, optimists and romantics. They have a gentle and balanced character.</t>
  </si>
  <si>
    <t>They are undecided and easily influenced by third parties. They can change their opinion easily and be too complacent.</t>
  </si>
  <si>
    <t>Scorpio is an intense sign with a unique emotional energy throughout the zodiac. Although they may seem calm, the Scorpios have an internal magnetism hidden inside. They are affable, good tertulianos, reserved and polite, but although they seem to be something withdrawn from the activity center, in fact they are observing everything with their critical eye.</t>
  </si>
  <si>
    <t>Emotional, determined, powerful and passionate. Scorpio is a sign with a lot of magnetism. Scorpio likes the truth, work when it makes sense, get involved in causes and convince others.</t>
  </si>
  <si>
    <t>Jealous, compulsive and obsessive. The scorpions can be resentful and stubborn. A Scorpio does not like the superficial, meaningless relationships. He does not accept easy compliments and does not support people teasing him.</t>
  </si>
  <si>
    <t>Sagittarius is one of the most positive signs of the zodiac. They are versatile and love adventure and the unknown. They have an open mind to new ideas and experiences and maintain an optimistic attitude even when things get difficult. They are reliable, honest, good and sincere and willing to fight for good causes at all costs.</t>
  </si>
  <si>
    <t>Intellectual, honest, sincere and friendly. Sagittarians are characterized by optimism, modesty and good humor. Saita likes freedom, travel, adventure and the ability to understand.</t>
  </si>
  <si>
    <t>They are so optimistic at times that they become irresponsible. Superficial, careless and restless. Sagittarius does not like being tied to a situation, having to worry about the details.</t>
  </si>
  <si>
    <t>Capricorn is one of the most stable, safe and calm signs of the zodiac. They are workers, responsible and practical and willing to persist until necessary to achieve their objective. They are reliable and often have the role of finishing a project initiated by one of the most pioneering signs. They love music.</t>
  </si>
  <si>
    <t>Capricorn are ambitious, disciplined, practical, prudent, and patient. They have a good sense of humor and are reserved. A Capricorn likes reliability, professionalism, a solid foundation, having a goal, leadership.</t>
  </si>
  <si>
    <t>Capricorn tends to be pessimistic and, in difficult situations, even fatalistic. Sometimes it costs him to be generous with others and it costs him to do favors altruistically. A Capricorn does not like impractical plans, fantasize, ridiculous, or frivolous people.</t>
  </si>
  <si>
    <t>Aquariums have a strong and attractive personality. There are two types of aquariums: one is shy, sensitive, and patient. The other type of aquarium is exuberant, alive and can hide the depths of its personality under a frivolous air. Both types of aquariums have a very strong conviction and truth and they are so honest that they know how to change their opinions if there is evidence that shows the opposite of what they thought before.</t>
  </si>
  <si>
    <t>Aquarians like to fight for good causes, dream and plan a happy future, learn from the past, they are good friends and they like to have fun. The aquariums are nice and humane. They are honest, loyal, original and brilliant. An aquarium is independent and intellectual.</t>
  </si>
  <si>
    <t>An aquarium does not like promises to the air, nor to feel alone. An aquarium is unpredictable and tends to be contrary. It is not emotional and does not understand the emotional complexity of some people and not the betrayal between friends.</t>
  </si>
  <si>
    <t>Pisces have a quiet personality, patient and kind. They are sensitive to the feelings of others and respond with sympathy and tact to the suffering of others. They are very dear to others because they have an affable, affectionate and kind character, and do not pose a threat to those who want positions of authority or greater popularity.</t>
  </si>
  <si>
    <t>Imaginative and sensitive. He is friendly and has compassion for others. It\'s intuitive and think of others. Pisces likes to be alone to dream. He likes the mystery and the absurd. He likes to get lost.</t>
  </si>
  <si>
    <t>It does not assume reality. It is idealistic, keeps secrets and has a somewhat weak will. It is carried away by others. Pisces does not like the obvious, nor do they like to be criticized, nor do people like to be pedantic or believe.</t>
  </si>
  <si>
    <t>Planets support you all you need to cut your ties and go to the bottom of things today. The planets are creating some resistance for the subjects of the race you can think that you do not progress as much as you would like. You do not have the patience to get online today. Your attention should be turned towards a creative or business project. The conditions are particularly propitious now and you should not miss the opportunity. You go fast in your career and it drives you crazy what you do. You have time for something else and you run the risk of things losing their balance.</t>
  </si>
  <si>
    <t>This week your message comes through the letter of God, reminding you that the limits are only in your imagination and that heavenly help is on the way to fulfill your best wishes. In love, refocus and look for new possibilities that will give you greater growth and happiness.</t>
  </si>
  <si>
    <t>Be honest with yourself and with others today regardless of the pressures you feel. Just thinking about money causes you disgust but putting your head in the sand is not a solution. Your mood returns after a short period of uncertainty. Be optimistic and your career plans will take off. You may have to discover some deception or fraud within your workplace, so it is important to be alert and have an action plan. The square made by the Moon and Mars does not make things easy for you in this regard.</t>
  </si>
  <si>
    <t>This week your angel recommends keeping the chosen path, since soon you will begin to enjoy the honeys of success. Job offers will be the order of the day, although it will be better to take a reasonable time before giving an answer. In love, your suitors will grow like foam pay attention to the signs!</t>
  </si>
  <si>
    <t>There are good prospects to take on a long-term challenge No matter how difficult it may be, you will be able to get ahead. It\'s time to accept that times have changed. The ball is not in the same yard anymore. The rules are new and you have to learn them by heart. An unexpected opportunity can appear in a professional situation, meaning that you must be prepared to jump to any opportunity. If you keep your faith in yourself with your achievements in sight things will be reconciled and can not go wrong. And he will not do it out of love, but out of pure and hard pride.</t>
  </si>
  <si>
    <t>This week your angel recommends prioritizing family issues related to the health of parents or children in your home. Keep the caution and provide the support that your loved ones require. In love, planning is good, but the action is what will make the difference in front of your partner.</t>
  </si>
  <si>
    <t>Expect very positive changes with regard to work you will find yourself in a new work situation more and more satisfactory. this is one of those moments. The conditions for a risk under long-term investments, property sales and inheritances are good. Do not throw yourself with the first person who crosses your path just because you need affection or attention. Exercising gives him a lot of laziness, but do you have any idea what will make him happy to be able to do so many abs? Out of laziness and to rejuvenate your health.</t>
  </si>
  <si>
    <t>Faith first and foremost This week your angel recommends you stay away from unfair situations and environments where they do not give you the value you deserve. Better opportunities will open before your eyes if you have the courage to take distance. In the emotional aspect, although you hesitate to return, do not give second chances to those who have hurt you in the past.</t>
  </si>
  <si>
    <t>There is competition at work a superior is playing the game of a rival of yours. that attempt at provocation can be an offer of love in disguise. Be firm and clearly state that you are not willing to stand with folded arms. It is a kind of race against time now when someone asks you for help you will deny it. The action by impulse is excluded today will place you in an uncomfortable position.</t>
  </si>
  <si>
    <t>This week your angel predicts a great opportunity to get support and help from influential beings. Your growth has no limits, if you believe in your qualities. Contract signatures can be given optimally towards Thursday. In love, you will have the possibility of giving a higher level of commitment to your relationship.</t>
  </si>
  <si>
    <t>Keep a close eye on your finances. You can come into conflict with someone who can interrupt your progress at least for the time being. There are sure symptoms that you are burning stages In one minute you learn new traps and in the other you are teaching them to others. Professional matters are charged, even overwhelming, you must take them forward to the best of your ability. Believe it or not despite your esp + irita independent you better join forces with someone for professional reasons.</t>
  </si>
  <si>
    <t>This week your angel predicts pleasant moments in the company of your loved ones, because meetings and social encounters will give a broader meaning to your life. The work aspect will begin to improve, making you allies and admirers of your talent. In the emotional aspect, the relationship with your partner will take a very positive direction.</t>
  </si>
  <si>
    <t>This week your angel recommends you to resist with some uncomfortable situations in the work area. Keep prudence, but defend your ideas with great firmness. In love, many sentimental options may defocus you from true love, avoid temptation!</t>
  </si>
  <si>
    <t>You are willing to admit that you have made a mistake. You do not have to publish it. Others will make things look their way You will not stubbornly but you will keep your positions. Just wanting, waiting and dreaming is not enough to go where you want Take a concrete action. Financial decisions made today can prove to be an excellent investment for the future. If you feel like it, go ahead, do not think about it.</t>
  </si>
  <si>
    <t>Closure of cycles. This week your angel recommends starting the process of closing all those issues that do not allow you to grow in the future. You will make important decisions in the workplace that will allow for major changes. In love, a stage closes, preparing you for a new beginning.</t>
  </si>
  <si>
    <t>If you act on a whim, you will end up acquiring something at a premium or that it is not worth it. Some restraint is needed, at least in matters of money. You have an infinite source of courage that will help you in hard times. The astral forces encourage you to forget your obligations today you can estimate that the compromises with your career are a burden, and your attention deviates easily. A dilemma can be resolved if you propose to apply your powers of concentration and analysis. Pleasant encounters will restore confidence in others</t>
  </si>
  <si>
    <t>Independence. This week your angel recommends managing your big projects in an autonomous way, because you have enough talent to achieve great things with your own impulse. In love, let your intuition continue to guide you regarding the decisions you must make with your partner.</t>
  </si>
  <si>
    <t>You are radiant, you conquer and your vital attitude is so positive and optimistic that we all want to get close to you in case some of your energy hits us. In your House five will bring up the competitive and impetuous player who bets up underwear in the field of love. This will increase your popularity to produce effects that will surprise you. Maybe it comes from the hand of a job that complements the one you already have. You are touched by the magic wand of the word, so take advantage of it.</t>
  </si>
  <si>
    <t xml:space="preserve"> Patience. This week your angel recommends keeping your anxiety levels under control, as some delays could make you see things in an uncertain way. God's time is perfect, allowing processes to be completed, in order to advance safely in your professional field. In love, when so many obstacles arise, it is better to meditate on the appropriateness of the relationship.</t>
  </si>
  <si>
    <t>You want to get ahead but you also want to make others happy. That means a hard balance and compromise is essential. Others may make more noise than you but you are the owner of your serenity and independence. It is easier than you think. Thanks for the good things you have and there will be better things. If others do not openly acknowledge you, you will be disappointed and assume the position and privileges that you consider appropriate.</t>
  </si>
  <si>
    <t xml:space="preserve"> Positive connection This week your angel recommends not delegate to big projects, if you want to get results out of series. Your angels will give you the energy necessary to undertake challenges, which only a true leader like you can overcome. In love, you will feel a magical connection with someone you are beginning to know, let it flow!</t>
  </si>
  <si>
    <t>Charge the batteries and make sure your appearance is the best. When new responsibilities come to you, do not fear. You are more than capable of assuming them and there will be someone willing to lend a hand if necessary. The fun is over for a while now you must dedicate yourself to an old and hard work. Acts and collects the benefits. They need time and patience.</t>
  </si>
  <si>
    <t xml:space="preserve"> Expansion. This week your angels predict a positive movement in your work area, which will help you increase your income and improve your professional conditions. Start your routine with the best energy and likewise the results will not wait. In love, stability as a couple has come to stay in your life for a good time. Enjoy all the blessings that only true love can give you.</t>
  </si>
  <si>
    <t>Element:</t>
  </si>
  <si>
    <t>Description:</t>
  </si>
  <si>
    <t>righteousness:</t>
  </si>
  <si>
    <t>Defect:</t>
  </si>
  <si>
    <t>January</t>
  </si>
  <si>
    <t>February</t>
  </si>
  <si>
    <t>March</t>
  </si>
  <si>
    <t>April</t>
  </si>
  <si>
    <t>May</t>
  </si>
  <si>
    <t>June</t>
  </si>
  <si>
    <t>July</t>
  </si>
  <si>
    <t>August</t>
  </si>
  <si>
    <t>September</t>
  </si>
  <si>
    <t>October</t>
  </si>
  <si>
    <t>November</t>
  </si>
  <si>
    <t>December</t>
  </si>
  <si>
    <t>Horoscope of</t>
  </si>
  <si>
    <t>of</t>
  </si>
  <si>
    <t>Of</t>
  </si>
  <si>
    <t>at</t>
  </si>
  <si>
    <t>to</t>
  </si>
  <si>
    <t>is</t>
  </si>
  <si>
    <t>compatibility with</t>
  </si>
  <si>
    <t xml:space="preserve"> lucky number</t>
  </si>
  <si>
    <t>Play the chance</t>
  </si>
  <si>
    <t>Play the baloto</t>
  </si>
  <si>
    <t>phrase of the day</t>
  </si>
  <si>
    <t>If this application was to your liking, do not hesitate to recommend it, enter a contact\'s email and press the send button.</t>
  </si>
  <si>
    <t>Recommend</t>
  </si>
  <si>
    <t>The recommendation has been sent to the email:</t>
  </si>
  <si>
    <t xml:space="preserve"> You must type an email</t>
  </si>
  <si>
    <t>The email is not valid</t>
  </si>
  <si>
    <t xml:space="preserve"> Be clear that at the top you will not get ahead of others, but surpassing yourself.</t>
  </si>
  <si>
    <t>Never let your fears take the place of your dreams..</t>
  </si>
  <si>
    <t>Life was not about being a winner or a loser, it was about being oneself and giving the best.</t>
  </si>
  <si>
    <t>It is never too late to try to achieve what you really always wanted.</t>
  </si>
  <si>
    <t xml:space="preserve"> It is possible that the fall is inevitable, but continuing on the ground will always be optional.</t>
  </si>
  <si>
    <t xml:space="preserve"> Learn not to give up and be constant, the beginning is the hardest part.</t>
  </si>
  <si>
    <t xml:space="preserve"> The challenge of my life was not other than discovering how far I could go by doing what I liked</t>
  </si>
  <si>
    <t xml:space="preserve"> Go with confidence in the direction of your dreams. Live the life you have imagined.</t>
  </si>
  <si>
    <t xml:space="preserve"> We are what we repeatedly do. Excellence then, is not an act but a habit.</t>
  </si>
  <si>
    <t>The only thing that stands between a man and what he wants out of life is often simply the willingness to try and the faith to believe that it is possible</t>
  </si>
  <si>
    <t xml:space="preserve"> Sometimes losing is winning and not finding what you are looking for is to find yourself.</t>
  </si>
  <si>
    <t>They like adventure and challenges. An Aries likes to win and be spontaneous. He also likes to give his support to a good cause. Adventurous and energetic, the Aries are pioneers and brave. They are smart, dynamic, confident and tend to show enthusiasm for things.</t>
  </si>
  <si>
    <t xml:space="preserve"> He does not like to wait. The Aries can not bear to fail or be wrong, and do not accept with good pleasure the advice of others. Nor do tyrants admit. They can be selfish and have genius. The Aries are impulsive and sometimes have little patience. They tend to take too many risks.</t>
  </si>
  <si>
    <t>Conservative and perfectionist, a Virgo tends to worry too much and his hard side can lead him to be overly critical and hard on others. Virgo does not like dirt, disorder, danger, vague people, uncertainty.</t>
  </si>
  <si>
    <t>The challenge of my life was no other than discovering how far I could go by doing what I liked.</t>
  </si>
  <si>
    <t>en</t>
  </si>
  <si>
    <t>indice</t>
  </si>
  <si>
    <t>horoscopo</t>
  </si>
  <si>
    <t>aries_aries=100%</t>
  </si>
  <si>
    <t>aries_tauro=47%</t>
  </si>
  <si>
    <t>aries_geminis=82%</t>
  </si>
  <si>
    <t>aries_cancer=51%</t>
  </si>
  <si>
    <t>aries_leo=63%</t>
  </si>
  <si>
    <t>aries_virgo=28%</t>
  </si>
  <si>
    <t>aries_libra=68%</t>
  </si>
  <si>
    <t>aries_escorpio=18%</t>
  </si>
  <si>
    <t>aries_sagitario=86%</t>
  </si>
  <si>
    <t>aries_capricornio=51%</t>
  </si>
  <si>
    <t>aries_acuario=35%</t>
  </si>
  <si>
    <t>aries_piscis=47%</t>
  </si>
  <si>
    <t>tauro_tauro=47%</t>
  </si>
  <si>
    <t>tauro_geminis=28%</t>
  </si>
  <si>
    <t>tauro_cancer=91%</t>
  </si>
  <si>
    <t>tauro_leo=87%</t>
  </si>
  <si>
    <t>tauro_virgo=57%</t>
  </si>
  <si>
    <t>tauro_libra=34%</t>
  </si>
  <si>
    <t>tauro_escorpio=2%</t>
  </si>
  <si>
    <t>tauro_sagitario=73%</t>
  </si>
  <si>
    <t>tauro_capricornio=77%</t>
  </si>
  <si>
    <t>tauro_acuario=59%</t>
  </si>
  <si>
    <t>tauro_piscis=56%</t>
  </si>
  <si>
    <t>geminis_geminis=79%</t>
  </si>
  <si>
    <t>geminis_cancer=86%</t>
  </si>
  <si>
    <t>geminis_leo=93%</t>
  </si>
  <si>
    <t>geminis_virgo=49%</t>
  </si>
  <si>
    <t>geminis_libra=0%</t>
  </si>
  <si>
    <t>geminis_escorpio=9%</t>
  </si>
  <si>
    <t>geminis_sagitario=66%</t>
  </si>
  <si>
    <t>geminis_capricornio=77%</t>
  </si>
  <si>
    <t>geminis_acuario=17%</t>
  </si>
  <si>
    <t>geminis_piscis=65%</t>
  </si>
  <si>
    <t>cancer_cancer=82%</t>
  </si>
  <si>
    <t>cancer_leo=80%</t>
  </si>
  <si>
    <t>cancer_virgo=86%</t>
  </si>
  <si>
    <t>cancer_libra=17%</t>
  </si>
  <si>
    <t>cancer_escorpio=12%</t>
  </si>
  <si>
    <t>cancer_sagitario=57%</t>
  </si>
  <si>
    <t>cancer_capricornio=33%</t>
  </si>
  <si>
    <t>cancer_acuario=59%</t>
  </si>
  <si>
    <t>cancer_piscis=75%</t>
  </si>
  <si>
    <t>leo_leo=18%</t>
  </si>
  <si>
    <t>leo_virgo=39%</t>
  </si>
  <si>
    <t>leo_libra=50%</t>
  </si>
  <si>
    <t>leo_escorpio=21%</t>
  </si>
  <si>
    <t>leo_sagitario=57%</t>
  </si>
  <si>
    <t>leo_capricornio=87%</t>
  </si>
  <si>
    <t>leo_acuario=29%</t>
  </si>
  <si>
    <t>leo_piscis=58%</t>
  </si>
  <si>
    <t>virgo_virgo=54%</t>
  </si>
  <si>
    <t>virgo_libra=87%</t>
  </si>
  <si>
    <t>virgo_escorpio=42%</t>
  </si>
  <si>
    <t>virgo_sagitario=86%</t>
  </si>
  <si>
    <t>virgo_capricornio=77%</t>
  </si>
  <si>
    <t>virgo_acuario=83%</t>
  </si>
  <si>
    <t>virgo_piscis=32%</t>
  </si>
  <si>
    <t>libra_libra=52%</t>
  </si>
  <si>
    <t>libra_escorpio=32%</t>
  </si>
  <si>
    <t>libra_sagitario=44%</t>
  </si>
  <si>
    <t>libra_capricornio=1%</t>
  </si>
  <si>
    <t>libra_acuario=100%</t>
  </si>
  <si>
    <t>libra_piscis=96%</t>
  </si>
  <si>
    <t>escorpio_escorpio=50%</t>
  </si>
  <si>
    <t>escorpio_sagitario=54%</t>
  </si>
  <si>
    <t>escorpio_capricornio=93%</t>
  </si>
  <si>
    <t>escorpio_acuario=41%</t>
  </si>
  <si>
    <t>escorpio_piscis=100%</t>
  </si>
  <si>
    <t>sagitario_sagitario=9%</t>
  </si>
  <si>
    <t>sagitario_capricornio=15%</t>
  </si>
  <si>
    <t>sagitario_acuario=52%</t>
  </si>
  <si>
    <t>sagitario_piscis=14%</t>
  </si>
  <si>
    <t>capricornio_capricornio=96%</t>
  </si>
  <si>
    <t>capricornio_acuario=55%</t>
  </si>
  <si>
    <t>capricornio_piscis=3%</t>
  </si>
  <si>
    <t>acuario_acuario=41%</t>
  </si>
  <si>
    <t>acuario_piscis=39%</t>
  </si>
  <si>
    <t>piscis_piscis=83%</t>
  </si>
  <si>
    <t>tauro_aries=47%</t>
  </si>
  <si>
    <t>geminis_aries=82%</t>
  </si>
  <si>
    <t>cancer_aries=51%</t>
  </si>
  <si>
    <t>leo_aries=63%</t>
  </si>
  <si>
    <t>virgo_aries=28%</t>
  </si>
  <si>
    <t>libra_aries=68%</t>
  </si>
  <si>
    <t>escorpio_aries=18%</t>
  </si>
  <si>
    <t>sagitario_aries=86%</t>
  </si>
  <si>
    <t>capricornio_aries=51%</t>
  </si>
  <si>
    <t>acuario_aries=35%</t>
  </si>
  <si>
    <t>piscis_aries=47%</t>
  </si>
  <si>
    <t>geminis_tauro=28%</t>
  </si>
  <si>
    <t>cancer_tauro=91%</t>
  </si>
  <si>
    <t>leo_tauro=87%</t>
  </si>
  <si>
    <t>virgo_tauro=57%</t>
  </si>
  <si>
    <t>libra_tauro=34%</t>
  </si>
  <si>
    <t>escorpio_tauro=2%</t>
  </si>
  <si>
    <t>sagitario_tauro=73%</t>
  </si>
  <si>
    <t>capricornio_tauro=77%</t>
  </si>
  <si>
    <t>acuario_tauro=59%</t>
  </si>
  <si>
    <t>piscis_tauro=56%</t>
  </si>
  <si>
    <t>cancer_geminis=86%</t>
  </si>
  <si>
    <t>leo_geminis=93%</t>
  </si>
  <si>
    <t>virgo_geminis=49%</t>
  </si>
  <si>
    <t>libra_geminis=0%</t>
  </si>
  <si>
    <t>escorpio_geminis=9%</t>
  </si>
  <si>
    <t>sagitario_geminis=66%</t>
  </si>
  <si>
    <t>capricornio_geminis=77%</t>
  </si>
  <si>
    <t>acuario_geminis=17%</t>
  </si>
  <si>
    <t>piscis_geminis=65%</t>
  </si>
  <si>
    <t>leo_cancer=80%</t>
  </si>
  <si>
    <t>virgo_cancer=86%</t>
  </si>
  <si>
    <t>libra_cancer=17%</t>
  </si>
  <si>
    <t>escorpio_cancer=12%</t>
  </si>
  <si>
    <t>sagitario_cancer=57%</t>
  </si>
  <si>
    <t>capricornio_cancer=33%</t>
  </si>
  <si>
    <t>acuario_cancer=59%</t>
  </si>
  <si>
    <t>piscis_cancer=75%</t>
  </si>
  <si>
    <t>virgo_leo=39%</t>
  </si>
  <si>
    <t>libra_leo=50%</t>
  </si>
  <si>
    <t>escorpio_leo=21%</t>
  </si>
  <si>
    <t>sagitario_leo=57%</t>
  </si>
  <si>
    <t>capricornio_leo=87%</t>
  </si>
  <si>
    <t>acuario_leo=29%</t>
  </si>
  <si>
    <t>piscis_leo=58%</t>
  </si>
  <si>
    <t>libra_virgo=87%</t>
  </si>
  <si>
    <t>escorpio_virgo=42%</t>
  </si>
  <si>
    <t>sagitario_virgo=86%</t>
  </si>
  <si>
    <t>capricornio_virgo=77%</t>
  </si>
  <si>
    <t>acuario_virgo=83%</t>
  </si>
  <si>
    <t>piscis_virgo=32%</t>
  </si>
  <si>
    <t>escorpio_libra=32%</t>
  </si>
  <si>
    <t>sagitario_libra=44%</t>
  </si>
  <si>
    <t>capricornio_libra=1%</t>
  </si>
  <si>
    <t>acuario_libra=100%</t>
  </si>
  <si>
    <t>piscis_libra=96%</t>
  </si>
  <si>
    <t>sagitario_escorpio=54%</t>
  </si>
  <si>
    <t>capricornio_escorpio=93%</t>
  </si>
  <si>
    <t>acuario_escorpio=41%</t>
  </si>
  <si>
    <t>piscis_escorpio=100%</t>
  </si>
  <si>
    <t>capricornio_sagitario=15%</t>
  </si>
  <si>
    <t>acuario_sagitario=52%</t>
  </si>
  <si>
    <t>piscis_sagitario=14%</t>
  </si>
  <si>
    <t>acuario_capricornio=55%</t>
  </si>
  <si>
    <t>piscis_capricornio=3%</t>
  </si>
  <si>
    <t>piscis_acuario=39%</t>
  </si>
  <si>
    <t>compatibilidad.json</t>
  </si>
  <si>
    <t>signos.json</t>
  </si>
  <si>
    <t>acuario.png</t>
  </si>
  <si>
    <t>aries.png</t>
  </si>
  <si>
    <t>cancer.png</t>
  </si>
  <si>
    <t>capricornio.png</t>
  </si>
  <si>
    <t>escorpio.png</t>
  </si>
  <si>
    <t>geminis.png</t>
  </si>
  <si>
    <t>leo.png</t>
  </si>
  <si>
    <t>libra.png</t>
  </si>
  <si>
    <t>piscis.png</t>
  </si>
  <si>
    <t>sagitario.png</t>
  </si>
  <si>
    <t>virgo.png</t>
  </si>
  <si>
    <t>archivos</t>
  </si>
  <si>
    <t>imágenes</t>
  </si>
  <si>
    <t>tauro.png</t>
  </si>
  <si>
    <t>acuario_fondo.png</t>
  </si>
  <si>
    <t>aries_fondo.png</t>
  </si>
  <si>
    <t>cancer_fondo.png</t>
  </si>
  <si>
    <t>capricornio_fondo.png</t>
  </si>
  <si>
    <t>escorpio_fondo.png</t>
  </si>
  <si>
    <t>geminis_fondo.png</t>
  </si>
  <si>
    <t>leo_fondo.png</t>
  </si>
  <si>
    <t>libra_fondo.png</t>
  </si>
  <si>
    <t>piscis_fondo.png</t>
  </si>
  <si>
    <t>sagitario_fondo.png</t>
  </si>
  <si>
    <t>tauro_fondo.png</t>
  </si>
  <si>
    <t>virgo_fondo.png</t>
  </si>
  <si>
    <t>iucesmag.png</t>
  </si>
  <si>
    <t>caldas.png</t>
  </si>
  <si>
    <t>baloto.png</t>
  </si>
  <si>
    <t>chance.png</t>
  </si>
  <si>
    <t>num.png</t>
  </si>
  <si>
    <t>circulofn.png</t>
  </si>
  <si>
    <t>numeros</t>
  </si>
  <si>
    <t>pnl</t>
  </si>
  <si>
    <t>pnl1; pnl2</t>
  </si>
  <si>
    <t>pnl3;pnl4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</si>
</sst>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s>
  <borders count="1">
    <border>
      <left/>
      <right/>
      <top/>
      <bottom/>
      <diagonal/>
    </border>
  </borders>
  <cellStyleXfs count="3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2" borderId="0" xfId="0" applyFill="1"/>
    <xf numFmtId="0" fontId="0" fillId="3" borderId="0" xfId="0" applyFill="1"/>
    <xf numFmtId="0" fontId="3" fillId="0" borderId="0" xfId="0" applyFont="1"/>
  </cellXfs>
  <cellStyles count="3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4"/>
  <sheetViews>
    <sheetView topLeftCell="A114" workbookViewId="0">
      <selection activeCell="A84" sqref="A84"/>
    </sheetView>
  </sheetViews>
  <sheetFormatPr baseColWidth="10" defaultRowHeight="16" x14ac:dyDescent="0.2"/>
  <cols>
    <col min="1" max="1" width="16.1640625" customWidth="1"/>
    <col min="2" max="2" width="24.83203125" customWidth="1"/>
    <col min="3" max="26" width="11.5" customWidth="1"/>
  </cols>
  <sheetData>
    <row r="3" spans="1:2" x14ac:dyDescent="0.2">
      <c r="A3" t="s">
        <v>0</v>
      </c>
      <c r="B3" t="s">
        <v>152</v>
      </c>
    </row>
    <row r="4" spans="1:2" x14ac:dyDescent="0.2">
      <c r="A4" t="s">
        <v>1</v>
      </c>
      <c r="B4" t="s">
        <v>153</v>
      </c>
    </row>
    <row r="5" spans="1:2" x14ac:dyDescent="0.2">
      <c r="A5" t="s">
        <v>2</v>
      </c>
      <c r="B5" t="s">
        <v>166</v>
      </c>
    </row>
    <row r="6" spans="1:2" x14ac:dyDescent="0.2">
      <c r="A6" t="s">
        <v>3</v>
      </c>
      <c r="B6" t="s">
        <v>167</v>
      </c>
    </row>
    <row r="7" spans="1:2" x14ac:dyDescent="0.2">
      <c r="A7" t="s">
        <v>4</v>
      </c>
      <c r="B7" t="s">
        <v>168</v>
      </c>
    </row>
    <row r="8" spans="1:2" x14ac:dyDescent="0.2">
      <c r="A8" t="s">
        <v>5</v>
      </c>
      <c r="B8" t="s">
        <v>154</v>
      </c>
    </row>
    <row r="9" spans="1:2" x14ac:dyDescent="0.2">
      <c r="A9" t="s">
        <v>6</v>
      </c>
      <c r="B9" t="s">
        <v>155</v>
      </c>
    </row>
    <row r="10" spans="1:2" x14ac:dyDescent="0.2">
      <c r="A10" t="s">
        <v>7</v>
      </c>
      <c r="B10" t="s">
        <v>156</v>
      </c>
    </row>
    <row r="11" spans="1:2" x14ac:dyDescent="0.2">
      <c r="A11" t="s">
        <v>8</v>
      </c>
      <c r="B11" t="s">
        <v>169</v>
      </c>
    </row>
    <row r="12" spans="1:2" x14ac:dyDescent="0.2">
      <c r="A12" t="s">
        <v>9</v>
      </c>
      <c r="B12" t="s">
        <v>170</v>
      </c>
    </row>
    <row r="13" spans="1:2" x14ac:dyDescent="0.2">
      <c r="A13" t="s">
        <v>10</v>
      </c>
      <c r="B13" t="s">
        <v>171</v>
      </c>
    </row>
    <row r="14" spans="1:2" x14ac:dyDescent="0.2">
      <c r="A14" t="s">
        <v>11</v>
      </c>
      <c r="B14" t="s">
        <v>172</v>
      </c>
    </row>
    <row r="15" spans="1:2" x14ac:dyDescent="0.2">
      <c r="A15" t="s">
        <v>12</v>
      </c>
      <c r="B15" t="s">
        <v>173</v>
      </c>
    </row>
    <row r="16" spans="1:2" x14ac:dyDescent="0.2">
      <c r="A16" t="s">
        <v>13</v>
      </c>
      <c r="B16" t="s">
        <v>174</v>
      </c>
    </row>
    <row r="17" spans="1:2" x14ac:dyDescent="0.2">
      <c r="A17" t="s">
        <v>14</v>
      </c>
      <c r="B17" t="s">
        <v>175</v>
      </c>
    </row>
    <row r="18" spans="1:2" x14ac:dyDescent="0.2">
      <c r="A18" t="s">
        <v>15</v>
      </c>
      <c r="B18" t="s">
        <v>157</v>
      </c>
    </row>
    <row r="19" spans="1:2" x14ac:dyDescent="0.2">
      <c r="A19" t="s">
        <v>16</v>
      </c>
      <c r="B19" t="s">
        <v>158</v>
      </c>
    </row>
    <row r="20" spans="1:2" x14ac:dyDescent="0.2">
      <c r="A20" t="s">
        <v>17</v>
      </c>
      <c r="B20" t="s">
        <v>176</v>
      </c>
    </row>
    <row r="21" spans="1:2" x14ac:dyDescent="0.2">
      <c r="A21" t="s">
        <v>18</v>
      </c>
      <c r="B21" t="s">
        <v>177</v>
      </c>
    </row>
    <row r="22" spans="1:2" x14ac:dyDescent="0.2">
      <c r="A22" t="s">
        <v>19</v>
      </c>
      <c r="B22" t="s">
        <v>159</v>
      </c>
    </row>
    <row r="23" spans="1:2" x14ac:dyDescent="0.2">
      <c r="A23" t="s">
        <v>20</v>
      </c>
      <c r="B23" t="s">
        <v>160</v>
      </c>
    </row>
    <row r="24" spans="1:2" x14ac:dyDescent="0.2">
      <c r="A24" t="s">
        <v>21</v>
      </c>
      <c r="B24" t="s">
        <v>178</v>
      </c>
    </row>
    <row r="25" spans="1:2" x14ac:dyDescent="0.2">
      <c r="A25" t="s">
        <v>22</v>
      </c>
      <c r="B25" t="s">
        <v>179</v>
      </c>
    </row>
    <row r="26" spans="1:2" x14ac:dyDescent="0.2">
      <c r="A26" t="s">
        <v>23</v>
      </c>
      <c r="B26" t="s">
        <v>180</v>
      </c>
    </row>
    <row r="27" spans="1:2" x14ac:dyDescent="0.2">
      <c r="A27" t="s">
        <v>24</v>
      </c>
      <c r="B27" t="s">
        <v>161</v>
      </c>
    </row>
    <row r="28" spans="1:2" x14ac:dyDescent="0.2">
      <c r="A28" t="s">
        <v>25</v>
      </c>
      <c r="B28" t="s">
        <v>181</v>
      </c>
    </row>
    <row r="29" spans="1:2" x14ac:dyDescent="0.2">
      <c r="A29" t="s">
        <v>26</v>
      </c>
      <c r="B29" t="s">
        <v>182</v>
      </c>
    </row>
    <row r="30" spans="1:2" x14ac:dyDescent="0.2">
      <c r="A30" t="s">
        <v>27</v>
      </c>
      <c r="B30" t="s">
        <v>183</v>
      </c>
    </row>
    <row r="31" spans="1:2" x14ac:dyDescent="0.2">
      <c r="A31" t="s">
        <v>28</v>
      </c>
      <c r="B31" t="s">
        <v>184</v>
      </c>
    </row>
    <row r="32" spans="1:2" x14ac:dyDescent="0.2">
      <c r="A32" t="s">
        <v>29</v>
      </c>
      <c r="B32" t="s">
        <v>185</v>
      </c>
    </row>
    <row r="33" spans="1:2" x14ac:dyDescent="0.2">
      <c r="A33" t="s">
        <v>30</v>
      </c>
      <c r="B33" t="s">
        <v>162</v>
      </c>
    </row>
    <row r="34" spans="1:2" x14ac:dyDescent="0.2">
      <c r="A34" t="s">
        <v>31</v>
      </c>
      <c r="B34" t="s">
        <v>186</v>
      </c>
    </row>
    <row r="35" spans="1:2" x14ac:dyDescent="0.2">
      <c r="A35" t="s">
        <v>32</v>
      </c>
      <c r="B35" t="s">
        <v>187</v>
      </c>
    </row>
    <row r="36" spans="1:2" x14ac:dyDescent="0.2">
      <c r="A36" t="s">
        <v>33</v>
      </c>
      <c r="B36" t="s">
        <v>188</v>
      </c>
    </row>
    <row r="37" spans="1:2" x14ac:dyDescent="0.2">
      <c r="A37" t="s">
        <v>34</v>
      </c>
      <c r="B37" t="s">
        <v>189</v>
      </c>
    </row>
    <row r="38" spans="1:2" x14ac:dyDescent="0.2">
      <c r="A38" t="s">
        <v>148</v>
      </c>
      <c r="B38" t="s">
        <v>190</v>
      </c>
    </row>
    <row r="39" spans="1:2" x14ac:dyDescent="0.2">
      <c r="A39" t="s">
        <v>149</v>
      </c>
      <c r="B39" t="s">
        <v>191</v>
      </c>
    </row>
    <row r="40" spans="1:2" x14ac:dyDescent="0.2">
      <c r="A40" t="s">
        <v>35</v>
      </c>
      <c r="B40" t="s">
        <v>192</v>
      </c>
    </row>
    <row r="41" spans="1:2" x14ac:dyDescent="0.2">
      <c r="A41" t="s">
        <v>36</v>
      </c>
      <c r="B41" t="s">
        <v>193</v>
      </c>
    </row>
    <row r="42" spans="1:2" x14ac:dyDescent="0.2">
      <c r="A42" t="s">
        <v>37</v>
      </c>
      <c r="B42" t="s">
        <v>163</v>
      </c>
    </row>
    <row r="43" spans="1:2" x14ac:dyDescent="0.2">
      <c r="A43" t="s">
        <v>38</v>
      </c>
      <c r="B43" t="s">
        <v>194</v>
      </c>
    </row>
    <row r="44" spans="1:2" x14ac:dyDescent="0.2">
      <c r="A44" t="s">
        <v>39</v>
      </c>
      <c r="B44" t="s">
        <v>195</v>
      </c>
    </row>
    <row r="45" spans="1:2" x14ac:dyDescent="0.2">
      <c r="A45" t="s">
        <v>40</v>
      </c>
      <c r="B45" t="s">
        <v>196</v>
      </c>
    </row>
    <row r="46" spans="1:2" x14ac:dyDescent="0.2">
      <c r="A46" t="s">
        <v>41</v>
      </c>
      <c r="B46" t="s">
        <v>197</v>
      </c>
    </row>
    <row r="47" spans="1:2" x14ac:dyDescent="0.2">
      <c r="A47" t="s">
        <v>42</v>
      </c>
      <c r="B47" t="s">
        <v>198</v>
      </c>
    </row>
    <row r="48" spans="1:2" x14ac:dyDescent="0.2">
      <c r="A48" t="s">
        <v>43</v>
      </c>
      <c r="B48" t="s">
        <v>199</v>
      </c>
    </row>
    <row r="49" spans="1:2" x14ac:dyDescent="0.2">
      <c r="A49" t="s">
        <v>44</v>
      </c>
      <c r="B49" t="s">
        <v>200</v>
      </c>
    </row>
    <row r="50" spans="1:2" x14ac:dyDescent="0.2">
      <c r="A50" t="s">
        <v>45</v>
      </c>
      <c r="B50" t="s">
        <v>201</v>
      </c>
    </row>
    <row r="51" spans="1:2" x14ac:dyDescent="0.2">
      <c r="A51" t="s">
        <v>46</v>
      </c>
      <c r="B51" t="s">
        <v>202</v>
      </c>
    </row>
    <row r="52" spans="1:2" x14ac:dyDescent="0.2">
      <c r="A52" t="s">
        <v>47</v>
      </c>
      <c r="B52" t="s">
        <v>188</v>
      </c>
    </row>
    <row r="53" spans="1:2" x14ac:dyDescent="0.2">
      <c r="A53" t="s">
        <v>48</v>
      </c>
      <c r="B53" t="s">
        <v>203</v>
      </c>
    </row>
    <row r="54" spans="1:2" x14ac:dyDescent="0.2">
      <c r="A54" t="s">
        <v>49</v>
      </c>
      <c r="B54" t="s">
        <v>204</v>
      </c>
    </row>
    <row r="55" spans="1:2" x14ac:dyDescent="0.2">
      <c r="A55" t="s">
        <v>50</v>
      </c>
      <c r="B55" t="s">
        <v>205</v>
      </c>
    </row>
    <row r="56" spans="1:2" x14ac:dyDescent="0.2">
      <c r="A56" t="s">
        <v>51</v>
      </c>
      <c r="B56" t="s">
        <v>192</v>
      </c>
    </row>
    <row r="57" spans="1:2" x14ac:dyDescent="0.2">
      <c r="A57" t="s">
        <v>52</v>
      </c>
      <c r="B57" t="s">
        <v>206</v>
      </c>
    </row>
    <row r="58" spans="1:2" x14ac:dyDescent="0.2">
      <c r="A58" t="s">
        <v>53</v>
      </c>
      <c r="B58" t="s">
        <v>207</v>
      </c>
    </row>
    <row r="59" spans="1:2" x14ac:dyDescent="0.2">
      <c r="A59" t="s">
        <v>150</v>
      </c>
      <c r="B59" t="s">
        <v>208</v>
      </c>
    </row>
    <row r="60" spans="1:2" x14ac:dyDescent="0.2">
      <c r="A60" t="s">
        <v>54</v>
      </c>
      <c r="B60" t="s">
        <v>195</v>
      </c>
    </row>
    <row r="61" spans="1:2" x14ac:dyDescent="0.2">
      <c r="A61" t="s">
        <v>55</v>
      </c>
      <c r="B61" t="s">
        <v>209</v>
      </c>
    </row>
    <row r="62" spans="1:2" x14ac:dyDescent="0.2">
      <c r="A62" t="s">
        <v>56</v>
      </c>
      <c r="B62" t="s">
        <v>210</v>
      </c>
    </row>
    <row r="63" spans="1:2" x14ac:dyDescent="0.2">
      <c r="A63" t="s">
        <v>57</v>
      </c>
      <c r="B63" t="s">
        <v>211</v>
      </c>
    </row>
    <row r="64" spans="1:2" x14ac:dyDescent="0.2">
      <c r="A64" t="s">
        <v>58</v>
      </c>
      <c r="B64" t="s">
        <v>199</v>
      </c>
    </row>
    <row r="65" spans="1:2" x14ac:dyDescent="0.2">
      <c r="A65" t="s">
        <v>59</v>
      </c>
      <c r="B65" t="s">
        <v>212</v>
      </c>
    </row>
    <row r="66" spans="1:2" x14ac:dyDescent="0.2">
      <c r="A66" t="s">
        <v>60</v>
      </c>
      <c r="B66" t="s">
        <v>213</v>
      </c>
    </row>
    <row r="67" spans="1:2" x14ac:dyDescent="0.2">
      <c r="A67" t="s">
        <v>61</v>
      </c>
      <c r="B67" t="s">
        <v>214</v>
      </c>
    </row>
    <row r="68" spans="1:2" x14ac:dyDescent="0.2">
      <c r="A68" t="s">
        <v>62</v>
      </c>
      <c r="B68" t="s">
        <v>188</v>
      </c>
    </row>
    <row r="69" spans="1:2" x14ac:dyDescent="0.2">
      <c r="A69" t="s">
        <v>63</v>
      </c>
      <c r="B69" t="s">
        <v>215</v>
      </c>
    </row>
    <row r="70" spans="1:2" x14ac:dyDescent="0.2">
      <c r="A70" t="s">
        <v>64</v>
      </c>
      <c r="B70" t="s">
        <v>216</v>
      </c>
    </row>
    <row r="71" spans="1:2" x14ac:dyDescent="0.2">
      <c r="A71" t="s">
        <v>65</v>
      </c>
      <c r="B71" t="s">
        <v>217</v>
      </c>
    </row>
    <row r="72" spans="1:2" x14ac:dyDescent="0.2">
      <c r="A72" t="s">
        <v>66</v>
      </c>
      <c r="B72" t="s">
        <v>192</v>
      </c>
    </row>
    <row r="73" spans="1:2" x14ac:dyDescent="0.2">
      <c r="A73" t="s">
        <v>67</v>
      </c>
      <c r="B73" t="s">
        <v>218</v>
      </c>
    </row>
    <row r="74" spans="1:2" x14ac:dyDescent="0.2">
      <c r="A74" t="s">
        <v>68</v>
      </c>
      <c r="B74" t="s">
        <v>219</v>
      </c>
    </row>
    <row r="75" spans="1:2" x14ac:dyDescent="0.2">
      <c r="A75" t="s">
        <v>69</v>
      </c>
      <c r="B75" t="s">
        <v>220</v>
      </c>
    </row>
    <row r="76" spans="1:2" x14ac:dyDescent="0.2">
      <c r="A76" t="s">
        <v>70</v>
      </c>
      <c r="B76" t="s">
        <v>195</v>
      </c>
    </row>
    <row r="77" spans="1:2" x14ac:dyDescent="0.2">
      <c r="A77" t="s">
        <v>71</v>
      </c>
      <c r="B77" t="s">
        <v>221</v>
      </c>
    </row>
    <row r="78" spans="1:2" x14ac:dyDescent="0.2">
      <c r="A78" t="s">
        <v>72</v>
      </c>
      <c r="B78" t="s">
        <v>222</v>
      </c>
    </row>
    <row r="79" spans="1:2" x14ac:dyDescent="0.2">
      <c r="A79" t="s">
        <v>73</v>
      </c>
      <c r="B79" t="s">
        <v>223</v>
      </c>
    </row>
    <row r="80" spans="1:2" x14ac:dyDescent="0.2">
      <c r="A80" t="s">
        <v>74</v>
      </c>
      <c r="B80" t="s">
        <v>199</v>
      </c>
    </row>
    <row r="81" spans="1:2" x14ac:dyDescent="0.2">
      <c r="A81" t="s">
        <v>75</v>
      </c>
      <c r="B81" t="s">
        <v>224</v>
      </c>
    </row>
    <row r="82" spans="1:2" x14ac:dyDescent="0.2">
      <c r="A82" t="s">
        <v>76</v>
      </c>
      <c r="B82" t="s">
        <v>225</v>
      </c>
    </row>
    <row r="83" spans="1:2" x14ac:dyDescent="0.2">
      <c r="A83" t="s">
        <v>77</v>
      </c>
      <c r="B83" t="s">
        <v>226</v>
      </c>
    </row>
    <row r="84" spans="1:2" x14ac:dyDescent="0.2">
      <c r="A84" t="s">
        <v>78</v>
      </c>
      <c r="B84" t="s">
        <v>227</v>
      </c>
    </row>
    <row r="85" spans="1:2" x14ac:dyDescent="0.2">
      <c r="A85" t="s">
        <v>79</v>
      </c>
      <c r="B85" t="s">
        <v>228</v>
      </c>
    </row>
    <row r="86" spans="1:2" x14ac:dyDescent="0.2">
      <c r="A86" t="s">
        <v>80</v>
      </c>
      <c r="B86" t="s">
        <v>229</v>
      </c>
    </row>
    <row r="87" spans="1:2" x14ac:dyDescent="0.2">
      <c r="A87" t="s">
        <v>81</v>
      </c>
      <c r="B87" t="s">
        <v>230</v>
      </c>
    </row>
    <row r="88" spans="1:2" x14ac:dyDescent="0.2">
      <c r="A88" t="s">
        <v>82</v>
      </c>
      <c r="B88" t="s">
        <v>231</v>
      </c>
    </row>
    <row r="89" spans="1:2" x14ac:dyDescent="0.2">
      <c r="A89" t="s">
        <v>83</v>
      </c>
      <c r="B89" t="s">
        <v>232</v>
      </c>
    </row>
    <row r="90" spans="1:2" x14ac:dyDescent="0.2">
      <c r="A90" t="s">
        <v>84</v>
      </c>
      <c r="B90" t="s">
        <v>233</v>
      </c>
    </row>
    <row r="91" spans="1:2" x14ac:dyDescent="0.2">
      <c r="A91" t="s">
        <v>85</v>
      </c>
      <c r="B91" t="s">
        <v>234</v>
      </c>
    </row>
    <row r="92" spans="1:2" x14ac:dyDescent="0.2">
      <c r="A92" t="s">
        <v>86</v>
      </c>
      <c r="B92" t="s">
        <v>235</v>
      </c>
    </row>
    <row r="93" spans="1:2" x14ac:dyDescent="0.2">
      <c r="A93" t="s">
        <v>87</v>
      </c>
      <c r="B93" t="s">
        <v>236</v>
      </c>
    </row>
    <row r="94" spans="1:2" x14ac:dyDescent="0.2">
      <c r="A94" t="s">
        <v>88</v>
      </c>
      <c r="B94" t="s">
        <v>237</v>
      </c>
    </row>
    <row r="95" spans="1:2" x14ac:dyDescent="0.2">
      <c r="A95" t="s">
        <v>89</v>
      </c>
      <c r="B95" t="s">
        <v>238</v>
      </c>
    </row>
    <row r="96" spans="1:2" x14ac:dyDescent="0.2">
      <c r="A96" t="s">
        <v>90</v>
      </c>
      <c r="B96" t="s">
        <v>164</v>
      </c>
    </row>
    <row r="97" spans="1:2" x14ac:dyDescent="0.2">
      <c r="A97" t="s">
        <v>91</v>
      </c>
      <c r="B97" t="s">
        <v>239</v>
      </c>
    </row>
    <row r="98" spans="1:2" x14ac:dyDescent="0.2">
      <c r="A98" t="s">
        <v>92</v>
      </c>
      <c r="B98" t="s">
        <v>240</v>
      </c>
    </row>
    <row r="99" spans="1:2" x14ac:dyDescent="0.2">
      <c r="A99" t="s">
        <v>93</v>
      </c>
      <c r="B99" t="s">
        <v>241</v>
      </c>
    </row>
    <row r="100" spans="1:2" x14ac:dyDescent="0.2">
      <c r="A100" t="s">
        <v>94</v>
      </c>
      <c r="B100" t="s">
        <v>242</v>
      </c>
    </row>
    <row r="101" spans="1:2" x14ac:dyDescent="0.2">
      <c r="A101" t="s">
        <v>95</v>
      </c>
      <c r="B101" t="s">
        <v>243</v>
      </c>
    </row>
    <row r="102" spans="1:2" x14ac:dyDescent="0.2">
      <c r="A102" t="s">
        <v>96</v>
      </c>
      <c r="B102" t="s">
        <v>244</v>
      </c>
    </row>
    <row r="103" spans="1:2" x14ac:dyDescent="0.2">
      <c r="A103" t="s">
        <v>97</v>
      </c>
      <c r="B103" t="s">
        <v>245</v>
      </c>
    </row>
    <row r="104" spans="1:2" x14ac:dyDescent="0.2">
      <c r="A104" t="s">
        <v>98</v>
      </c>
      <c r="B104" t="s">
        <v>246</v>
      </c>
    </row>
    <row r="105" spans="1:2" x14ac:dyDescent="0.2">
      <c r="A105" t="s">
        <v>99</v>
      </c>
      <c r="B105" t="s">
        <v>247</v>
      </c>
    </row>
    <row r="106" spans="1:2" x14ac:dyDescent="0.2">
      <c r="A106" t="s">
        <v>100</v>
      </c>
      <c r="B106" t="s">
        <v>248</v>
      </c>
    </row>
    <row r="107" spans="1:2" x14ac:dyDescent="0.2">
      <c r="A107" t="s">
        <v>101</v>
      </c>
      <c r="B107" t="s">
        <v>249</v>
      </c>
    </row>
    <row r="108" spans="1:2" x14ac:dyDescent="0.2">
      <c r="A108" t="s">
        <v>102</v>
      </c>
      <c r="B108" t="s">
        <v>250</v>
      </c>
    </row>
    <row r="109" spans="1:2" x14ac:dyDescent="0.2">
      <c r="A109" t="s">
        <v>103</v>
      </c>
      <c r="B109" t="s">
        <v>251</v>
      </c>
    </row>
    <row r="110" spans="1:2" x14ac:dyDescent="0.2">
      <c r="A110" t="s">
        <v>104</v>
      </c>
      <c r="B110" t="s">
        <v>252</v>
      </c>
    </row>
    <row r="111" spans="1:2" x14ac:dyDescent="0.2">
      <c r="A111" t="s">
        <v>105</v>
      </c>
      <c r="B111" t="s">
        <v>253</v>
      </c>
    </row>
    <row r="112" spans="1:2" x14ac:dyDescent="0.2">
      <c r="A112" t="s">
        <v>106</v>
      </c>
      <c r="B112" t="s">
        <v>254</v>
      </c>
    </row>
    <row r="113" spans="1:2" x14ac:dyDescent="0.2">
      <c r="A113" t="s">
        <v>107</v>
      </c>
      <c r="B113" t="s">
        <v>255</v>
      </c>
    </row>
    <row r="114" spans="1:2" x14ac:dyDescent="0.2">
      <c r="A114" t="s">
        <v>108</v>
      </c>
      <c r="B114" t="s">
        <v>256</v>
      </c>
    </row>
    <row r="115" spans="1:2" x14ac:dyDescent="0.2">
      <c r="A115" t="s">
        <v>109</v>
      </c>
      <c r="B115" t="s">
        <v>257</v>
      </c>
    </row>
    <row r="116" spans="1:2" x14ac:dyDescent="0.2">
      <c r="A116" t="s">
        <v>110</v>
      </c>
      <c r="B116" t="s">
        <v>258</v>
      </c>
    </row>
    <row r="117" spans="1:2" x14ac:dyDescent="0.2">
      <c r="A117" t="s">
        <v>111</v>
      </c>
      <c r="B117" t="s">
        <v>259</v>
      </c>
    </row>
    <row r="118" spans="1:2" x14ac:dyDescent="0.2">
      <c r="A118" t="s">
        <v>112</v>
      </c>
      <c r="B118" t="s">
        <v>260</v>
      </c>
    </row>
    <row r="119" spans="1:2" x14ac:dyDescent="0.2">
      <c r="A119" t="s">
        <v>113</v>
      </c>
      <c r="B119" t="s">
        <v>261</v>
      </c>
    </row>
    <row r="120" spans="1:2" x14ac:dyDescent="0.2">
      <c r="A120" t="s">
        <v>114</v>
      </c>
      <c r="B120" t="s">
        <v>262</v>
      </c>
    </row>
    <row r="121" spans="1:2" x14ac:dyDescent="0.2">
      <c r="A121" t="s">
        <v>115</v>
      </c>
      <c r="B121" t="s">
        <v>263</v>
      </c>
    </row>
    <row r="122" spans="1:2" x14ac:dyDescent="0.2">
      <c r="A122" t="s">
        <v>116</v>
      </c>
      <c r="B122" t="s">
        <v>264</v>
      </c>
    </row>
    <row r="123" spans="1:2" x14ac:dyDescent="0.2">
      <c r="A123" t="s">
        <v>117</v>
      </c>
      <c r="B123" t="s">
        <v>265</v>
      </c>
    </row>
    <row r="124" spans="1:2" x14ac:dyDescent="0.2">
      <c r="A124" t="s">
        <v>118</v>
      </c>
      <c r="B124" t="s">
        <v>266</v>
      </c>
    </row>
    <row r="125" spans="1:2" x14ac:dyDescent="0.2">
      <c r="A125" t="s">
        <v>119</v>
      </c>
      <c r="B125" t="s">
        <v>119</v>
      </c>
    </row>
    <row r="126" spans="1:2" x14ac:dyDescent="0.2">
      <c r="A126" t="s">
        <v>120</v>
      </c>
      <c r="B126" t="s">
        <v>120</v>
      </c>
    </row>
    <row r="127" spans="1:2" x14ac:dyDescent="0.2">
      <c r="A127" t="s">
        <v>121</v>
      </c>
      <c r="B127" t="s">
        <v>267</v>
      </c>
    </row>
    <row r="128" spans="1:2" x14ac:dyDescent="0.2">
      <c r="A128" t="s">
        <v>122</v>
      </c>
      <c r="B128" t="s">
        <v>122</v>
      </c>
    </row>
    <row r="129" spans="1:2" x14ac:dyDescent="0.2">
      <c r="A129" t="s">
        <v>123</v>
      </c>
      <c r="B129" t="s">
        <v>268</v>
      </c>
    </row>
    <row r="130" spans="1:2" x14ac:dyDescent="0.2">
      <c r="A130" t="s">
        <v>124</v>
      </c>
      <c r="B130" t="s">
        <v>269</v>
      </c>
    </row>
    <row r="131" spans="1:2" x14ac:dyDescent="0.2">
      <c r="A131" t="s">
        <v>125</v>
      </c>
      <c r="B131" t="s">
        <v>165</v>
      </c>
    </row>
    <row r="132" spans="1:2" x14ac:dyDescent="0.2">
      <c r="A132" t="s">
        <v>126</v>
      </c>
      <c r="B132" t="s">
        <v>126</v>
      </c>
    </row>
    <row r="133" spans="1:2" x14ac:dyDescent="0.2">
      <c r="A133" t="s">
        <v>127</v>
      </c>
      <c r="B133" t="s">
        <v>270</v>
      </c>
    </row>
    <row r="134" spans="1:2" x14ac:dyDescent="0.2">
      <c r="A134" t="s">
        <v>128</v>
      </c>
      <c r="B134" t="s">
        <v>271</v>
      </c>
    </row>
    <row r="135" spans="1:2" x14ac:dyDescent="0.2">
      <c r="A135" t="s">
        <v>129</v>
      </c>
      <c r="B135" t="s">
        <v>272</v>
      </c>
    </row>
    <row r="136" spans="1:2" x14ac:dyDescent="0.2">
      <c r="A136" t="s">
        <v>130</v>
      </c>
      <c r="B136" t="s">
        <v>273</v>
      </c>
    </row>
    <row r="137" spans="1:2" x14ac:dyDescent="0.2">
      <c r="A137" t="s">
        <v>131</v>
      </c>
      <c r="B137" t="s">
        <v>274</v>
      </c>
    </row>
    <row r="138" spans="1:2" x14ac:dyDescent="0.2">
      <c r="A138" t="s">
        <v>132</v>
      </c>
      <c r="B138" t="s">
        <v>275</v>
      </c>
    </row>
    <row r="139" spans="1:2" x14ac:dyDescent="0.2">
      <c r="A139" t="s">
        <v>133</v>
      </c>
      <c r="B139" t="s">
        <v>276</v>
      </c>
    </row>
    <row r="140" spans="1:2" x14ac:dyDescent="0.2">
      <c r="A140" t="s">
        <v>134</v>
      </c>
      <c r="B140" t="s">
        <v>277</v>
      </c>
    </row>
    <row r="141" spans="1:2" x14ac:dyDescent="0.2">
      <c r="A141" t="s">
        <v>135</v>
      </c>
      <c r="B141" t="s">
        <v>278</v>
      </c>
    </row>
    <row r="142" spans="1:2" x14ac:dyDescent="0.2">
      <c r="A142" t="s">
        <v>136</v>
      </c>
      <c r="B142" t="s">
        <v>279</v>
      </c>
    </row>
    <row r="143" spans="1:2" x14ac:dyDescent="0.2">
      <c r="A143" t="s">
        <v>137</v>
      </c>
      <c r="B143" t="s">
        <v>280</v>
      </c>
    </row>
    <row r="144" spans="1:2" x14ac:dyDescent="0.2">
      <c r="A144" t="s">
        <v>138</v>
      </c>
      <c r="B144" t="s">
        <v>281</v>
      </c>
    </row>
    <row r="145" spans="1:2" x14ac:dyDescent="0.2">
      <c r="A145" t="s">
        <v>139</v>
      </c>
      <c r="B145" t="s">
        <v>282</v>
      </c>
    </row>
    <row r="146" spans="1:2" x14ac:dyDescent="0.2">
      <c r="A146" t="s">
        <v>140</v>
      </c>
      <c r="B146" t="s">
        <v>283</v>
      </c>
    </row>
    <row r="147" spans="1:2" x14ac:dyDescent="0.2">
      <c r="A147" t="s">
        <v>141</v>
      </c>
      <c r="B147" t="s">
        <v>284</v>
      </c>
    </row>
    <row r="148" spans="1:2" x14ac:dyDescent="0.2">
      <c r="A148" t="s">
        <v>142</v>
      </c>
      <c r="B148" t="s">
        <v>285</v>
      </c>
    </row>
    <row r="149" spans="1:2" x14ac:dyDescent="0.2">
      <c r="A149" t="s">
        <v>143</v>
      </c>
      <c r="B149" t="s">
        <v>286</v>
      </c>
    </row>
    <row r="150" spans="1:2" x14ac:dyDescent="0.2">
      <c r="A150" t="s">
        <v>144</v>
      </c>
      <c r="B150" t="s">
        <v>287</v>
      </c>
    </row>
    <row r="151" spans="1:2" x14ac:dyDescent="0.2">
      <c r="A151" t="s">
        <v>145</v>
      </c>
      <c r="B151" t="s">
        <v>288</v>
      </c>
    </row>
    <row r="152" spans="1:2" x14ac:dyDescent="0.2">
      <c r="A152" t="s">
        <v>146</v>
      </c>
      <c r="B152" t="s">
        <v>289</v>
      </c>
    </row>
    <row r="153" spans="1:2" x14ac:dyDescent="0.2">
      <c r="A153" t="s">
        <v>147</v>
      </c>
      <c r="B153" t="s">
        <v>290</v>
      </c>
    </row>
    <row r="154" spans="1:2" x14ac:dyDescent="0.2">
      <c r="A154" t="s">
        <v>151</v>
      </c>
      <c r="B154" t="s">
        <v>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2"/>
  <sheetViews>
    <sheetView topLeftCell="A112" workbookViewId="0">
      <selection activeCell="B13" sqref="B13"/>
    </sheetView>
  </sheetViews>
  <sheetFormatPr baseColWidth="10" defaultRowHeight="16" x14ac:dyDescent="0.2"/>
  <cols>
    <col min="1" max="1" width="20.5" bestFit="1" customWidth="1"/>
    <col min="2" max="2" width="19" customWidth="1"/>
  </cols>
  <sheetData>
    <row r="1" spans="1:2" x14ac:dyDescent="0.2">
      <c r="A1" t="s">
        <v>0</v>
      </c>
      <c r="B1" t="s">
        <v>152</v>
      </c>
    </row>
    <row r="2" spans="1:2" x14ac:dyDescent="0.2">
      <c r="A2" t="s">
        <v>1</v>
      </c>
      <c r="B2" t="s">
        <v>153</v>
      </c>
    </row>
    <row r="3" spans="1:2" x14ac:dyDescent="0.2">
      <c r="A3" t="s">
        <v>2</v>
      </c>
      <c r="B3" t="s">
        <v>304</v>
      </c>
    </row>
    <row r="4" spans="1:2" x14ac:dyDescent="0.2">
      <c r="A4" t="s">
        <v>3</v>
      </c>
      <c r="B4" t="s">
        <v>305</v>
      </c>
    </row>
    <row r="5" spans="1:2" x14ac:dyDescent="0.2">
      <c r="A5" t="s">
        <v>4</v>
      </c>
      <c r="B5" t="s">
        <v>306</v>
      </c>
    </row>
    <row r="6" spans="1:2" x14ac:dyDescent="0.2">
      <c r="A6" t="s">
        <v>5</v>
      </c>
      <c r="B6" t="s">
        <v>154</v>
      </c>
    </row>
    <row r="7" spans="1:2" x14ac:dyDescent="0.2">
      <c r="A7" t="s">
        <v>6</v>
      </c>
      <c r="B7" t="s">
        <v>155</v>
      </c>
    </row>
    <row r="8" spans="1:2" x14ac:dyDescent="0.2">
      <c r="A8" t="s">
        <v>7</v>
      </c>
      <c r="B8" t="s">
        <v>156</v>
      </c>
    </row>
    <row r="9" spans="1:2" x14ac:dyDescent="0.2">
      <c r="A9" t="s">
        <v>8</v>
      </c>
      <c r="B9" t="s">
        <v>307</v>
      </c>
    </row>
    <row r="10" spans="1:2" x14ac:dyDescent="0.2">
      <c r="A10" t="s">
        <v>9</v>
      </c>
      <c r="B10" t="s">
        <v>308</v>
      </c>
    </row>
    <row r="11" spans="1:2" x14ac:dyDescent="0.2">
      <c r="A11" t="s">
        <v>10</v>
      </c>
      <c r="B11" t="s">
        <v>309</v>
      </c>
    </row>
    <row r="12" spans="1:2" x14ac:dyDescent="0.2">
      <c r="A12" t="s">
        <v>11</v>
      </c>
      <c r="B12" t="s">
        <v>310</v>
      </c>
    </row>
    <row r="13" spans="1:2" x14ac:dyDescent="0.2">
      <c r="A13" t="s">
        <v>12</v>
      </c>
      <c r="B13" t="s">
        <v>311</v>
      </c>
    </row>
    <row r="14" spans="1:2" x14ac:dyDescent="0.2">
      <c r="A14" t="s">
        <v>13</v>
      </c>
      <c r="B14" t="s">
        <v>312</v>
      </c>
    </row>
    <row r="15" spans="1:2" x14ac:dyDescent="0.2">
      <c r="A15" t="s">
        <v>14</v>
      </c>
      <c r="B15" t="s">
        <v>313</v>
      </c>
    </row>
    <row r="16" spans="1:2" x14ac:dyDescent="0.2">
      <c r="A16" t="s">
        <v>15</v>
      </c>
      <c r="B16" t="s">
        <v>157</v>
      </c>
    </row>
    <row r="17" spans="1:2" x14ac:dyDescent="0.2">
      <c r="A17" t="s">
        <v>16</v>
      </c>
      <c r="B17" t="s">
        <v>158</v>
      </c>
    </row>
    <row r="18" spans="1:2" x14ac:dyDescent="0.2">
      <c r="A18" t="s">
        <v>17</v>
      </c>
      <c r="B18" t="s">
        <v>314</v>
      </c>
    </row>
    <row r="19" spans="1:2" x14ac:dyDescent="0.2">
      <c r="A19" t="s">
        <v>18</v>
      </c>
      <c r="B19" t="s">
        <v>315</v>
      </c>
    </row>
    <row r="20" spans="1:2" x14ac:dyDescent="0.2">
      <c r="A20" t="s">
        <v>19</v>
      </c>
      <c r="B20" t="s">
        <v>159</v>
      </c>
    </row>
    <row r="21" spans="1:2" x14ac:dyDescent="0.2">
      <c r="A21" t="s">
        <v>20</v>
      </c>
      <c r="B21" t="s">
        <v>160</v>
      </c>
    </row>
    <row r="22" spans="1:2" x14ac:dyDescent="0.2">
      <c r="A22" t="s">
        <v>21</v>
      </c>
      <c r="B22" t="s">
        <v>316</v>
      </c>
    </row>
    <row r="23" spans="1:2" x14ac:dyDescent="0.2">
      <c r="A23" t="s">
        <v>22</v>
      </c>
      <c r="B23" t="s">
        <v>317</v>
      </c>
    </row>
    <row r="24" spans="1:2" x14ac:dyDescent="0.2">
      <c r="A24" t="s">
        <v>23</v>
      </c>
      <c r="B24" t="s">
        <v>318</v>
      </c>
    </row>
    <row r="25" spans="1:2" x14ac:dyDescent="0.2">
      <c r="A25" t="s">
        <v>24</v>
      </c>
      <c r="B25" t="s">
        <v>161</v>
      </c>
    </row>
    <row r="26" spans="1:2" x14ac:dyDescent="0.2">
      <c r="A26" t="s">
        <v>25</v>
      </c>
      <c r="B26" t="s">
        <v>319</v>
      </c>
    </row>
    <row r="27" spans="1:2" x14ac:dyDescent="0.2">
      <c r="A27" t="s">
        <v>26</v>
      </c>
      <c r="B27" t="s">
        <v>320</v>
      </c>
    </row>
    <row r="28" spans="1:2" x14ac:dyDescent="0.2">
      <c r="A28" t="s">
        <v>27</v>
      </c>
      <c r="B28" t="s">
        <v>321</v>
      </c>
    </row>
    <row r="29" spans="1:2" x14ac:dyDescent="0.2">
      <c r="A29" t="s">
        <v>28</v>
      </c>
      <c r="B29" t="s">
        <v>322</v>
      </c>
    </row>
    <row r="30" spans="1:2" x14ac:dyDescent="0.2">
      <c r="A30" t="s">
        <v>29</v>
      </c>
      <c r="B30" t="s">
        <v>323</v>
      </c>
    </row>
    <row r="31" spans="1:2" x14ac:dyDescent="0.2">
      <c r="A31" t="s">
        <v>30</v>
      </c>
      <c r="B31" t="s">
        <v>162</v>
      </c>
    </row>
    <row r="32" spans="1:2" x14ac:dyDescent="0.2">
      <c r="A32" t="s">
        <v>31</v>
      </c>
      <c r="B32" t="s">
        <v>324</v>
      </c>
    </row>
    <row r="33" spans="1:2" x14ac:dyDescent="0.2">
      <c r="A33" t="s">
        <v>32</v>
      </c>
      <c r="B33" t="s">
        <v>325</v>
      </c>
    </row>
    <row r="34" spans="1:2" x14ac:dyDescent="0.2">
      <c r="A34" t="s">
        <v>33</v>
      </c>
      <c r="B34" t="s">
        <v>326</v>
      </c>
    </row>
    <row r="35" spans="1:2" x14ac:dyDescent="0.2">
      <c r="A35" t="s">
        <v>34</v>
      </c>
      <c r="B35" t="s">
        <v>327</v>
      </c>
    </row>
    <row r="36" spans="1:2" x14ac:dyDescent="0.2">
      <c r="A36" t="s">
        <v>35</v>
      </c>
      <c r="B36" t="s">
        <v>328</v>
      </c>
    </row>
    <row r="37" spans="1:2" x14ac:dyDescent="0.2">
      <c r="A37" t="s">
        <v>36</v>
      </c>
      <c r="B37" t="s">
        <v>329</v>
      </c>
    </row>
    <row r="38" spans="1:2" x14ac:dyDescent="0.2">
      <c r="A38" t="s">
        <v>37</v>
      </c>
      <c r="B38" t="s">
        <v>163</v>
      </c>
    </row>
    <row r="39" spans="1:2" x14ac:dyDescent="0.2">
      <c r="A39" t="s">
        <v>38</v>
      </c>
      <c r="B39" t="s">
        <v>330</v>
      </c>
    </row>
    <row r="40" spans="1:2" x14ac:dyDescent="0.2">
      <c r="A40" t="s">
        <v>39</v>
      </c>
      <c r="B40" t="s">
        <v>331</v>
      </c>
    </row>
    <row r="41" spans="1:2" x14ac:dyDescent="0.2">
      <c r="A41" t="s">
        <v>40</v>
      </c>
      <c r="B41" t="s">
        <v>332</v>
      </c>
    </row>
    <row r="42" spans="1:2" x14ac:dyDescent="0.2">
      <c r="A42" t="s">
        <v>41</v>
      </c>
      <c r="B42" t="s">
        <v>333</v>
      </c>
    </row>
    <row r="43" spans="1:2" x14ac:dyDescent="0.2">
      <c r="A43" t="s">
        <v>42</v>
      </c>
      <c r="B43" t="s">
        <v>334</v>
      </c>
    </row>
    <row r="44" spans="1:2" x14ac:dyDescent="0.2">
      <c r="A44" t="s">
        <v>43</v>
      </c>
      <c r="B44" t="s">
        <v>335</v>
      </c>
    </row>
    <row r="45" spans="1:2" x14ac:dyDescent="0.2">
      <c r="A45" t="s">
        <v>44</v>
      </c>
      <c r="B45" t="s">
        <v>336</v>
      </c>
    </row>
    <row r="46" spans="1:2" x14ac:dyDescent="0.2">
      <c r="A46" t="s">
        <v>45</v>
      </c>
      <c r="B46" t="s">
        <v>337</v>
      </c>
    </row>
    <row r="47" spans="1:2" x14ac:dyDescent="0.2">
      <c r="A47" t="s">
        <v>46</v>
      </c>
      <c r="B47" t="s">
        <v>338</v>
      </c>
    </row>
    <row r="48" spans="1:2" x14ac:dyDescent="0.2">
      <c r="A48" t="s">
        <v>47</v>
      </c>
      <c r="B48" t="s">
        <v>326</v>
      </c>
    </row>
    <row r="49" spans="1:2" x14ac:dyDescent="0.2">
      <c r="A49" t="s">
        <v>48</v>
      </c>
      <c r="B49" t="s">
        <v>339</v>
      </c>
    </row>
    <row r="50" spans="1:2" x14ac:dyDescent="0.2">
      <c r="A50" t="s">
        <v>49</v>
      </c>
      <c r="B50" t="s">
        <v>340</v>
      </c>
    </row>
    <row r="51" spans="1:2" x14ac:dyDescent="0.2">
      <c r="A51" t="s">
        <v>50</v>
      </c>
      <c r="B51" t="s">
        <v>341</v>
      </c>
    </row>
    <row r="52" spans="1:2" x14ac:dyDescent="0.2">
      <c r="A52" t="s">
        <v>51</v>
      </c>
      <c r="B52" t="s">
        <v>328</v>
      </c>
    </row>
    <row r="53" spans="1:2" x14ac:dyDescent="0.2">
      <c r="A53" t="s">
        <v>52</v>
      </c>
      <c r="B53" t="s">
        <v>342</v>
      </c>
    </row>
    <row r="54" spans="1:2" x14ac:dyDescent="0.2">
      <c r="A54" t="s">
        <v>53</v>
      </c>
      <c r="B54" t="s">
        <v>343</v>
      </c>
    </row>
    <row r="55" spans="1:2" x14ac:dyDescent="0.2">
      <c r="A55" t="s">
        <v>54</v>
      </c>
      <c r="B55" t="s">
        <v>331</v>
      </c>
    </row>
    <row r="56" spans="1:2" x14ac:dyDescent="0.2">
      <c r="A56" t="s">
        <v>55</v>
      </c>
      <c r="B56" t="s">
        <v>344</v>
      </c>
    </row>
    <row r="57" spans="1:2" x14ac:dyDescent="0.2">
      <c r="A57" t="s">
        <v>56</v>
      </c>
      <c r="B57" t="s">
        <v>345</v>
      </c>
    </row>
    <row r="58" spans="1:2" x14ac:dyDescent="0.2">
      <c r="A58" t="s">
        <v>57</v>
      </c>
      <c r="B58" t="s">
        <v>346</v>
      </c>
    </row>
    <row r="59" spans="1:2" x14ac:dyDescent="0.2">
      <c r="A59" t="s">
        <v>58</v>
      </c>
      <c r="B59" t="s">
        <v>335</v>
      </c>
    </row>
    <row r="60" spans="1:2" x14ac:dyDescent="0.2">
      <c r="A60" t="s">
        <v>59</v>
      </c>
      <c r="B60" t="s">
        <v>347</v>
      </c>
    </row>
    <row r="61" spans="1:2" x14ac:dyDescent="0.2">
      <c r="A61" t="s">
        <v>60</v>
      </c>
      <c r="B61" t="s">
        <v>348</v>
      </c>
    </row>
    <row r="62" spans="1:2" x14ac:dyDescent="0.2">
      <c r="A62" t="s">
        <v>61</v>
      </c>
      <c r="B62" t="s">
        <v>349</v>
      </c>
    </row>
    <row r="63" spans="1:2" x14ac:dyDescent="0.2">
      <c r="A63" t="s">
        <v>62</v>
      </c>
      <c r="B63" t="s">
        <v>326</v>
      </c>
    </row>
    <row r="64" spans="1:2" x14ac:dyDescent="0.2">
      <c r="A64" t="s">
        <v>63</v>
      </c>
      <c r="B64" t="s">
        <v>350</v>
      </c>
    </row>
    <row r="65" spans="1:2" x14ac:dyDescent="0.2">
      <c r="A65" t="s">
        <v>64</v>
      </c>
      <c r="B65" t="s">
        <v>351</v>
      </c>
    </row>
    <row r="66" spans="1:2" x14ac:dyDescent="0.2">
      <c r="A66" t="s">
        <v>65</v>
      </c>
      <c r="B66" t="s">
        <v>352</v>
      </c>
    </row>
    <row r="67" spans="1:2" x14ac:dyDescent="0.2">
      <c r="A67" t="s">
        <v>66</v>
      </c>
      <c r="B67" t="s">
        <v>328</v>
      </c>
    </row>
    <row r="68" spans="1:2" x14ac:dyDescent="0.2">
      <c r="A68" t="s">
        <v>67</v>
      </c>
      <c r="B68" t="s">
        <v>353</v>
      </c>
    </row>
    <row r="69" spans="1:2" x14ac:dyDescent="0.2">
      <c r="A69" t="s">
        <v>68</v>
      </c>
      <c r="B69" t="s">
        <v>354</v>
      </c>
    </row>
    <row r="70" spans="1:2" x14ac:dyDescent="0.2">
      <c r="A70" t="s">
        <v>69</v>
      </c>
      <c r="B70" t="s">
        <v>355</v>
      </c>
    </row>
    <row r="71" spans="1:2" x14ac:dyDescent="0.2">
      <c r="A71" t="s">
        <v>70</v>
      </c>
      <c r="B71" t="s">
        <v>331</v>
      </c>
    </row>
    <row r="72" spans="1:2" x14ac:dyDescent="0.2">
      <c r="A72" t="s">
        <v>71</v>
      </c>
      <c r="B72" t="s">
        <v>356</v>
      </c>
    </row>
    <row r="73" spans="1:2" x14ac:dyDescent="0.2">
      <c r="A73" t="s">
        <v>72</v>
      </c>
      <c r="B73" t="s">
        <v>357</v>
      </c>
    </row>
    <row r="74" spans="1:2" x14ac:dyDescent="0.2">
      <c r="A74" t="s">
        <v>73</v>
      </c>
      <c r="B74" t="s">
        <v>358</v>
      </c>
    </row>
    <row r="75" spans="1:2" x14ac:dyDescent="0.2">
      <c r="A75" t="s">
        <v>74</v>
      </c>
      <c r="B75" t="s">
        <v>335</v>
      </c>
    </row>
    <row r="76" spans="1:2" x14ac:dyDescent="0.2">
      <c r="A76" t="s">
        <v>75</v>
      </c>
      <c r="B76" t="s">
        <v>359</v>
      </c>
    </row>
    <row r="77" spans="1:2" x14ac:dyDescent="0.2">
      <c r="A77" t="s">
        <v>76</v>
      </c>
      <c r="B77" t="s">
        <v>360</v>
      </c>
    </row>
    <row r="78" spans="1:2" x14ac:dyDescent="0.2">
      <c r="A78" t="s">
        <v>77</v>
      </c>
      <c r="B78" t="s">
        <v>361</v>
      </c>
    </row>
    <row r="79" spans="1:2" x14ac:dyDescent="0.2">
      <c r="A79" t="s">
        <v>78</v>
      </c>
      <c r="B79" t="s">
        <v>362</v>
      </c>
    </row>
    <row r="80" spans="1:2" x14ac:dyDescent="0.2">
      <c r="A80" t="s">
        <v>79</v>
      </c>
      <c r="B80" t="s">
        <v>363</v>
      </c>
    </row>
    <row r="81" spans="1:2" x14ac:dyDescent="0.2">
      <c r="A81" t="s">
        <v>80</v>
      </c>
      <c r="B81" t="s">
        <v>364</v>
      </c>
    </row>
    <row r="82" spans="1:2" x14ac:dyDescent="0.2">
      <c r="A82" t="s">
        <v>81</v>
      </c>
      <c r="B82" t="s">
        <v>365</v>
      </c>
    </row>
    <row r="83" spans="1:2" x14ac:dyDescent="0.2">
      <c r="A83" t="s">
        <v>82</v>
      </c>
      <c r="B83" t="s">
        <v>366</v>
      </c>
    </row>
    <row r="84" spans="1:2" x14ac:dyDescent="0.2">
      <c r="A84" t="s">
        <v>83</v>
      </c>
      <c r="B84" t="s">
        <v>367</v>
      </c>
    </row>
    <row r="85" spans="1:2" x14ac:dyDescent="0.2">
      <c r="A85" t="s">
        <v>84</v>
      </c>
      <c r="B85" t="s">
        <v>368</v>
      </c>
    </row>
    <row r="86" spans="1:2" x14ac:dyDescent="0.2">
      <c r="A86" t="s">
        <v>85</v>
      </c>
      <c r="B86" t="s">
        <v>369</v>
      </c>
    </row>
    <row r="87" spans="1:2" x14ac:dyDescent="0.2">
      <c r="A87" t="s">
        <v>86</v>
      </c>
      <c r="B87" t="s">
        <v>370</v>
      </c>
    </row>
    <row r="88" spans="1:2" x14ac:dyDescent="0.2">
      <c r="A88" t="s">
        <v>87</v>
      </c>
      <c r="B88" t="s">
        <v>371</v>
      </c>
    </row>
    <row r="89" spans="1:2" x14ac:dyDescent="0.2">
      <c r="A89" t="s">
        <v>88</v>
      </c>
      <c r="B89" t="s">
        <v>372</v>
      </c>
    </row>
    <row r="90" spans="1:2" x14ac:dyDescent="0.2">
      <c r="A90" t="s">
        <v>89</v>
      </c>
      <c r="B90" t="s">
        <v>373</v>
      </c>
    </row>
    <row r="91" spans="1:2" x14ac:dyDescent="0.2">
      <c r="A91" t="s">
        <v>90</v>
      </c>
      <c r="B91" t="s">
        <v>164</v>
      </c>
    </row>
    <row r="92" spans="1:2" x14ac:dyDescent="0.2">
      <c r="A92" t="s">
        <v>91</v>
      </c>
      <c r="B92" t="s">
        <v>374</v>
      </c>
    </row>
    <row r="93" spans="1:2" x14ac:dyDescent="0.2">
      <c r="A93" t="s">
        <v>92</v>
      </c>
      <c r="B93" t="s">
        <v>375</v>
      </c>
    </row>
    <row r="94" spans="1:2" x14ac:dyDescent="0.2">
      <c r="A94" t="s">
        <v>93</v>
      </c>
      <c r="B94" t="s">
        <v>376</v>
      </c>
    </row>
    <row r="95" spans="1:2" x14ac:dyDescent="0.2">
      <c r="A95" t="s">
        <v>94</v>
      </c>
      <c r="B95" t="s">
        <v>377</v>
      </c>
    </row>
    <row r="96" spans="1:2" x14ac:dyDescent="0.2">
      <c r="A96" t="s">
        <v>95</v>
      </c>
      <c r="B96" t="s">
        <v>378</v>
      </c>
    </row>
    <row r="97" spans="1:2" x14ac:dyDescent="0.2">
      <c r="A97" t="s">
        <v>96</v>
      </c>
      <c r="B97" t="s">
        <v>379</v>
      </c>
    </row>
    <row r="98" spans="1:2" x14ac:dyDescent="0.2">
      <c r="A98" t="s">
        <v>97</v>
      </c>
      <c r="B98" t="s">
        <v>380</v>
      </c>
    </row>
    <row r="99" spans="1:2" x14ac:dyDescent="0.2">
      <c r="A99" t="s">
        <v>98</v>
      </c>
      <c r="B99" t="s">
        <v>381</v>
      </c>
    </row>
    <row r="100" spans="1:2" x14ac:dyDescent="0.2">
      <c r="A100" t="s">
        <v>99</v>
      </c>
      <c r="B100" t="s">
        <v>382</v>
      </c>
    </row>
    <row r="101" spans="1:2" x14ac:dyDescent="0.2">
      <c r="A101" t="s">
        <v>100</v>
      </c>
      <c r="B101" t="s">
        <v>383</v>
      </c>
    </row>
    <row r="102" spans="1:2" x14ac:dyDescent="0.2">
      <c r="A102" t="s">
        <v>101</v>
      </c>
      <c r="B102" t="s">
        <v>384</v>
      </c>
    </row>
    <row r="103" spans="1:2" x14ac:dyDescent="0.2">
      <c r="A103" t="s">
        <v>102</v>
      </c>
      <c r="B103" t="s">
        <v>385</v>
      </c>
    </row>
    <row r="104" spans="1:2" x14ac:dyDescent="0.2">
      <c r="A104" t="s">
        <v>103</v>
      </c>
      <c r="B104" t="s">
        <v>386</v>
      </c>
    </row>
    <row r="105" spans="1:2" x14ac:dyDescent="0.2">
      <c r="A105" t="s">
        <v>104</v>
      </c>
      <c r="B105" t="s">
        <v>387</v>
      </c>
    </row>
    <row r="106" spans="1:2" x14ac:dyDescent="0.2">
      <c r="A106" t="s">
        <v>105</v>
      </c>
      <c r="B106" t="s">
        <v>388</v>
      </c>
    </row>
    <row r="107" spans="1:2" x14ac:dyDescent="0.2">
      <c r="A107" t="s">
        <v>106</v>
      </c>
      <c r="B107" t="s">
        <v>389</v>
      </c>
    </row>
    <row r="108" spans="1:2" x14ac:dyDescent="0.2">
      <c r="A108" t="s">
        <v>107</v>
      </c>
      <c r="B108" t="s">
        <v>390</v>
      </c>
    </row>
    <row r="109" spans="1:2" x14ac:dyDescent="0.2">
      <c r="A109" t="s">
        <v>108</v>
      </c>
      <c r="B109" t="s">
        <v>391</v>
      </c>
    </row>
    <row r="110" spans="1:2" x14ac:dyDescent="0.2">
      <c r="A110" t="s">
        <v>109</v>
      </c>
      <c r="B110" t="s">
        <v>392</v>
      </c>
    </row>
    <row r="111" spans="1:2" x14ac:dyDescent="0.2">
      <c r="A111" t="s">
        <v>110</v>
      </c>
      <c r="B111" t="s">
        <v>393</v>
      </c>
    </row>
    <row r="112" spans="1:2" x14ac:dyDescent="0.2">
      <c r="A112" t="s">
        <v>111</v>
      </c>
      <c r="B112" t="s">
        <v>394</v>
      </c>
    </row>
    <row r="113" spans="1:2" x14ac:dyDescent="0.2">
      <c r="A113" t="s">
        <v>112</v>
      </c>
      <c r="B113" t="s">
        <v>395</v>
      </c>
    </row>
    <row r="114" spans="1:2" x14ac:dyDescent="0.2">
      <c r="A114" t="s">
        <v>113</v>
      </c>
      <c r="B114" t="s">
        <v>396</v>
      </c>
    </row>
    <row r="115" spans="1:2" x14ac:dyDescent="0.2">
      <c r="A115" t="s">
        <v>114</v>
      </c>
      <c r="B115" t="s">
        <v>397</v>
      </c>
    </row>
    <row r="116" spans="1:2" x14ac:dyDescent="0.2">
      <c r="A116" t="s">
        <v>115</v>
      </c>
      <c r="B116" t="s">
        <v>398</v>
      </c>
    </row>
    <row r="117" spans="1:2" x14ac:dyDescent="0.2">
      <c r="A117" t="s">
        <v>116</v>
      </c>
      <c r="B117" t="s">
        <v>399</v>
      </c>
    </row>
    <row r="118" spans="1:2" x14ac:dyDescent="0.2">
      <c r="A118" t="s">
        <v>117</v>
      </c>
      <c r="B118" t="s">
        <v>400</v>
      </c>
    </row>
    <row r="119" spans="1:2" x14ac:dyDescent="0.2">
      <c r="A119" t="s">
        <v>118</v>
      </c>
      <c r="B119" t="s">
        <v>401</v>
      </c>
    </row>
    <row r="120" spans="1:2" x14ac:dyDescent="0.2">
      <c r="A120" t="s">
        <v>119</v>
      </c>
      <c r="B120" t="s">
        <v>402</v>
      </c>
    </row>
    <row r="121" spans="1:2" x14ac:dyDescent="0.2">
      <c r="A121" t="s">
        <v>120</v>
      </c>
      <c r="B121" t="s">
        <v>402</v>
      </c>
    </row>
    <row r="122" spans="1:2" x14ac:dyDescent="0.2">
      <c r="A122" t="s">
        <v>121</v>
      </c>
      <c r="B122" t="s">
        <v>403</v>
      </c>
    </row>
    <row r="123" spans="1:2" x14ac:dyDescent="0.2">
      <c r="A123" t="s">
        <v>122</v>
      </c>
      <c r="B123" t="s">
        <v>404</v>
      </c>
    </row>
    <row r="124" spans="1:2" x14ac:dyDescent="0.2">
      <c r="A124" t="s">
        <v>123</v>
      </c>
      <c r="B124" t="s">
        <v>403</v>
      </c>
    </row>
    <row r="125" spans="1:2" x14ac:dyDescent="0.2">
      <c r="A125" t="s">
        <v>124</v>
      </c>
      <c r="B125" t="s">
        <v>405</v>
      </c>
    </row>
    <row r="126" spans="1:2" x14ac:dyDescent="0.2">
      <c r="A126" t="s">
        <v>125</v>
      </c>
      <c r="B126" t="s">
        <v>165</v>
      </c>
    </row>
    <row r="127" spans="1:2" x14ac:dyDescent="0.2">
      <c r="A127" t="s">
        <v>126</v>
      </c>
      <c r="B127" t="s">
        <v>406</v>
      </c>
    </row>
    <row r="128" spans="1:2" x14ac:dyDescent="0.2">
      <c r="A128" t="s">
        <v>127</v>
      </c>
      <c r="B128" t="s">
        <v>407</v>
      </c>
    </row>
    <row r="129" spans="1:2" x14ac:dyDescent="0.2">
      <c r="A129" t="s">
        <v>128</v>
      </c>
      <c r="B129" t="s">
        <v>408</v>
      </c>
    </row>
    <row r="130" spans="1:2" x14ac:dyDescent="0.2">
      <c r="A130" t="s">
        <v>129</v>
      </c>
      <c r="B130" t="s">
        <v>409</v>
      </c>
    </row>
    <row r="131" spans="1:2" x14ac:dyDescent="0.2">
      <c r="A131" t="s">
        <v>130</v>
      </c>
      <c r="B131" t="s">
        <v>410</v>
      </c>
    </row>
    <row r="132" spans="1:2" x14ac:dyDescent="0.2">
      <c r="A132" t="s">
        <v>131</v>
      </c>
      <c r="B132" t="s">
        <v>411</v>
      </c>
    </row>
    <row r="133" spans="1:2" x14ac:dyDescent="0.2">
      <c r="A133" t="s">
        <v>132</v>
      </c>
      <c r="B133" t="s">
        <v>412</v>
      </c>
    </row>
    <row r="134" spans="1:2" x14ac:dyDescent="0.2">
      <c r="A134" t="s">
        <v>133</v>
      </c>
      <c r="B134" t="s">
        <v>413</v>
      </c>
    </row>
    <row r="135" spans="1:2" x14ac:dyDescent="0.2">
      <c r="A135" t="s">
        <v>134</v>
      </c>
      <c r="B135" t="s">
        <v>414</v>
      </c>
    </row>
    <row r="136" spans="1:2" x14ac:dyDescent="0.2">
      <c r="A136" t="s">
        <v>135</v>
      </c>
      <c r="B136" t="s">
        <v>415</v>
      </c>
    </row>
    <row r="137" spans="1:2" x14ac:dyDescent="0.2">
      <c r="A137" t="s">
        <v>136</v>
      </c>
      <c r="B137" t="s">
        <v>416</v>
      </c>
    </row>
    <row r="138" spans="1:2" x14ac:dyDescent="0.2">
      <c r="A138" t="s">
        <v>137</v>
      </c>
      <c r="B138" t="s">
        <v>417</v>
      </c>
    </row>
    <row r="139" spans="1:2" x14ac:dyDescent="0.2">
      <c r="A139" t="s">
        <v>138</v>
      </c>
      <c r="B139" t="s">
        <v>418</v>
      </c>
    </row>
    <row r="140" spans="1:2" x14ac:dyDescent="0.2">
      <c r="A140" t="s">
        <v>139</v>
      </c>
      <c r="B140" t="s">
        <v>419</v>
      </c>
    </row>
    <row r="141" spans="1:2" x14ac:dyDescent="0.2">
      <c r="A141" t="s">
        <v>140</v>
      </c>
      <c r="B141" t="s">
        <v>420</v>
      </c>
    </row>
    <row r="142" spans="1:2" x14ac:dyDescent="0.2">
      <c r="A142" t="s">
        <v>141</v>
      </c>
      <c r="B142" t="s">
        <v>421</v>
      </c>
    </row>
    <row r="143" spans="1:2" x14ac:dyDescent="0.2">
      <c r="A143" t="s">
        <v>142</v>
      </c>
      <c r="B143" t="s">
        <v>422</v>
      </c>
    </row>
    <row r="144" spans="1:2" x14ac:dyDescent="0.2">
      <c r="A144" t="s">
        <v>143</v>
      </c>
      <c r="B144" t="s">
        <v>423</v>
      </c>
    </row>
    <row r="145" spans="1:2" x14ac:dyDescent="0.2">
      <c r="A145" t="s">
        <v>144</v>
      </c>
      <c r="B145" t="s">
        <v>424</v>
      </c>
    </row>
    <row r="146" spans="1:2" x14ac:dyDescent="0.2">
      <c r="A146" t="s">
        <v>145</v>
      </c>
      <c r="B146" t="s">
        <v>425</v>
      </c>
    </row>
    <row r="147" spans="1:2" x14ac:dyDescent="0.2">
      <c r="A147" t="s">
        <v>146</v>
      </c>
      <c r="B147" t="s">
        <v>426</v>
      </c>
    </row>
    <row r="148" spans="1:2" x14ac:dyDescent="0.2">
      <c r="A148" t="s">
        <v>147</v>
      </c>
      <c r="B148" t="s">
        <v>427</v>
      </c>
    </row>
    <row r="149" spans="1:2" x14ac:dyDescent="0.2">
      <c r="A149" t="s">
        <v>148</v>
      </c>
      <c r="B149" t="s">
        <v>428</v>
      </c>
    </row>
    <row r="150" spans="1:2" x14ac:dyDescent="0.2">
      <c r="A150" t="s">
        <v>149</v>
      </c>
      <c r="B150" t="s">
        <v>429</v>
      </c>
    </row>
    <row r="151" spans="1:2" x14ac:dyDescent="0.2">
      <c r="A151" t="s">
        <v>150</v>
      </c>
      <c r="B151" t="s">
        <v>430</v>
      </c>
    </row>
    <row r="152" spans="1:2" x14ac:dyDescent="0.2">
      <c r="A152" t="s">
        <v>151</v>
      </c>
      <c r="B152" t="s">
        <v>431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 sqref="B1:B12"/>
    </sheetView>
  </sheetViews>
  <sheetFormatPr baseColWidth="10" defaultRowHeight="16" x14ac:dyDescent="0.2"/>
  <cols>
    <col min="3" max="3" width="16.5" customWidth="1"/>
  </cols>
  <sheetData>
    <row r="1" spans="1:5" x14ac:dyDescent="0.2">
      <c r="A1">
        <v>0</v>
      </c>
      <c r="B1" s="3" t="s">
        <v>1</v>
      </c>
      <c r="C1" t="s">
        <v>615</v>
      </c>
      <c r="D1" t="s">
        <v>616</v>
      </c>
      <c r="E1">
        <f>A1+1</f>
        <v>1</v>
      </c>
    </row>
    <row r="2" spans="1:5" x14ac:dyDescent="0.2">
      <c r="A2">
        <v>1</v>
      </c>
      <c r="B2" s="3" t="s">
        <v>2</v>
      </c>
      <c r="C2" t="s">
        <v>615</v>
      </c>
      <c r="D2" t="s">
        <v>616</v>
      </c>
      <c r="E2">
        <f t="shared" ref="E2:E12" si="0">A2+1</f>
        <v>2</v>
      </c>
    </row>
    <row r="3" spans="1:5" x14ac:dyDescent="0.2">
      <c r="A3">
        <v>2</v>
      </c>
      <c r="B3" s="3" t="s">
        <v>3</v>
      </c>
      <c r="C3" t="s">
        <v>615</v>
      </c>
      <c r="D3" t="s">
        <v>616</v>
      </c>
      <c r="E3">
        <f t="shared" si="0"/>
        <v>3</v>
      </c>
    </row>
    <row r="4" spans="1:5" x14ac:dyDescent="0.2">
      <c r="A4">
        <v>3</v>
      </c>
      <c r="B4" s="3" t="s">
        <v>4</v>
      </c>
      <c r="C4" t="s">
        <v>615</v>
      </c>
      <c r="D4" t="s">
        <v>616</v>
      </c>
      <c r="E4">
        <f t="shared" si="0"/>
        <v>4</v>
      </c>
    </row>
    <row r="5" spans="1:5" x14ac:dyDescent="0.2">
      <c r="A5">
        <v>4</v>
      </c>
      <c r="B5" s="3" t="s">
        <v>5</v>
      </c>
      <c r="C5" t="s">
        <v>615</v>
      </c>
      <c r="D5" t="s">
        <v>616</v>
      </c>
      <c r="E5">
        <f t="shared" si="0"/>
        <v>5</v>
      </c>
    </row>
    <row r="6" spans="1:5" x14ac:dyDescent="0.2">
      <c r="A6">
        <v>5</v>
      </c>
      <c r="B6" s="3" t="s">
        <v>6</v>
      </c>
      <c r="C6" t="s">
        <v>615</v>
      </c>
      <c r="D6" t="s">
        <v>616</v>
      </c>
      <c r="E6">
        <f t="shared" si="0"/>
        <v>6</v>
      </c>
    </row>
    <row r="7" spans="1:5" x14ac:dyDescent="0.2">
      <c r="A7">
        <v>6</v>
      </c>
      <c r="B7" s="3" t="s">
        <v>7</v>
      </c>
      <c r="C7" t="s">
        <v>615</v>
      </c>
      <c r="D7" t="s">
        <v>616</v>
      </c>
      <c r="E7">
        <f t="shared" si="0"/>
        <v>7</v>
      </c>
    </row>
    <row r="8" spans="1:5" x14ac:dyDescent="0.2">
      <c r="A8">
        <v>7</v>
      </c>
      <c r="B8" s="3" t="s">
        <v>8</v>
      </c>
      <c r="C8" t="s">
        <v>615</v>
      </c>
      <c r="D8" t="s">
        <v>616</v>
      </c>
      <c r="E8">
        <f t="shared" si="0"/>
        <v>8</v>
      </c>
    </row>
    <row r="9" spans="1:5" x14ac:dyDescent="0.2">
      <c r="A9">
        <v>8</v>
      </c>
      <c r="B9" s="3" t="s">
        <v>9</v>
      </c>
      <c r="C9" t="s">
        <v>615</v>
      </c>
      <c r="D9" t="s">
        <v>616</v>
      </c>
      <c r="E9">
        <f t="shared" si="0"/>
        <v>9</v>
      </c>
    </row>
    <row r="10" spans="1:5" x14ac:dyDescent="0.2">
      <c r="A10">
        <v>9</v>
      </c>
      <c r="B10" s="3" t="s">
        <v>10</v>
      </c>
      <c r="C10" t="s">
        <v>615</v>
      </c>
      <c r="D10" t="s">
        <v>616</v>
      </c>
      <c r="E10">
        <f t="shared" si="0"/>
        <v>10</v>
      </c>
    </row>
    <row r="11" spans="1:5" x14ac:dyDescent="0.2">
      <c r="A11">
        <v>10</v>
      </c>
      <c r="B11" s="3" t="s">
        <v>11</v>
      </c>
      <c r="C11" t="s">
        <v>615</v>
      </c>
      <c r="D11" t="s">
        <v>616</v>
      </c>
      <c r="E11">
        <f t="shared" si="0"/>
        <v>11</v>
      </c>
    </row>
    <row r="12" spans="1:5" x14ac:dyDescent="0.2">
      <c r="A12">
        <v>11</v>
      </c>
      <c r="B12" s="3" t="s">
        <v>12</v>
      </c>
      <c r="C12" t="s">
        <v>615</v>
      </c>
      <c r="D12" t="s">
        <v>616</v>
      </c>
      <c r="E12">
        <f t="shared" si="0"/>
        <v>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140" zoomScaleNormal="140" workbookViewId="0">
      <selection activeCell="D32" sqref="D32"/>
    </sheetView>
  </sheetViews>
  <sheetFormatPr baseColWidth="10" defaultRowHeight="16" x14ac:dyDescent="0.2"/>
  <cols>
    <col min="3" max="3" width="17" bestFit="1" customWidth="1"/>
    <col min="4" max="4" width="62.1640625" customWidth="1"/>
  </cols>
  <sheetData>
    <row r="1" spans="1:4" x14ac:dyDescent="0.2">
      <c r="A1">
        <v>0</v>
      </c>
      <c r="B1" t="s">
        <v>592</v>
      </c>
      <c r="C1" t="s">
        <v>579</v>
      </c>
      <c r="D1" t="str">
        <f>B1&amp;"["&amp;A1&amp;"]   archivo="&amp;C1</f>
        <v>archivos[0]   archivo=compatibilidad.json</v>
      </c>
    </row>
    <row r="2" spans="1:4" x14ac:dyDescent="0.2">
      <c r="A2">
        <v>1</v>
      </c>
      <c r="B2" t="s">
        <v>592</v>
      </c>
      <c r="C2" t="s">
        <v>580</v>
      </c>
      <c r="D2" t="str">
        <f t="shared" ref="D2:D32" si="0">B2&amp;"["&amp;A2&amp;"]   archivo="&amp;C2</f>
        <v>archivos[1]   archivo=signos.json</v>
      </c>
    </row>
    <row r="3" spans="1:4" x14ac:dyDescent="0.2">
      <c r="A3">
        <v>0</v>
      </c>
      <c r="B3" t="s">
        <v>593</v>
      </c>
      <c r="C3" t="s">
        <v>581</v>
      </c>
      <c r="D3" t="str">
        <f t="shared" si="0"/>
        <v>imágenes[0]   archivo=acuario.png</v>
      </c>
    </row>
    <row r="4" spans="1:4" x14ac:dyDescent="0.2">
      <c r="A4">
        <v>1</v>
      </c>
      <c r="B4" t="s">
        <v>593</v>
      </c>
      <c r="C4" t="s">
        <v>582</v>
      </c>
      <c r="D4" t="str">
        <f t="shared" si="0"/>
        <v>imágenes[1]   archivo=aries.png</v>
      </c>
    </row>
    <row r="5" spans="1:4" x14ac:dyDescent="0.2">
      <c r="A5">
        <v>2</v>
      </c>
      <c r="B5" t="s">
        <v>593</v>
      </c>
      <c r="C5" t="s">
        <v>583</v>
      </c>
      <c r="D5" t="str">
        <f t="shared" si="0"/>
        <v>imágenes[2]   archivo=cancer.png</v>
      </c>
    </row>
    <row r="6" spans="1:4" x14ac:dyDescent="0.2">
      <c r="A6">
        <v>3</v>
      </c>
      <c r="B6" t="s">
        <v>593</v>
      </c>
      <c r="C6" t="s">
        <v>584</v>
      </c>
      <c r="D6" t="str">
        <f t="shared" si="0"/>
        <v>imágenes[3]   archivo=capricornio.png</v>
      </c>
    </row>
    <row r="7" spans="1:4" x14ac:dyDescent="0.2">
      <c r="A7">
        <v>4</v>
      </c>
      <c r="B7" t="s">
        <v>593</v>
      </c>
      <c r="C7" t="s">
        <v>585</v>
      </c>
      <c r="D7" t="str">
        <f t="shared" si="0"/>
        <v>imágenes[4]   archivo=escorpio.png</v>
      </c>
    </row>
    <row r="8" spans="1:4" x14ac:dyDescent="0.2">
      <c r="A8">
        <v>5</v>
      </c>
      <c r="B8" t="s">
        <v>593</v>
      </c>
      <c r="C8" t="s">
        <v>586</v>
      </c>
      <c r="D8" t="str">
        <f t="shared" si="0"/>
        <v>imágenes[5]   archivo=geminis.png</v>
      </c>
    </row>
    <row r="9" spans="1:4" x14ac:dyDescent="0.2">
      <c r="A9">
        <v>6</v>
      </c>
      <c r="B9" t="s">
        <v>593</v>
      </c>
      <c r="C9" t="s">
        <v>587</v>
      </c>
      <c r="D9" t="str">
        <f t="shared" si="0"/>
        <v>imágenes[6]   archivo=leo.png</v>
      </c>
    </row>
    <row r="10" spans="1:4" x14ac:dyDescent="0.2">
      <c r="A10">
        <v>7</v>
      </c>
      <c r="B10" t="s">
        <v>593</v>
      </c>
      <c r="C10" t="s">
        <v>588</v>
      </c>
      <c r="D10" t="str">
        <f t="shared" si="0"/>
        <v>imágenes[7]   archivo=libra.png</v>
      </c>
    </row>
    <row r="11" spans="1:4" x14ac:dyDescent="0.2">
      <c r="A11">
        <v>8</v>
      </c>
      <c r="B11" t="s">
        <v>593</v>
      </c>
      <c r="C11" t="s">
        <v>589</v>
      </c>
      <c r="D11" t="str">
        <f t="shared" si="0"/>
        <v>imágenes[8]   archivo=piscis.png</v>
      </c>
    </row>
    <row r="12" spans="1:4" x14ac:dyDescent="0.2">
      <c r="A12">
        <v>9</v>
      </c>
      <c r="B12" t="s">
        <v>593</v>
      </c>
      <c r="C12" t="s">
        <v>590</v>
      </c>
      <c r="D12" t="str">
        <f t="shared" si="0"/>
        <v>imágenes[9]   archivo=sagitario.png</v>
      </c>
    </row>
    <row r="13" spans="1:4" x14ac:dyDescent="0.2">
      <c r="A13">
        <v>10</v>
      </c>
      <c r="B13" t="s">
        <v>593</v>
      </c>
      <c r="C13" t="s">
        <v>594</v>
      </c>
      <c r="D13" t="str">
        <f t="shared" si="0"/>
        <v>imágenes[10]   archivo=tauro.png</v>
      </c>
    </row>
    <row r="14" spans="1:4" ht="17" customHeight="1" x14ac:dyDescent="0.2">
      <c r="A14">
        <v>11</v>
      </c>
      <c r="B14" t="s">
        <v>593</v>
      </c>
      <c r="C14" t="s">
        <v>591</v>
      </c>
      <c r="D14" t="str">
        <f t="shared" si="0"/>
        <v>imágenes[11]   archivo=virgo.png</v>
      </c>
    </row>
    <row r="15" spans="1:4" x14ac:dyDescent="0.2">
      <c r="A15">
        <v>12</v>
      </c>
      <c r="B15" t="s">
        <v>593</v>
      </c>
      <c r="C15" t="s">
        <v>595</v>
      </c>
      <c r="D15" t="str">
        <f t="shared" si="0"/>
        <v>imágenes[12]   archivo=acuario_fondo.png</v>
      </c>
    </row>
    <row r="16" spans="1:4" x14ac:dyDescent="0.2">
      <c r="A16">
        <v>13</v>
      </c>
      <c r="B16" t="s">
        <v>593</v>
      </c>
      <c r="C16" t="s">
        <v>596</v>
      </c>
      <c r="D16" t="str">
        <f t="shared" si="0"/>
        <v>imágenes[13]   archivo=aries_fondo.png</v>
      </c>
    </row>
    <row r="17" spans="1:4" x14ac:dyDescent="0.2">
      <c r="A17">
        <v>14</v>
      </c>
      <c r="B17" t="s">
        <v>593</v>
      </c>
      <c r="C17" t="s">
        <v>597</v>
      </c>
      <c r="D17" t="str">
        <f t="shared" si="0"/>
        <v>imágenes[14]   archivo=cancer_fondo.png</v>
      </c>
    </row>
    <row r="18" spans="1:4" x14ac:dyDescent="0.2">
      <c r="A18">
        <v>15</v>
      </c>
      <c r="B18" t="s">
        <v>593</v>
      </c>
      <c r="C18" t="s">
        <v>598</v>
      </c>
      <c r="D18" t="str">
        <f t="shared" si="0"/>
        <v>imágenes[15]   archivo=capricornio_fondo.png</v>
      </c>
    </row>
    <row r="19" spans="1:4" x14ac:dyDescent="0.2">
      <c r="A19">
        <v>16</v>
      </c>
      <c r="B19" t="s">
        <v>593</v>
      </c>
      <c r="C19" t="s">
        <v>599</v>
      </c>
      <c r="D19" t="str">
        <f t="shared" si="0"/>
        <v>imágenes[16]   archivo=escorpio_fondo.png</v>
      </c>
    </row>
    <row r="20" spans="1:4" x14ac:dyDescent="0.2">
      <c r="A20">
        <v>17</v>
      </c>
      <c r="B20" t="s">
        <v>593</v>
      </c>
      <c r="C20" t="s">
        <v>600</v>
      </c>
      <c r="D20" t="str">
        <f t="shared" si="0"/>
        <v>imágenes[17]   archivo=geminis_fondo.png</v>
      </c>
    </row>
    <row r="21" spans="1:4" x14ac:dyDescent="0.2">
      <c r="A21">
        <v>18</v>
      </c>
      <c r="B21" t="s">
        <v>593</v>
      </c>
      <c r="C21" t="s">
        <v>601</v>
      </c>
      <c r="D21" t="str">
        <f t="shared" si="0"/>
        <v>imágenes[18]   archivo=leo_fondo.png</v>
      </c>
    </row>
    <row r="22" spans="1:4" x14ac:dyDescent="0.2">
      <c r="A22">
        <v>19</v>
      </c>
      <c r="B22" t="s">
        <v>593</v>
      </c>
      <c r="C22" t="s">
        <v>602</v>
      </c>
      <c r="D22" t="str">
        <f t="shared" si="0"/>
        <v>imágenes[19]   archivo=libra_fondo.png</v>
      </c>
    </row>
    <row r="23" spans="1:4" x14ac:dyDescent="0.2">
      <c r="A23">
        <v>20</v>
      </c>
      <c r="B23" t="s">
        <v>593</v>
      </c>
      <c r="C23" t="s">
        <v>603</v>
      </c>
      <c r="D23" t="str">
        <f t="shared" si="0"/>
        <v>imágenes[20]   archivo=piscis_fondo.png</v>
      </c>
    </row>
    <row r="24" spans="1:4" x14ac:dyDescent="0.2">
      <c r="A24">
        <v>21</v>
      </c>
      <c r="B24" t="s">
        <v>593</v>
      </c>
      <c r="C24" t="s">
        <v>604</v>
      </c>
      <c r="D24" t="str">
        <f t="shared" si="0"/>
        <v>imágenes[21]   archivo=sagitario_fondo.png</v>
      </c>
    </row>
    <row r="25" spans="1:4" x14ac:dyDescent="0.2">
      <c r="A25">
        <v>22</v>
      </c>
      <c r="B25" t="s">
        <v>593</v>
      </c>
      <c r="C25" t="s">
        <v>605</v>
      </c>
      <c r="D25" t="str">
        <f t="shared" si="0"/>
        <v>imágenes[22]   archivo=tauro_fondo.png</v>
      </c>
    </row>
    <row r="26" spans="1:4" x14ac:dyDescent="0.2">
      <c r="A26">
        <v>23</v>
      </c>
      <c r="B26" t="s">
        <v>593</v>
      </c>
      <c r="C26" t="s">
        <v>606</v>
      </c>
      <c r="D26" t="str">
        <f t="shared" si="0"/>
        <v>imágenes[23]   archivo=virgo_fondo.png</v>
      </c>
    </row>
    <row r="27" spans="1:4" x14ac:dyDescent="0.2">
      <c r="A27">
        <v>24</v>
      </c>
      <c r="B27" t="s">
        <v>593</v>
      </c>
      <c r="C27" t="s">
        <v>607</v>
      </c>
      <c r="D27" t="str">
        <f t="shared" si="0"/>
        <v>imágenes[24]   archivo=iucesmag.png</v>
      </c>
    </row>
    <row r="28" spans="1:4" x14ac:dyDescent="0.2">
      <c r="A28">
        <v>25</v>
      </c>
      <c r="B28" t="s">
        <v>593</v>
      </c>
      <c r="C28" t="s">
        <v>608</v>
      </c>
      <c r="D28" t="str">
        <f t="shared" si="0"/>
        <v>imágenes[25]   archivo=caldas.png</v>
      </c>
    </row>
    <row r="29" spans="1:4" x14ac:dyDescent="0.2">
      <c r="A29">
        <v>26</v>
      </c>
      <c r="B29" t="s">
        <v>593</v>
      </c>
      <c r="C29" t="s">
        <v>609</v>
      </c>
      <c r="D29" t="str">
        <f t="shared" si="0"/>
        <v>imágenes[26]   archivo=baloto.png</v>
      </c>
    </row>
    <row r="30" spans="1:4" x14ac:dyDescent="0.2">
      <c r="A30">
        <v>27</v>
      </c>
      <c r="B30" t="s">
        <v>593</v>
      </c>
      <c r="C30" t="s">
        <v>610</v>
      </c>
      <c r="D30" t="str">
        <f t="shared" si="0"/>
        <v>imágenes[27]   archivo=chance.png</v>
      </c>
    </row>
    <row r="31" spans="1:4" x14ac:dyDescent="0.2">
      <c r="A31">
        <v>28</v>
      </c>
      <c r="B31" t="s">
        <v>593</v>
      </c>
      <c r="C31" t="s">
        <v>611</v>
      </c>
      <c r="D31" t="str">
        <f t="shared" si="0"/>
        <v>imágenes[28]   archivo=num.png</v>
      </c>
    </row>
    <row r="32" spans="1:4" x14ac:dyDescent="0.2">
      <c r="A32">
        <v>29</v>
      </c>
      <c r="B32" t="s">
        <v>593</v>
      </c>
      <c r="C32" t="s">
        <v>612</v>
      </c>
      <c r="D32" t="str">
        <f t="shared" si="0"/>
        <v>imágenes[29]   archivo=circulofn.png</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1"/>
  <sheetViews>
    <sheetView workbookViewId="0">
      <selection activeCell="E107" sqref="E1:E1048576"/>
    </sheetView>
  </sheetViews>
  <sheetFormatPr baseColWidth="10" defaultRowHeight="16" x14ac:dyDescent="0.2"/>
  <cols>
    <col min="1" max="1" width="14.6640625" customWidth="1"/>
    <col min="2" max="4" width="14.33203125" customWidth="1"/>
    <col min="5" max="5" width="25" customWidth="1"/>
    <col min="6" max="6" width="7.6640625" hidden="1" customWidth="1"/>
  </cols>
  <sheetData>
    <row r="1" spans="1:6" x14ac:dyDescent="0.2">
      <c r="C1">
        <v>0</v>
      </c>
      <c r="D1" t="str">
        <f>VLOOKUP(C1,signos1!$A$1:$B$12,2,FALSE)</f>
        <v>aries</v>
      </c>
      <c r="E1" t="str">
        <f>"signos["&amp;C1&amp;"]"</f>
        <v>signos[0]</v>
      </c>
      <c r="F1" t="e">
        <f>"signos["&amp;#REF!&amp;"]"</f>
        <v>#REF!</v>
      </c>
    </row>
    <row r="2" spans="1:6" x14ac:dyDescent="0.2">
      <c r="A2" t="s">
        <v>292</v>
      </c>
      <c r="B2" t="s">
        <v>296</v>
      </c>
      <c r="C2">
        <v>0</v>
      </c>
      <c r="D2" t="str">
        <f>VLOOKUP(C2,signos1!$A$1:$B$12,2,FALSE)</f>
        <v>aries</v>
      </c>
      <c r="E2" s="2" t="str">
        <f>"  "&amp;A2&amp;"="&amp;VLOOKUP(D2&amp;B2,es!$A$3:$B$154,2,FALSE)</f>
        <v xml:space="preserve">  elemento_es=Fuego</v>
      </c>
      <c r="F2" s="2" t="e">
        <f>"  "&amp;#REF!&amp;"="&amp;VLOOKUP(#REF!&amp;$B2,es!$A$3:$B$154,2,FALSE)</f>
        <v>#REF!</v>
      </c>
    </row>
    <row r="3" spans="1:6" x14ac:dyDescent="0.2">
      <c r="A3" t="s">
        <v>293</v>
      </c>
      <c r="B3" t="s">
        <v>299</v>
      </c>
      <c r="C3">
        <v>0</v>
      </c>
      <c r="D3" t="str">
        <f>VLOOKUP(C3,signos1!$A$1:$B$12,2,FALSE)</f>
        <v>aries</v>
      </c>
      <c r="E3" s="2" t="str">
        <f>"  "&amp;A3&amp;"="&amp;VLOOKUP(D3&amp;B3,es!$A$3:$B$154,2,FALSE)</f>
        <v xml:space="preserve">  descripcion_es=Un Aries es una persona llena de energía y entusiasmo. Pionero y aventurero, le encantan los retos, la libertad y las nuevas ideas. A los Aries les gusta liderar y prefieren dar instrucciones a recibirlas. Son independientes y preocupados por su propia ambición y objetivos. Tienen una energía envidiable que a veces les lleva a ser agresivos, inquietos, argumentativos, tercos. Es fácil ofender a los Aries y, cuando se sienten ofendidos, es difícil hacer las paces con ellos.</v>
      </c>
      <c r="F3" s="2" t="e">
        <f>"  "&amp;#REF!&amp;"="&amp;VLOOKUP(#REF!&amp;$B3,es!$A$3:$B$154,2,FALSE)</f>
        <v>#REF!</v>
      </c>
    </row>
    <row r="4" spans="1:6" x14ac:dyDescent="0.2">
      <c r="A4" t="s">
        <v>294</v>
      </c>
      <c r="B4" t="s">
        <v>297</v>
      </c>
      <c r="C4">
        <v>0</v>
      </c>
      <c r="D4" t="str">
        <f>VLOOKUP(C4,signos1!$A$1:$B$12,2,FALSE)</f>
        <v>aries</v>
      </c>
      <c r="E4" s="2" t="str">
        <f>"  "&amp;A4&amp;"="&amp;VLOOKUP(D4&amp;B4,es!$A$3:$B$154,2,FALSE)</f>
        <v xml:space="preserve">  virtudes_es=Les gusta la aventura y los retos. A un Aries le gusta ganar y ser espontáneo. También le gusta dar su apoyo a una buena causa. Aventureros y energéticos, los aries son pioneros y valientes. Son listos, dinámicos, seguros de si y suelen demostrar entusiasmo hacia las cosas.</v>
      </c>
      <c r="F4" s="2" t="e">
        <f>"  "&amp;#REF!&amp;"="&amp;VLOOKUP(#REF!&amp;$B4,es!$A$3:$B$154,2,FALSE)</f>
        <v>#REF!</v>
      </c>
    </row>
    <row r="5" spans="1:6" x14ac:dyDescent="0.2">
      <c r="A5" t="s">
        <v>295</v>
      </c>
      <c r="B5" t="s">
        <v>298</v>
      </c>
      <c r="C5">
        <v>0</v>
      </c>
      <c r="D5" t="str">
        <f>VLOOKUP(C5,signos1!$A$1:$B$12,2,FALSE)</f>
        <v>aries</v>
      </c>
      <c r="E5" s="2" t="str">
        <f>"  "&amp;A5&amp;"="&amp;VLOOKUP(D5&amp;B5,es!$A$3:$B$154,2,FALSE)</f>
        <v xml:space="preserve">  defectos_es=No le gusta esperar. Los Aries no soportan fracasar o equivocarse, y no aceptan con buen agrado los consejos de los demás. Tampoco admiten los tiranos. Pueden ser egoístas y tener genio. Los Aries son impulsivos y a veces tienen poca paciencia. Tienden a tomar demasiados riesgos.</v>
      </c>
      <c r="F5" s="2" t="e">
        <f>"  "&amp;#REF!&amp;"="&amp;VLOOKUP(#REF!&amp;$B5,es!$A$3:$B$154,2,FALSE)</f>
        <v>#REF!</v>
      </c>
    </row>
    <row r="6" spans="1:6" x14ac:dyDescent="0.2">
      <c r="F6" s="2"/>
    </row>
    <row r="7" spans="1:6" x14ac:dyDescent="0.2">
      <c r="A7" t="s">
        <v>300</v>
      </c>
      <c r="B7" t="s">
        <v>296</v>
      </c>
      <c r="C7">
        <v>0</v>
      </c>
      <c r="D7" t="str">
        <f>VLOOKUP(C7,signos1!$A$1:$B$12,2,FALSE)</f>
        <v>aries</v>
      </c>
      <c r="E7" s="1" t="str">
        <f>"  "&amp;A7&amp;"="&amp;VLOOKUP(D7&amp;B7,en!$A$1:$B$152,2,FALSE)</f>
        <v xml:space="preserve">  elemento_en=Fire</v>
      </c>
      <c r="F7" s="1" t="e">
        <f>"  "&amp;#REF!&amp;"="&amp;VLOOKUP(#REF!&amp;$B7,en!$A$1:$B$152,2,FALSE)</f>
        <v>#REF!</v>
      </c>
    </row>
    <row r="8" spans="1:6" x14ac:dyDescent="0.2">
      <c r="A8" t="s">
        <v>301</v>
      </c>
      <c r="B8" t="s">
        <v>299</v>
      </c>
      <c r="C8">
        <v>0</v>
      </c>
      <c r="D8" t="str">
        <f>VLOOKUP(C8,signos1!$A$1:$B$12,2,FALSE)</f>
        <v>aries</v>
      </c>
      <c r="E8" s="1" t="str">
        <f>"  "&amp;A8&amp;"="&amp;VLOOKUP(D8&amp;B8,en!$A$1:$B$152,2,FALSE)</f>
        <v xml:space="preserve">  descripcion_en=An Aries is a person full of energy and enthusiasm. Pioneer and adventurer, he loves challenges, freedom and new ideas. The Aries like to lead and prefer to give instructions to receive them. They are independent and concerned about their own ambition and goals. They have an enviable energy that sometimes leads them to be aggressive, restless, argumentative, stubborn. It is easy to offend the Aries and, when they feel offended, it is difficult to make peace with them.</v>
      </c>
      <c r="F8" s="1" t="e">
        <f>"  "&amp;#REF!&amp;"="&amp;VLOOKUP(#REF!&amp;$B8,en!$A$1:$B$152,2,FALSE)</f>
        <v>#REF!</v>
      </c>
    </row>
    <row r="9" spans="1:6" x14ac:dyDescent="0.2">
      <c r="A9" t="s">
        <v>302</v>
      </c>
      <c r="B9" t="s">
        <v>297</v>
      </c>
      <c r="C9">
        <v>0</v>
      </c>
      <c r="D9" t="str">
        <f>VLOOKUP(C9,signos1!$A$1:$B$12,2,FALSE)</f>
        <v>aries</v>
      </c>
      <c r="E9" s="1" t="str">
        <f>"  "&amp;A9&amp;"="&amp;VLOOKUP(D9&amp;B9,en!$A$1:$B$152,2,FALSE)</f>
        <v xml:space="preserve">  virtudes_en=They like adventure and challenges. An Aries likes to win and be spontaneous. He also likes to give his support to a good cause. Adventurous and energetic, the Aries are pioneers and brave. They are smart, dynamic, confident and tend to show enthusiasm for things.</v>
      </c>
      <c r="F9" s="1" t="e">
        <f>"  "&amp;#REF!&amp;"="&amp;VLOOKUP(#REF!&amp;$B9,en!$A$1:$B$152,2,FALSE)</f>
        <v>#REF!</v>
      </c>
    </row>
    <row r="10" spans="1:6" x14ac:dyDescent="0.2">
      <c r="A10" t="s">
        <v>303</v>
      </c>
      <c r="B10" t="s">
        <v>298</v>
      </c>
      <c r="C10">
        <v>0</v>
      </c>
      <c r="D10" t="str">
        <f>VLOOKUP(C10,signos1!$A$1:$B$12,2,FALSE)</f>
        <v>aries</v>
      </c>
      <c r="E10" s="1" t="str">
        <f>"  "&amp;A10&amp;"="&amp;VLOOKUP(D10&amp;B10,en!$A$1:$B$152,2,FALSE)</f>
        <v xml:space="preserve">  defectos_en= He does not like to wait. The Aries can not bear to fail or be wrong, and do not accept with good pleasure the advice of others. Nor do tyrants admit. They can be selfish and have genius. The Aries are impulsive and sometimes have little patience. They tend to take too many risks.</v>
      </c>
      <c r="F10" s="1" t="e">
        <f>"  "&amp;#REF!&amp;"="&amp;VLOOKUP(#REF!&amp;$B10,en!$A$1:$B$152,2,FALSE)</f>
        <v>#REF!</v>
      </c>
    </row>
    <row r="12" spans="1:6" x14ac:dyDescent="0.2">
      <c r="C12">
        <v>1</v>
      </c>
      <c r="D12" t="str">
        <f>VLOOKUP(C12,signos1!$A$1:$B$12,2,FALSE)</f>
        <v>tauro</v>
      </c>
      <c r="E12" t="str">
        <f>"signos["&amp;C12&amp;"]"</f>
        <v>signos[1]</v>
      </c>
      <c r="F12" t="e">
        <f>"signos["&amp;#REF!&amp;"]"</f>
        <v>#REF!</v>
      </c>
    </row>
    <row r="13" spans="1:6" x14ac:dyDescent="0.2">
      <c r="A13" t="s">
        <v>292</v>
      </c>
      <c r="B13" t="s">
        <v>296</v>
      </c>
      <c r="C13">
        <v>1</v>
      </c>
      <c r="D13" t="str">
        <f>VLOOKUP(C13,signos1!$A$1:$B$12,2,FALSE)</f>
        <v>tauro</v>
      </c>
      <c r="E13" s="2" t="str">
        <f>"  "&amp;A13&amp;"="&amp;VLOOKUP(D13&amp;B13,es!$A$3:$B$154,2,FALSE)</f>
        <v xml:space="preserve">  elemento_es=Tierra</v>
      </c>
      <c r="F13" s="2" t="e">
        <f>"  "&amp;#REF!&amp;"="&amp;VLOOKUP(#REF!&amp;$B13,es!$A$3:$B$154,2,FALSE)</f>
        <v>#REF!</v>
      </c>
    </row>
    <row r="14" spans="1:6" x14ac:dyDescent="0.2">
      <c r="A14" t="s">
        <v>293</v>
      </c>
      <c r="B14" t="s">
        <v>299</v>
      </c>
      <c r="C14">
        <v>1</v>
      </c>
      <c r="D14" t="str">
        <f>VLOOKUP(C14,signos1!$A$1:$B$12,2,FALSE)</f>
        <v>tauro</v>
      </c>
      <c r="E14" s="2" t="str">
        <f>"  "&amp;A14&amp;"="&amp;VLOOKUP(D14&amp;B14,es!$A$3:$B$154,2,FALSE)</f>
        <v xml:space="preserve">  descripcion_es=Tauro suele ser práctico, decidido y tener una gran fuerza de voluntad. Los tauro son personas estables y conservadores, y seguirán de forma leal un líder en el que tienen confianza. Les encanta la paz y tranquilidad y son muy respetuosos con las leyes y las reglas. Respetan los valores materiales y evitan las deudas. Son un poco reacios al cambio. </v>
      </c>
      <c r="F14" s="2" t="e">
        <f>"  "&amp;#REF!&amp;"="&amp;VLOOKUP(#REF!&amp;$B14,es!$A$3:$B$154,2,FALSE)</f>
        <v>#REF!</v>
      </c>
    </row>
    <row r="15" spans="1:6" x14ac:dyDescent="0.2">
      <c r="A15" t="s">
        <v>294</v>
      </c>
      <c r="B15" t="s">
        <v>297</v>
      </c>
      <c r="C15">
        <v>1</v>
      </c>
      <c r="D15" t="str">
        <f>VLOOKUP(C15,signos1!$A$1:$B$12,2,FALSE)</f>
        <v>tauro</v>
      </c>
      <c r="E15" s="2" t="str">
        <f>"  "&amp;A15&amp;"="&amp;VLOOKUP(D15&amp;B15,es!$A$3:$B$154,2,FALSE)</f>
        <v xml:space="preserve">  virtudes_es=Paciente,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v>
      </c>
      <c r="F15" s="2" t="e">
        <f>"  "&amp;#REF!&amp;"="&amp;VLOOKUP(#REF!&amp;$B15,es!$A$3:$B$154,2,FALSE)</f>
        <v>#REF!</v>
      </c>
    </row>
    <row r="16" spans="1:6" x14ac:dyDescent="0.2">
      <c r="A16" t="s">
        <v>295</v>
      </c>
      <c r="B16" t="s">
        <v>298</v>
      </c>
      <c r="C16">
        <v>1</v>
      </c>
      <c r="D16" t="str">
        <f>VLOOKUP(C16,signos1!$A$1:$B$12,2,FALSE)</f>
        <v>tauro</v>
      </c>
      <c r="E16" s="2" t="str">
        <f>"  "&amp;A16&amp;"="&amp;VLOOKUP(D16&amp;B16,es!$A$3:$B$154,2,FALSE)</f>
        <v xml:space="preserve">  defectos_es=Celoso y posesivo, un tauro puede tender a ser inflexible y resentido. A veces los Tauro pecan de ser codiciosos y de permitírselo todo. A tauro no le gusta las interrupciones ni las prisas. Tampoco les gustan a los tauro las cosas falsas. No les gusta sentirse presionados y no soportan estar demasiado tiempo en casa.</v>
      </c>
      <c r="F16" s="2" t="e">
        <f>"  "&amp;#REF!&amp;"="&amp;VLOOKUP(#REF!&amp;$B16,es!$A$3:$B$154,2,FALSE)</f>
        <v>#REF!</v>
      </c>
    </row>
    <row r="17" spans="1:6" x14ac:dyDescent="0.2">
      <c r="F17" s="2"/>
    </row>
    <row r="18" spans="1:6" x14ac:dyDescent="0.2">
      <c r="A18" t="s">
        <v>300</v>
      </c>
      <c r="B18" t="s">
        <v>296</v>
      </c>
      <c r="C18">
        <v>1</v>
      </c>
      <c r="D18" t="str">
        <f>VLOOKUP(C18,signos1!$A$1:$B$12,2,FALSE)</f>
        <v>tauro</v>
      </c>
      <c r="E18" s="1" t="str">
        <f>"  "&amp;A18&amp;"="&amp;VLOOKUP(D18&amp;B18,en!$A$1:$B$152,2,FALSE)</f>
        <v xml:space="preserve">  elemento_en=Earth</v>
      </c>
      <c r="F18" s="1" t="e">
        <f>"  "&amp;#REF!&amp;"="&amp;VLOOKUP(#REF!&amp;$B18,en!$A$1:$B$152,2,FALSE)</f>
        <v>#REF!</v>
      </c>
    </row>
    <row r="19" spans="1:6" x14ac:dyDescent="0.2">
      <c r="A19" t="s">
        <v>301</v>
      </c>
      <c r="B19" t="s">
        <v>299</v>
      </c>
      <c r="C19">
        <v>1</v>
      </c>
      <c r="D19" t="str">
        <f>VLOOKUP(C19,signos1!$A$1:$B$12,2,FALSE)</f>
        <v>tauro</v>
      </c>
      <c r="E19" s="1" t="str">
        <f>"  "&amp;A19&amp;"="&amp;VLOOKUP(D19&amp;B19,en!$A$1:$B$152,2,FALSE)</f>
        <v xml:space="preserve">  descripcion_en=Taurus is usually practical, decisive and has great willpower. Taurus are stable and conservative people, and they will follow loyally a leader they trust. They love peace and tranquility and are very respectful of the laws and rules. They respect material values ​​and avoid debts. They are a bit reluctant to change.</v>
      </c>
      <c r="F19" s="1" t="e">
        <f>"  "&amp;#REF!&amp;"="&amp;VLOOKUP(#REF!&amp;$B19,en!$A$1:$B$152,2,FALSE)</f>
        <v>#REF!</v>
      </c>
    </row>
    <row r="20" spans="1:6" x14ac:dyDescent="0.2">
      <c r="A20" t="s">
        <v>302</v>
      </c>
      <c r="B20" t="s">
        <v>297</v>
      </c>
      <c r="C20">
        <v>1</v>
      </c>
      <c r="D20" t="str">
        <f>VLOOKUP(C20,signos1!$A$1:$B$12,2,FALSE)</f>
        <v>tauro</v>
      </c>
      <c r="E20" s="1" t="str">
        <f>"  "&amp;A20&amp;"="&amp;VLOOKUP(D20&amp;B20,en!$A$1:$B$152,2,FALSE)</f>
        <v xml:space="preserve">  virtudes_en=Paciente,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v>
      </c>
      <c r="F20" s="1" t="e">
        <f>"  "&amp;#REF!&amp;"="&amp;VLOOKUP(#REF!&amp;$B20,en!$A$1:$B$152,2,FALSE)</f>
        <v>#REF!</v>
      </c>
    </row>
    <row r="21" spans="1:6" x14ac:dyDescent="0.2">
      <c r="A21" t="s">
        <v>303</v>
      </c>
      <c r="B21" t="s">
        <v>298</v>
      </c>
      <c r="C21">
        <v>1</v>
      </c>
      <c r="D21" t="str">
        <f>VLOOKUP(C21,signos1!$A$1:$B$12,2,FALSE)</f>
        <v>tauro</v>
      </c>
      <c r="E21" s="1" t="str">
        <f>"  "&amp;A21&amp;"="&amp;VLOOKUP(D21&amp;B21,en!$A$1:$B$152,2,FALSE)</f>
        <v xml:space="preserve">  defectos_en= Jealous and possessive, a taurus may tend to be inflexible and resentful. Sometimes the Taurus sin of being greedy and allowing it all. Taurus does not like interruptions or rushing. Nor do Taurus like false things. They do not like to feel pressured and can not stand being at home too long.</v>
      </c>
      <c r="F21" s="1" t="e">
        <f>"  "&amp;#REF!&amp;"="&amp;VLOOKUP(#REF!&amp;$B21,en!$A$1:$B$152,2,FALSE)</f>
        <v>#REF!</v>
      </c>
    </row>
    <row r="23" spans="1:6" x14ac:dyDescent="0.2">
      <c r="C23">
        <v>2</v>
      </c>
      <c r="D23" t="str">
        <f>VLOOKUP(C23,signos1!$A$1:$B$12,2,FALSE)</f>
        <v>geminis</v>
      </c>
      <c r="E23" t="str">
        <f>"signos["&amp;C23&amp;"]"</f>
        <v>signos[2]</v>
      </c>
      <c r="F23" t="e">
        <f>"signos["&amp;#REF!&amp;"]"</f>
        <v>#REF!</v>
      </c>
    </row>
    <row r="24" spans="1:6" x14ac:dyDescent="0.2">
      <c r="A24" t="s">
        <v>292</v>
      </c>
      <c r="B24" t="s">
        <v>296</v>
      </c>
      <c r="C24">
        <v>2</v>
      </c>
      <c r="D24" t="str">
        <f>VLOOKUP(C24,signos1!$A$1:$B$12,2,FALSE)</f>
        <v>geminis</v>
      </c>
      <c r="E24" s="2" t="str">
        <f>"  "&amp;A24&amp;"="&amp;VLOOKUP(D24&amp;B24,es!$A$3:$B$154,2,FALSE)</f>
        <v xml:space="preserve">  elemento_es=Aire</v>
      </c>
      <c r="F24" s="2" t="e">
        <f>"  "&amp;#REF!&amp;"="&amp;VLOOKUP(#REF!&amp;$B24,es!$A$3:$B$154,2,FALSE)</f>
        <v>#REF!</v>
      </c>
    </row>
    <row r="25" spans="1:6" x14ac:dyDescent="0.2">
      <c r="A25" t="s">
        <v>293</v>
      </c>
      <c r="B25" t="s">
        <v>299</v>
      </c>
      <c r="C25">
        <v>2</v>
      </c>
      <c r="D25" t="str">
        <f>VLOOKUP(C25,signos1!$A$1:$B$12,2,FALSE)</f>
        <v>geminis</v>
      </c>
      <c r="E25" s="2" t="str">
        <f>"  "&amp;A25&amp;"="&amp;VLOOKUP(D25&amp;B25,es!$A$3:$B$154,2,FALSE)</f>
        <v xml:space="preserve">  descripcion_es=Géminis es el signo de los gemelos y como tal su carácter es doble y bastante complejo y contradictorio. Por un lado es versátil, pero por el otro puede ser insincero. Suelen tener elegancia y caer en los errores de los jóvenes. Tienen la felicidad, el egocentrismo, la imaginación y la inquietud e los niños. Los géminis empiezan nuevas actividades y retos con entusiasmo, pero muchas veces les falta la constancia para realizarlos. Consideran que la vida es como un juego y buscan la diversión y nuevas situaciones.</v>
      </c>
      <c r="F25" s="2" t="e">
        <f>"  "&amp;#REF!&amp;"="&amp;VLOOKUP(#REF!&amp;$B25,es!$A$3:$B$154,2,FALSE)</f>
        <v>#REF!</v>
      </c>
    </row>
    <row r="26" spans="1:6" x14ac:dyDescent="0.2">
      <c r="A26" t="s">
        <v>294</v>
      </c>
      <c r="B26" t="s">
        <v>297</v>
      </c>
      <c r="C26">
        <v>2</v>
      </c>
      <c r="D26" t="str">
        <f>VLOOKUP(C26,signos1!$A$1:$B$12,2,FALSE)</f>
        <v>geminis</v>
      </c>
      <c r="E26" s="2" t="str">
        <f>"  "&amp;A26&amp;"="&amp;VLOOKUP(D26&amp;B26,es!$A$3:$B$154,2,FALSE)</f>
        <v xml:space="preserve">  virtudes_es=Adaptabilidad y versatilidad. Los Géminis son intelectuales, elocuentes, cariñosos, comunicativos e inteligentes. Tienen mucha energía y vitalidad. A géminis le gusta hablar, leer, hacer varias cosas a la vez. Disfrutan con las cosas diferentes y novedosas. Cuánto más variedad en su vida, mejor. </v>
      </c>
      <c r="F26" s="2" t="e">
        <f>"  "&amp;#REF!&amp;"="&amp;VLOOKUP(#REF!&amp;$B26,es!$A$3:$B$154,2,FALSE)</f>
        <v>#REF!</v>
      </c>
    </row>
    <row r="27" spans="1:6" x14ac:dyDescent="0.2">
      <c r="A27" t="s">
        <v>295</v>
      </c>
      <c r="B27" t="s">
        <v>298</v>
      </c>
      <c r="C27">
        <v>2</v>
      </c>
      <c r="D27" t="str">
        <f>VLOOKUP(C27,signos1!$A$1:$B$12,2,FALSE)</f>
        <v>geminis</v>
      </c>
      <c r="E27" s="2" t="str">
        <f>"  "&amp;A27&amp;"="&amp;VLOOKUP(D27&amp;B27,es!$A$3:$B$154,2,FALSE)</f>
        <v xml:space="preserve">  defectos_es=Superficialidad e inconstancia. Los Géminis tienen tendencia a estar a veces nerviosos y tensos y pueden llegar a ser calculadores y exigentes. A géminis no le gusta la soledad. Sentirse atado a una situación o un sitio. No disfruta con el aprendizaje en el colegio, pero tampoco le gusta estar mentalmente inactivo.</v>
      </c>
      <c r="F27" s="2" t="e">
        <f>"  "&amp;#REF!&amp;"="&amp;VLOOKUP(#REF!&amp;$B27,es!$A$3:$B$154,2,FALSE)</f>
        <v>#REF!</v>
      </c>
    </row>
    <row r="28" spans="1:6" x14ac:dyDescent="0.2">
      <c r="F28" s="2"/>
    </row>
    <row r="29" spans="1:6" x14ac:dyDescent="0.2">
      <c r="A29" t="s">
        <v>300</v>
      </c>
      <c r="B29" t="s">
        <v>296</v>
      </c>
      <c r="C29">
        <v>2</v>
      </c>
      <c r="D29" t="str">
        <f>VLOOKUP(C29,signos1!$A$1:$B$12,2,FALSE)</f>
        <v>geminis</v>
      </c>
      <c r="E29" s="1" t="str">
        <f>"  "&amp;A29&amp;"="&amp;VLOOKUP(D29&amp;B29,en!$A$1:$B$152,2,FALSE)</f>
        <v xml:space="preserve">  elemento_en=Air</v>
      </c>
      <c r="F29" s="1" t="e">
        <f>"  "&amp;#REF!&amp;"="&amp;VLOOKUP(#REF!&amp;$B29,en!$A$1:$B$152,2,FALSE)</f>
        <v>#REF!</v>
      </c>
    </row>
    <row r="30" spans="1:6" x14ac:dyDescent="0.2">
      <c r="A30" t="s">
        <v>301</v>
      </c>
      <c r="B30" t="s">
        <v>299</v>
      </c>
      <c r="C30">
        <v>2</v>
      </c>
      <c r="D30" t="str">
        <f>VLOOKUP(C30,signos1!$A$1:$B$12,2,FALSE)</f>
        <v>geminis</v>
      </c>
      <c r="E30" s="1" t="str">
        <f>"  "&amp;A30&amp;"="&amp;VLOOKUP(D30&amp;B30,en!$A$1:$B$152,2,FALSE)</f>
        <v xml:space="preserve">  descripcion_en=Gemini is the sign of the twins and as such their character is double and quite complex and contradictory. On the one hand it is versatile, but on the other it can be insincere. They tend to have elegance and fall into the mistakes of young people. They have happiness, self-centeredness, imagination and restlessness in children. The Gemini start new activities and challenges with enthusiasm, but many times they lack the constancy to carry them out. They consider that life is like a game and they look for fun and new situations.</v>
      </c>
      <c r="F30" s="1" t="e">
        <f>"  "&amp;#REF!&amp;"="&amp;VLOOKUP(#REF!&amp;$B30,en!$A$1:$B$152,2,FALSE)</f>
        <v>#REF!</v>
      </c>
    </row>
    <row r="31" spans="1:6" x14ac:dyDescent="0.2">
      <c r="A31" t="s">
        <v>302</v>
      </c>
      <c r="B31" t="s">
        <v>297</v>
      </c>
      <c r="C31">
        <v>2</v>
      </c>
      <c r="D31" t="str">
        <f>VLOOKUP(C31,signos1!$A$1:$B$12,2,FALSE)</f>
        <v>geminis</v>
      </c>
      <c r="E31" s="1" t="str">
        <f>"  "&amp;A31&amp;"="&amp;VLOOKUP(D31&amp;B31,en!$A$1:$B$152,2,FALSE)</f>
        <v xml:space="preserve">  virtudes_en= Adaptability and versatility. Gemini are intellectual, eloquent, affectionate, communicative and intelligent. They have a lot of energy and vitality. A Gemini likes to talk, read, do several things at once. They enjoy different and novel things. The more variety in your life, the better.</v>
      </c>
      <c r="F31" s="1" t="e">
        <f>"  "&amp;#REF!&amp;"="&amp;VLOOKUP(#REF!&amp;$B31,en!$A$1:$B$152,2,FALSE)</f>
        <v>#REF!</v>
      </c>
    </row>
    <row r="32" spans="1:6" x14ac:dyDescent="0.2">
      <c r="A32" t="s">
        <v>303</v>
      </c>
      <c r="B32" t="s">
        <v>298</v>
      </c>
      <c r="C32">
        <v>2</v>
      </c>
      <c r="D32" t="str">
        <f>VLOOKUP(C32,signos1!$A$1:$B$12,2,FALSE)</f>
        <v>geminis</v>
      </c>
      <c r="E32" s="1" t="str">
        <f>"  "&amp;A32&amp;"="&amp;VLOOKUP(D32&amp;B32,en!$A$1:$B$152,2,FALSE)</f>
        <v xml:space="preserve">  defectos_en= Superficiality and inconstancy. Gemini tend to be nervous and tense at times and can become calculating and demanding. Gemini does not like loneliness. Feeling tied to a situation or a place. He does not enjoy learning at school, but he also does not like to be mentally inactive.</v>
      </c>
      <c r="F32" s="1" t="e">
        <f>"  "&amp;#REF!&amp;"="&amp;VLOOKUP(#REF!&amp;$B32,en!$A$1:$B$152,2,FALSE)</f>
        <v>#REF!</v>
      </c>
    </row>
    <row r="33" spans="1:6" x14ac:dyDescent="0.2">
      <c r="F33">
        <v>11</v>
      </c>
    </row>
    <row r="34" spans="1:6" x14ac:dyDescent="0.2">
      <c r="C34">
        <v>3</v>
      </c>
      <c r="D34" t="str">
        <f>VLOOKUP(C34,signos1!$A$1:$B$12,2,FALSE)</f>
        <v>cancer</v>
      </c>
      <c r="E34" t="str">
        <f>"signos["&amp;C34&amp;"]"</f>
        <v>signos[3]</v>
      </c>
      <c r="F34" t="e">
        <f>"signos["&amp;#REF!&amp;"]"</f>
        <v>#REF!</v>
      </c>
    </row>
    <row r="35" spans="1:6" x14ac:dyDescent="0.2">
      <c r="A35" t="s">
        <v>292</v>
      </c>
      <c r="B35" t="s">
        <v>296</v>
      </c>
      <c r="C35">
        <v>3</v>
      </c>
      <c r="D35" t="str">
        <f>VLOOKUP(C35,signos1!$A$1:$B$12,2,FALSE)</f>
        <v>cancer</v>
      </c>
      <c r="E35" s="2" t="str">
        <f>"  "&amp;A35&amp;"="&amp;VLOOKUP(D35&amp;B35,es!$A$3:$B$154,2,FALSE)</f>
        <v xml:space="preserve">  elemento_es=Agua</v>
      </c>
      <c r="F35" s="2" t="e">
        <f>"  "&amp;#REF!&amp;"="&amp;VLOOKUP(#REF!&amp;$B35,es!$A$3:$B$154,2,FALSE)</f>
        <v>#REF!</v>
      </c>
    </row>
    <row r="36" spans="1:6" x14ac:dyDescent="0.2">
      <c r="A36" t="s">
        <v>293</v>
      </c>
      <c r="B36" t="s">
        <v>299</v>
      </c>
      <c r="C36">
        <v>3</v>
      </c>
      <c r="D36" t="str">
        <f>VLOOKUP(C36,signos1!$A$1:$B$12,2,FALSE)</f>
        <v>cancer</v>
      </c>
      <c r="E36" s="2" t="str">
        <f>"  "&amp;A36&amp;"="&amp;VLOOKUP(D36&amp;B36,es!$A$3:$B$154,2,FALSE)</f>
        <v xml:space="preserve">  descripcion_es=El carácter de un cáncer es el menos claro de todos los signos del zodiaco. Un cáncer puede ser desde tímido y aburrido hasta brillante y famoso. Los cáncer son conservadores y les encanta la seguridad y el calor de su hogar. De hecho para los hombres cáncer, su hogar es como un nido, un refugio donde ir cuando el estrés de su trabajo es demasiado. La casa de un Cáncer tiende a ser su refugio personal más que un escaparate para deslumbrar a los demás. </v>
      </c>
      <c r="F36" s="2" t="e">
        <f>"  "&amp;#REF!&amp;"="&amp;VLOOKUP(#REF!&amp;$B36,es!$A$3:$B$154,2,FALSE)</f>
        <v>#REF!</v>
      </c>
    </row>
    <row r="37" spans="1:6" x14ac:dyDescent="0.2">
      <c r="A37" t="s">
        <v>294</v>
      </c>
      <c r="B37" t="s">
        <v>297</v>
      </c>
      <c r="C37">
        <v>3</v>
      </c>
      <c r="D37" t="str">
        <f>VLOOKUP(C37,signos1!$A$1:$B$12,2,FALSE)</f>
        <v>cancer</v>
      </c>
      <c r="E37" s="2" t="str">
        <f>"  "&amp;A37&amp;"="&amp;VLOOKUP(D37&amp;B37,es!$A$3:$B$154,2,FALSE)</f>
        <v xml:space="preserve">  virtudes_es=Cáncer es emocional y cariñoso, protector y simpático. Un Cáncer tiene mucha imaginación e intuición. Sabe ser cauteloso cuando hace falta. A cáncer le gusta su casa, el campo, los niños. Le gusta disfrutar con sus aficiones y le gustan las fiestas. A un cáncer también le gusta el romance. </v>
      </c>
      <c r="F37" s="2" t="e">
        <f>"  "&amp;#REF!&amp;"="&amp;VLOOKUP(#REF!&amp;$B37,es!$A$3:$B$154,2,FALSE)</f>
        <v>#REF!</v>
      </c>
    </row>
    <row r="38" spans="1:6" x14ac:dyDescent="0.2">
      <c r="A38" t="s">
        <v>295</v>
      </c>
      <c r="B38" t="s">
        <v>298</v>
      </c>
      <c r="C38">
        <v>3</v>
      </c>
      <c r="D38" t="str">
        <f>VLOOKUP(C38,signos1!$A$1:$B$12,2,FALSE)</f>
        <v>cancer</v>
      </c>
      <c r="E38" s="2" t="str">
        <f>"  "&amp;A38&amp;"="&amp;VLOOKUP(D38&amp;B38,es!$A$3:$B$154,2,FALSE)</f>
        <v xml:space="preserve">  defectos_es=Cáncer tiene tendencia al mal humor, son calculadores, desordenados y auto compasivos. Cambia de estado de ánimo y es demasiado susceptible. Le cuesta dejar una situación. A un cáncer no le gusta el fracaso, los consejos o las situaciones conflictivas. No le gustan las personas que le lleven la contraria, ni que le digan qué tiene que hacer.</v>
      </c>
      <c r="F38" s="2" t="e">
        <f>"  "&amp;#REF!&amp;"="&amp;VLOOKUP(#REF!&amp;$B38,es!$A$3:$B$154,2,FALSE)</f>
        <v>#REF!</v>
      </c>
    </row>
    <row r="39" spans="1:6" x14ac:dyDescent="0.2">
      <c r="F39" s="2"/>
    </row>
    <row r="40" spans="1:6" x14ac:dyDescent="0.2">
      <c r="A40" t="s">
        <v>300</v>
      </c>
      <c r="B40" t="s">
        <v>296</v>
      </c>
      <c r="C40">
        <v>3</v>
      </c>
      <c r="D40" t="str">
        <f>VLOOKUP(C40,signos1!$A$1:$B$12,2,FALSE)</f>
        <v>cancer</v>
      </c>
      <c r="E40" s="1" t="str">
        <f>"  "&amp;A40&amp;"="&amp;VLOOKUP(D40&amp;B40,en!$A$1:$B$152,2,FALSE)</f>
        <v xml:space="preserve">  elemento_en=Water</v>
      </c>
      <c r="F40" s="1" t="e">
        <f>"  "&amp;#REF!&amp;"="&amp;VLOOKUP(#REF!&amp;$B40,en!$A$1:$B$152,2,FALSE)</f>
        <v>#REF!</v>
      </c>
    </row>
    <row r="41" spans="1:6" x14ac:dyDescent="0.2">
      <c r="A41" t="s">
        <v>301</v>
      </c>
      <c r="B41" t="s">
        <v>299</v>
      </c>
      <c r="C41">
        <v>3</v>
      </c>
      <c r="D41" t="str">
        <f>VLOOKUP(C41,signos1!$A$1:$B$12,2,FALSE)</f>
        <v>cancer</v>
      </c>
      <c r="E41" s="1" t="str">
        <f>"  "&amp;A41&amp;"="&amp;VLOOKUP(D41&amp;B41,en!$A$1:$B$152,2,FALSE)</f>
        <v xml:space="preserve">  descripcion_en=The character of a cancer is the least clear of all the signs of the zodiac. A cancer can be from shy and boring to bright and famous. Cancer is conservative and they love the security and warmth of their home. In fact for men cancer, their home is like a nest, a refuge to go to when the stress of their work is too much. The house of a Cancer tends to be your personal refuge rather than a showcase to dazzle others.</v>
      </c>
      <c r="F41" s="1" t="e">
        <f>"  "&amp;#REF!&amp;"="&amp;VLOOKUP(#REF!&amp;$B41,en!$A$1:$B$152,2,FALSE)</f>
        <v>#REF!</v>
      </c>
    </row>
    <row r="42" spans="1:6" x14ac:dyDescent="0.2">
      <c r="A42" t="s">
        <v>302</v>
      </c>
      <c r="B42" t="s">
        <v>297</v>
      </c>
      <c r="C42">
        <v>3</v>
      </c>
      <c r="D42" t="str">
        <f>VLOOKUP(C42,signos1!$A$1:$B$12,2,FALSE)</f>
        <v>cancer</v>
      </c>
      <c r="E42" s="1" t="str">
        <f>"  "&amp;A42&amp;"="&amp;VLOOKUP(D42&amp;B42,en!$A$1:$B$152,2,FALSE)</f>
        <v xml:space="preserve">  virtudes_en=Cancer is emotional and affectionate, protective and friendly. A Cancer has a lot of imagination and intuition. You know to be cautious when needed. Cancer likes his house, the countryside, the children. He likes to enjoy his hobbies and he likes parties. A cancer also likes romance.</v>
      </c>
      <c r="F42" s="1" t="e">
        <f>"  "&amp;#REF!&amp;"="&amp;VLOOKUP(#REF!&amp;$B42,en!$A$1:$B$152,2,FALSE)</f>
        <v>#REF!</v>
      </c>
    </row>
    <row r="43" spans="1:6" x14ac:dyDescent="0.2">
      <c r="A43" t="s">
        <v>303</v>
      </c>
      <c r="B43" t="s">
        <v>298</v>
      </c>
      <c r="C43">
        <v>3</v>
      </c>
      <c r="D43" t="str">
        <f>VLOOKUP(C43,signos1!$A$1:$B$12,2,FALSE)</f>
        <v>cancer</v>
      </c>
      <c r="E43" s="1" t="str">
        <f>"  "&amp;A43&amp;"="&amp;VLOOKUP(D43&amp;B43,en!$A$1:$B$152,2,FALSE)</f>
        <v xml:space="preserve">  defectos_en=Cancer has a tendency to bad mood, they are calculating, disorderly and self-compassionate. Changes his mood and is very susceptible. He struggles to leave a situation. A cancer does not like failure, advice or conflict situations. He does not like people who take the opposite, or to tell him what he has to do.</v>
      </c>
      <c r="F43" s="1" t="e">
        <f>"  "&amp;#REF!&amp;"="&amp;VLOOKUP(#REF!&amp;$B43,en!$A$1:$B$152,2,FALSE)</f>
        <v>#REF!</v>
      </c>
    </row>
    <row r="44" spans="1:6" x14ac:dyDescent="0.2">
      <c r="F44" s="1"/>
    </row>
    <row r="45" spans="1:6" x14ac:dyDescent="0.2">
      <c r="C45">
        <v>4</v>
      </c>
      <c r="D45" t="str">
        <f>VLOOKUP(C45,signos1!$A$1:$B$12,2,FALSE)</f>
        <v>leo</v>
      </c>
      <c r="E45" t="str">
        <f>"signos["&amp;C45&amp;"]"</f>
        <v>signos[4]</v>
      </c>
      <c r="F45" t="e">
        <f>"signos["&amp;#REF!&amp;"]"</f>
        <v>#REF!</v>
      </c>
    </row>
    <row r="46" spans="1:6" x14ac:dyDescent="0.2">
      <c r="A46" t="s">
        <v>292</v>
      </c>
      <c r="B46" t="s">
        <v>296</v>
      </c>
      <c r="C46">
        <v>4</v>
      </c>
      <c r="D46" t="str">
        <f>VLOOKUP(C46,signos1!$A$1:$B$12,2,FALSE)</f>
        <v>leo</v>
      </c>
      <c r="E46" s="2" t="str">
        <f>"  "&amp;A46&amp;"="&amp;VLOOKUP(D46&amp;B46,es!$A$3:$B$154,2,FALSE)</f>
        <v xml:space="preserve">  elemento_es=Fuego</v>
      </c>
      <c r="F46" s="2" t="e">
        <f>"  "&amp;#REF!&amp;"="&amp;VLOOKUP(#REF!&amp;$B46,es!$A$3:$B$154,2,FALSE)</f>
        <v>#REF!</v>
      </c>
    </row>
    <row r="47" spans="1:6" x14ac:dyDescent="0.2">
      <c r="A47" t="s">
        <v>293</v>
      </c>
      <c r="B47" t="s">
        <v>299</v>
      </c>
      <c r="C47">
        <v>4</v>
      </c>
      <c r="D47" t="str">
        <f>VLOOKUP(C47,signos1!$A$1:$B$12,2,FALSE)</f>
        <v>leo</v>
      </c>
      <c r="E47" s="2" t="str">
        <f>"  "&amp;A47&amp;"="&amp;VLOOKUP(D47&amp;B47,es!$A$3:$B$154,2,FALSE)</f>
        <v xml:space="preserve">  descripcion_es=Tienen ambición, fuerza, valentía, independencia y total seguridad en sus capacidades. No suelen tener dudas sobre qué hacer. Son líderes sin complicaciones - saben dónde quieren llegar y ponen todo su empeño, energía y creatividad en conseguir su objetivo. No temen los obstáculos - más bien crecen ante ellos.</v>
      </c>
      <c r="F47" s="2" t="e">
        <f>"  "&amp;#REF!&amp;"="&amp;VLOOKUP(#REF!&amp;$B47,es!$A$3:$B$154,2,FALSE)</f>
        <v>#REF!</v>
      </c>
    </row>
    <row r="48" spans="1:6" x14ac:dyDescent="0.2">
      <c r="A48" t="s">
        <v>294</v>
      </c>
      <c r="B48" t="s">
        <v>297</v>
      </c>
      <c r="C48">
        <v>4</v>
      </c>
      <c r="D48" t="str">
        <f>VLOOKUP(C48,signos1!$A$1:$B$12,2,FALSE)</f>
        <v>leo</v>
      </c>
      <c r="E48" s="2" t="str">
        <f>"  "&amp;A48&amp;"="&amp;VLOOKUP(D48&amp;B48,es!$A$3:$B$154,2,FALSE)</f>
        <v xml:space="preserve">  virtudes_es=Generoso y bondadoso, fiel y cariñoso. Un leo es creativo y entusiasta y comprensivo con los demás. A le gusta la aventura, el lujo y la comodidad. Un leo disfruta con los niños, el teatro y las fiestas. También le motiva el riesgo.</v>
      </c>
      <c r="F48" s="2" t="e">
        <f>"  "&amp;#REF!&amp;"="&amp;VLOOKUP(#REF!&amp;$B48,es!$A$3:$B$154,2,FALSE)</f>
        <v>#REF!</v>
      </c>
    </row>
    <row r="49" spans="1:6" x14ac:dyDescent="0.2">
      <c r="A49" t="s">
        <v>295</v>
      </c>
      <c r="B49" t="s">
        <v>298</v>
      </c>
      <c r="C49">
        <v>4</v>
      </c>
      <c r="D49" t="str">
        <f>VLOOKUP(C49,signos1!$A$1:$B$12,2,FALSE)</f>
        <v>leo</v>
      </c>
      <c r="E49" s="2" t="str">
        <f>"  "&amp;A49&amp;"="&amp;VLOOKUP(D49&amp;B49,es!$A$3:$B$154,2,FALSE)</f>
        <v xml:space="preserve">  defectos_es=Prepotente y mandón. Puede ser intolerante y dogmático. Tiende a interferir cuando no debe. A leo no le gusta lo vulgar y la vida cotidiana. Huye de las personas egoístas y mal pensadas y no le gusta la rutina o la seguridad.</v>
      </c>
      <c r="F49" s="2" t="e">
        <f>"  "&amp;#REF!&amp;"="&amp;VLOOKUP(#REF!&amp;$B49,es!$A$3:$B$154,2,FALSE)</f>
        <v>#REF!</v>
      </c>
    </row>
    <row r="50" spans="1:6" x14ac:dyDescent="0.2">
      <c r="F50" s="2"/>
    </row>
    <row r="51" spans="1:6" x14ac:dyDescent="0.2">
      <c r="A51" t="s">
        <v>300</v>
      </c>
      <c r="B51" t="s">
        <v>296</v>
      </c>
      <c r="C51">
        <v>4</v>
      </c>
      <c r="D51" t="str">
        <f>VLOOKUP(C51,signos1!$A$1:$B$12,2,FALSE)</f>
        <v>leo</v>
      </c>
      <c r="E51" s="1" t="str">
        <f>"  "&amp;A51&amp;"="&amp;VLOOKUP(D51&amp;B51,en!$A$1:$B$152,2,FALSE)</f>
        <v xml:space="preserve">  elemento_en=Fire</v>
      </c>
      <c r="F51" s="1" t="e">
        <f>"  "&amp;#REF!&amp;"="&amp;VLOOKUP(#REF!&amp;$B51,en!$A$1:$B$152,2,FALSE)</f>
        <v>#REF!</v>
      </c>
    </row>
    <row r="52" spans="1:6" x14ac:dyDescent="0.2">
      <c r="A52" t="s">
        <v>301</v>
      </c>
      <c r="B52" t="s">
        <v>299</v>
      </c>
      <c r="C52">
        <v>4</v>
      </c>
      <c r="D52" t="str">
        <f>VLOOKUP(C52,signos1!$A$1:$B$12,2,FALSE)</f>
        <v>leo</v>
      </c>
      <c r="E52" s="1" t="str">
        <f>"  "&amp;A52&amp;"="&amp;VLOOKUP(D52&amp;B52,en!$A$1:$B$152,2,FALSE)</f>
        <v xml:space="preserve">  descripcion_en=They have ambition, strength, courage, independence and total security in their abilities. They do not usually have doubts about what to do. They are leaders without complications - they know where they want to go and they put all their effort, energy and creativity into achieving their goal. They do not fear obstacles - rather they grow before them.</v>
      </c>
      <c r="F52" s="1" t="e">
        <f>"  "&amp;#REF!&amp;"="&amp;VLOOKUP(#REF!&amp;$B52,en!$A$1:$B$152,2,FALSE)</f>
        <v>#REF!</v>
      </c>
    </row>
    <row r="53" spans="1:6" x14ac:dyDescent="0.2">
      <c r="A53" t="s">
        <v>302</v>
      </c>
      <c r="B53" t="s">
        <v>297</v>
      </c>
      <c r="C53">
        <v>4</v>
      </c>
      <c r="D53" t="str">
        <f>VLOOKUP(C53,signos1!$A$1:$B$12,2,FALSE)</f>
        <v>leo</v>
      </c>
      <c r="E53" s="1" t="str">
        <f>"  "&amp;A53&amp;"="&amp;VLOOKUP(D53&amp;B53,en!$A$1:$B$152,2,FALSE)</f>
        <v xml:space="preserve">  virtudes_en=Generous and kind, faithful and affectionate. A leo is creative and enthusiastic and understanding with others. He likes adventure, luxury and comfort. A leo enjoys children, theater and parties. The risk motives him too.</v>
      </c>
      <c r="F53" s="1" t="e">
        <f>"  "&amp;#REF!&amp;"="&amp;VLOOKUP(#REF!&amp;$B53,en!$A$1:$B$152,2,FALSE)</f>
        <v>#REF!</v>
      </c>
    </row>
    <row r="54" spans="1:6" x14ac:dyDescent="0.2">
      <c r="A54" t="s">
        <v>303</v>
      </c>
      <c r="B54" t="s">
        <v>298</v>
      </c>
      <c r="C54">
        <v>4</v>
      </c>
      <c r="D54" t="str">
        <f>VLOOKUP(C54,signos1!$A$1:$B$12,2,FALSE)</f>
        <v>leo</v>
      </c>
      <c r="E54" s="1" t="str">
        <f>"  "&amp;A54&amp;"="&amp;VLOOKUP(D54&amp;B54,en!$A$1:$B$152,2,FALSE)</f>
        <v xml:space="preserve">  defectos_en=Overbearing and bossy. It can be intolerant and dogmatic. It tends to interfere when it should not. Leo does not like vulgar and everyday life. Escape from selfish and ill-conceived people and do not like routine or security.</v>
      </c>
      <c r="F54" s="1" t="e">
        <f>"  "&amp;#REF!&amp;"="&amp;VLOOKUP(#REF!&amp;$B54,en!$A$1:$B$152,2,FALSE)</f>
        <v>#REF!</v>
      </c>
    </row>
    <row r="56" spans="1:6" x14ac:dyDescent="0.2">
      <c r="C56">
        <v>5</v>
      </c>
      <c r="D56" t="str">
        <f>VLOOKUP(C56,signos1!$A$1:$B$12,2,FALSE)</f>
        <v>virgo</v>
      </c>
      <c r="E56" t="str">
        <f>"signos["&amp;C56&amp;"]"</f>
        <v>signos[5]</v>
      </c>
      <c r="F56" t="e">
        <f>"signos["&amp;#REF!&amp;"]"</f>
        <v>#REF!</v>
      </c>
    </row>
    <row r="57" spans="1:6" x14ac:dyDescent="0.2">
      <c r="A57" t="s">
        <v>292</v>
      </c>
      <c r="B57" t="s">
        <v>296</v>
      </c>
      <c r="C57">
        <v>5</v>
      </c>
      <c r="D57" t="str">
        <f>VLOOKUP(C57,signos1!$A$1:$B$12,2,FALSE)</f>
        <v>virgo</v>
      </c>
      <c r="E57" s="2" t="str">
        <f>"  "&amp;A57&amp;"="&amp;VLOOKUP(D57&amp;B57,es!$A$3:$B$154,2,FALSE)</f>
        <v xml:space="preserve">  elemento_es=Tierra</v>
      </c>
      <c r="F57" s="2" t="e">
        <f>"  "&amp;#REF!&amp;"="&amp;VLOOKUP(#REF!&amp;$B57,es!$A$3:$B$154,2,FALSE)</f>
        <v>#REF!</v>
      </c>
    </row>
    <row r="58" spans="1:6" x14ac:dyDescent="0.2">
      <c r="A58" t="s">
        <v>293</v>
      </c>
      <c r="B58" t="s">
        <v>299</v>
      </c>
      <c r="C58">
        <v>5</v>
      </c>
      <c r="D58" t="str">
        <f>VLOOKUP(C58,signos1!$A$1:$B$12,2,FALSE)</f>
        <v>virgo</v>
      </c>
      <c r="E58" s="2" t="str">
        <f>"  "&amp;A58&amp;"="&amp;VLOOKUP(D58&amp;B58,es!$A$3:$B$154,2,FALSE)</f>
        <v xml:space="preserve">  descripcion_es=Virgo, el único signo representado por una mujer, es un signo caracterizado por su precisión, su convencionalidad, su actitud reservada y su afán, a veces hasta obsesión, con la limpieza. Los virgo suelen ser observadores, y pacientes. Pueden parecer a veces fríos, y de hecho les cuesta hacer grandes amigos. </v>
      </c>
      <c r="F58" s="2" t="e">
        <f>"  "&amp;#REF!&amp;"="&amp;VLOOKUP(#REF!&amp;$B58,es!$A$3:$B$154,2,FALSE)</f>
        <v>#REF!</v>
      </c>
    </row>
    <row r="59" spans="1:6" x14ac:dyDescent="0.2">
      <c r="A59" t="s">
        <v>294</v>
      </c>
      <c r="B59" t="s">
        <v>297</v>
      </c>
      <c r="C59">
        <v>5</v>
      </c>
      <c r="D59" t="str">
        <f>VLOOKUP(C59,signos1!$A$1:$B$12,2,FALSE)</f>
        <v>virgo</v>
      </c>
      <c r="E59" s="2" t="str">
        <f>"  "&amp;A59&amp;"="&amp;VLOOKUP(D59&amp;B59,es!$A$3:$B$154,2,FALSE)</f>
        <v xml:space="preserve">  virtudes_es=Modestia, inteligencia y timidez. Los virgo suelen ser meticulosos, prácticos y trabajadores. Tienen gran capacidad analítica y son fiables. A virgo le gusta la vida sana, hacer listas, el orden y la higiene.</v>
      </c>
      <c r="F59" s="2" t="e">
        <f>"  "&amp;#REF!&amp;"="&amp;VLOOKUP(#REF!&amp;$B59,es!$A$3:$B$154,2,FALSE)</f>
        <v>#REF!</v>
      </c>
    </row>
    <row r="60" spans="1:6" x14ac:dyDescent="0.2">
      <c r="A60" t="s">
        <v>295</v>
      </c>
      <c r="B60" t="s">
        <v>298</v>
      </c>
      <c r="C60">
        <v>5</v>
      </c>
      <c r="D60" t="str">
        <f>VLOOKUP(C60,signos1!$A$1:$B$12,2,FALSE)</f>
        <v>virgo</v>
      </c>
      <c r="E60" s="2" t="str">
        <f>"  "&amp;A60&amp;"="&amp;VLOOKUP(D60&amp;B60,es!$A$3:$B$154,2,FALSE)</f>
        <v xml:space="preserve">  defectos_es=Conservador y perfeccionista, un virgo tiende a preocuparse demasiado y su lado duro puede llevarle a ser excesivamente crítico y duro con los demás. A virgo no le gusta la suciedad, el desorden, el peligro, las personas vagas, la incertidumbre.</v>
      </c>
      <c r="F60" s="2" t="e">
        <f>"  "&amp;#REF!&amp;"="&amp;VLOOKUP(#REF!&amp;$B60,es!$A$3:$B$154,2,FALSE)</f>
        <v>#REF!</v>
      </c>
    </row>
    <row r="61" spans="1:6" x14ac:dyDescent="0.2">
      <c r="F61" s="2"/>
    </row>
    <row r="62" spans="1:6" x14ac:dyDescent="0.2">
      <c r="A62" t="s">
        <v>300</v>
      </c>
      <c r="B62" t="s">
        <v>296</v>
      </c>
      <c r="C62">
        <v>5</v>
      </c>
      <c r="D62" t="str">
        <f>VLOOKUP(C62,signos1!$A$1:$B$12,2,FALSE)</f>
        <v>virgo</v>
      </c>
      <c r="E62" s="1" t="str">
        <f>"  "&amp;A62&amp;"="&amp;VLOOKUP(D62&amp;B62,en!$A$1:$B$152,2,FALSE)</f>
        <v xml:space="preserve">  elemento_en=Earth</v>
      </c>
      <c r="F62" s="1" t="e">
        <f>"  "&amp;#REF!&amp;"="&amp;VLOOKUP(#REF!&amp;$B62,en!$A$1:$B$152,2,FALSE)</f>
        <v>#REF!</v>
      </c>
    </row>
    <row r="63" spans="1:6" x14ac:dyDescent="0.2">
      <c r="A63" t="s">
        <v>301</v>
      </c>
      <c r="B63" t="s">
        <v>299</v>
      </c>
      <c r="C63">
        <v>5</v>
      </c>
      <c r="D63" t="str">
        <f>VLOOKUP(C63,signos1!$A$1:$B$12,2,FALSE)</f>
        <v>virgo</v>
      </c>
      <c r="E63" s="1" t="str">
        <f>"  "&amp;A63&amp;"="&amp;VLOOKUP(D63&amp;B63,en!$A$1:$B$152,2,FALSE)</f>
        <v xml:space="preserve">  descripcion_en=Virgo, the only sign represented by a woman, is a sign characterized by its precision, its conventionality, its reserved attitude and its eagerness, sometimes even obsession, with cleanliness. Virgos are often observers and patients. They can sometimes seem cold, and in fact they have a hard time making great friends.</v>
      </c>
      <c r="F63" s="1" t="e">
        <f>"  "&amp;#REF!&amp;"="&amp;VLOOKUP(#REF!&amp;$B63,en!$A$1:$B$152,2,FALSE)</f>
        <v>#REF!</v>
      </c>
    </row>
    <row r="64" spans="1:6" x14ac:dyDescent="0.2">
      <c r="A64" t="s">
        <v>302</v>
      </c>
      <c r="B64" t="s">
        <v>297</v>
      </c>
      <c r="C64">
        <v>5</v>
      </c>
      <c r="D64" t="str">
        <f>VLOOKUP(C64,signos1!$A$1:$B$12,2,FALSE)</f>
        <v>virgo</v>
      </c>
      <c r="E64" s="1" t="str">
        <f>"  "&amp;A64&amp;"="&amp;VLOOKUP(D64&amp;B64,en!$A$1:$B$152,2,FALSE)</f>
        <v xml:space="preserve">  virtudes_en=Modesty, intelligence and shyness. Virgo are usually meticulous, practical and hardworking. They have great analytical capacity and are reliable. Virgo likes healthy living, making lists, order and hygiene.</v>
      </c>
      <c r="F64" s="1" t="e">
        <f>"  "&amp;#REF!&amp;"="&amp;VLOOKUP(#REF!&amp;$B64,en!$A$1:$B$152,2,FALSE)</f>
        <v>#REF!</v>
      </c>
    </row>
    <row r="65" spans="1:6" x14ac:dyDescent="0.2">
      <c r="A65" t="s">
        <v>303</v>
      </c>
      <c r="B65" t="s">
        <v>298</v>
      </c>
      <c r="C65">
        <v>5</v>
      </c>
      <c r="D65" t="str">
        <f>VLOOKUP(C65,signos1!$A$1:$B$12,2,FALSE)</f>
        <v>virgo</v>
      </c>
      <c r="E65" s="1" t="str">
        <f>"  "&amp;A65&amp;"="&amp;VLOOKUP(D65&amp;B65,en!$A$1:$B$152,2,FALSE)</f>
        <v xml:space="preserve">  defectos_en=Conservative and perfectionist, a Virgo tends to worry too much and his hard side can lead him to be overly critical and hard on others. Virgo does not like dirt, disorder, danger, vague people, uncertainty.</v>
      </c>
      <c r="F65" s="1" t="e">
        <f>"  "&amp;#REF!&amp;"="&amp;VLOOKUP(#REF!&amp;$B65,en!$A$1:$B$152,2,FALSE)</f>
        <v>#REF!</v>
      </c>
    </row>
    <row r="67" spans="1:6" x14ac:dyDescent="0.2">
      <c r="C67">
        <v>6</v>
      </c>
      <c r="D67" t="str">
        <f>VLOOKUP(C67,signos1!$A$1:$B$12,2,FALSE)</f>
        <v>libra</v>
      </c>
      <c r="E67" t="str">
        <f>"signos["&amp;C67&amp;"]"</f>
        <v>signos[6]</v>
      </c>
      <c r="F67" t="e">
        <f>"signos["&amp;#REF!&amp;"]"</f>
        <v>#REF!</v>
      </c>
    </row>
    <row r="68" spans="1:6" x14ac:dyDescent="0.2">
      <c r="A68" t="s">
        <v>292</v>
      </c>
      <c r="B68" t="s">
        <v>296</v>
      </c>
      <c r="C68">
        <v>6</v>
      </c>
      <c r="D68" t="str">
        <f>VLOOKUP(C68,signos1!$A$1:$B$12,2,FALSE)</f>
        <v>libra</v>
      </c>
      <c r="E68" s="2" t="str">
        <f>"  "&amp;A68&amp;"="&amp;VLOOKUP(D68&amp;B68,es!$A$3:$B$154,2,FALSE)</f>
        <v xml:space="preserve">  elemento_es=Aire</v>
      </c>
      <c r="F68" s="2" t="e">
        <f>"  "&amp;#REF!&amp;"="&amp;VLOOKUP(#REF!&amp;$B68,es!$A$3:$B$154,2,FALSE)</f>
        <v>#REF!</v>
      </c>
    </row>
    <row r="69" spans="1:6" x14ac:dyDescent="0.2">
      <c r="A69" t="s">
        <v>293</v>
      </c>
      <c r="B69" t="s">
        <v>299</v>
      </c>
      <c r="C69">
        <v>6</v>
      </c>
      <c r="D69" t="str">
        <f>VLOOKUP(C69,signos1!$A$1:$B$12,2,FALSE)</f>
        <v>libra</v>
      </c>
      <c r="E69" s="2" t="str">
        <f>"  "&amp;A69&amp;"="&amp;VLOOKUP(D69&amp;B69,es!$A$3:$B$154,2,FALSE)</f>
        <v xml:space="preserve">  descripcion_es=Los libra se encuentran entre los signos más civilizados del zodiaco. Tienen encanto, elegancia y buen gusto, y son amables y pacíficos. Les gusta la belleza y la armonía y son capaces de ser imparciales ante conflictos. No obstante, una vez que han llegado a una opinión sobre algo, no les gusta que se les contradiga. Les gusta contar con el apoyo de los demás.</v>
      </c>
      <c r="F69" s="2" t="e">
        <f>"  "&amp;#REF!&amp;"="&amp;VLOOKUP(#REF!&amp;$B69,es!$A$3:$B$154,2,FALSE)</f>
        <v>#REF!</v>
      </c>
    </row>
    <row r="70" spans="1:6" x14ac:dyDescent="0.2">
      <c r="A70" t="s">
        <v>294</v>
      </c>
      <c r="B70" t="s">
        <v>297</v>
      </c>
      <c r="C70">
        <v>6</v>
      </c>
      <c r="D70" t="str">
        <f>VLOOKUP(C70,signos1!$A$1:$B$12,2,FALSE)</f>
        <v>libra</v>
      </c>
      <c r="E70" s="2" t="str">
        <f>"  "&amp;A70&amp;"="&amp;VLOOKUP(D70&amp;B70,es!$A$3:$B$154,2,FALSE)</f>
        <v xml:space="preserve">  virtudes_es= Diplomático, encantador y sociable. Los libra son idealistas, pacíficos, optimistas y románticos. Tienen un carácter afable y equilibrado. </v>
      </c>
      <c r="F70" s="2" t="e">
        <f>"  "&amp;#REF!&amp;"="&amp;VLOOKUP(#REF!&amp;$B70,es!$A$3:$B$154,2,FALSE)</f>
        <v>#REF!</v>
      </c>
    </row>
    <row r="71" spans="1:6" x14ac:dyDescent="0.2">
      <c r="A71" t="s">
        <v>295</v>
      </c>
      <c r="B71" t="s">
        <v>298</v>
      </c>
      <c r="C71">
        <v>6</v>
      </c>
      <c r="D71" t="str">
        <f>VLOOKUP(C71,signos1!$A$1:$B$12,2,FALSE)</f>
        <v>libra</v>
      </c>
      <c r="E71" s="2" t="str">
        <f>"  "&amp;A71&amp;"="&amp;VLOOKUP(D71&amp;B71,es!$A$3:$B$154,2,FALSE)</f>
        <v xml:space="preserve">  defectos_es=Son indecisos y fácilmente influidos por terceros. Pueden cambiar de opinión fácilmente y ser demasiado complacientes.</v>
      </c>
      <c r="F71" s="2" t="e">
        <f>"  "&amp;#REF!&amp;"="&amp;VLOOKUP(#REF!&amp;$B71,es!$A$3:$B$154,2,FALSE)</f>
        <v>#REF!</v>
      </c>
    </row>
    <row r="72" spans="1:6" x14ac:dyDescent="0.2">
      <c r="F72" s="2"/>
    </row>
    <row r="73" spans="1:6" x14ac:dyDescent="0.2">
      <c r="A73" t="s">
        <v>300</v>
      </c>
      <c r="B73" t="s">
        <v>296</v>
      </c>
      <c r="C73">
        <v>6</v>
      </c>
      <c r="D73" t="str">
        <f>VLOOKUP(C73,signos1!$A$1:$B$12,2,FALSE)</f>
        <v>libra</v>
      </c>
      <c r="E73" s="1" t="str">
        <f>"  "&amp;A73&amp;"="&amp;VLOOKUP(D73&amp;B73,en!$A$1:$B$152,2,FALSE)</f>
        <v xml:space="preserve">  elemento_en=Air</v>
      </c>
      <c r="F73" s="1" t="e">
        <f>"  "&amp;#REF!&amp;"="&amp;VLOOKUP(#REF!&amp;$B73,en!$A$1:$B$152,2,FALSE)</f>
        <v>#REF!</v>
      </c>
    </row>
    <row r="74" spans="1:6" x14ac:dyDescent="0.2">
      <c r="A74" t="s">
        <v>301</v>
      </c>
      <c r="B74" t="s">
        <v>299</v>
      </c>
      <c r="C74">
        <v>6</v>
      </c>
      <c r="D74" t="str">
        <f>VLOOKUP(C74,signos1!$A$1:$B$12,2,FALSE)</f>
        <v>libra</v>
      </c>
      <c r="E74" s="1" t="str">
        <f>"  "&amp;A74&amp;"="&amp;VLOOKUP(D74&amp;B74,en!$A$1:$B$152,2,FALSE)</f>
        <v xml:space="preserve">  descripcion_en=Libra are among the most civilized signs of the zodiac. They have charm, elegance and good taste, and are friendly and peaceful. They like beauty and harmony and are able to be impartial in conflicts. However, once they have reached an opinion about something, they do not like to be contradicted. They like to have the support of others.</v>
      </c>
      <c r="F74" s="1" t="e">
        <f>"  "&amp;#REF!&amp;"="&amp;VLOOKUP(#REF!&amp;$B74,en!$A$1:$B$152,2,FALSE)</f>
        <v>#REF!</v>
      </c>
    </row>
    <row r="75" spans="1:6" x14ac:dyDescent="0.2">
      <c r="A75" t="s">
        <v>302</v>
      </c>
      <c r="B75" t="s">
        <v>297</v>
      </c>
      <c r="C75">
        <v>6</v>
      </c>
      <c r="D75" t="str">
        <f>VLOOKUP(C75,signos1!$A$1:$B$12,2,FALSE)</f>
        <v>libra</v>
      </c>
      <c r="E75" s="1" t="str">
        <f>"  "&amp;A75&amp;"="&amp;VLOOKUP(D75&amp;B75,en!$A$1:$B$152,2,FALSE)</f>
        <v xml:space="preserve">  virtudes_en= Diplomatic, charming and sociable. Libra are idealists, pacifists, optimists and romantics. They have a gentle and balanced character.</v>
      </c>
      <c r="F75" s="1" t="e">
        <f>"  "&amp;#REF!&amp;"="&amp;VLOOKUP(#REF!&amp;$B75,en!$A$1:$B$152,2,FALSE)</f>
        <v>#REF!</v>
      </c>
    </row>
    <row r="76" spans="1:6" x14ac:dyDescent="0.2">
      <c r="A76" t="s">
        <v>303</v>
      </c>
      <c r="B76" t="s">
        <v>298</v>
      </c>
      <c r="C76">
        <v>6</v>
      </c>
      <c r="D76" t="str">
        <f>VLOOKUP(C76,signos1!$A$1:$B$12,2,FALSE)</f>
        <v>libra</v>
      </c>
      <c r="E76" s="1" t="str">
        <f>"  "&amp;A76&amp;"="&amp;VLOOKUP(D76&amp;B76,en!$A$1:$B$152,2,FALSE)</f>
        <v xml:space="preserve">  defectos_en=They are undecided and easily influenced by third parties. They can change their opinion easily and be too complacent.</v>
      </c>
      <c r="F76" s="1" t="e">
        <f>"  "&amp;#REF!&amp;"="&amp;VLOOKUP(#REF!&amp;$B76,en!$A$1:$B$152,2,FALSE)</f>
        <v>#REF!</v>
      </c>
    </row>
    <row r="78" spans="1:6" x14ac:dyDescent="0.2">
      <c r="C78">
        <v>7</v>
      </c>
      <c r="D78" t="str">
        <f>VLOOKUP(C78,signos1!$A$1:$B$12,2,FALSE)</f>
        <v>escorpio</v>
      </c>
      <c r="E78" t="str">
        <f>"signos["&amp;C78&amp;"]"</f>
        <v>signos[7]</v>
      </c>
      <c r="F78" t="e">
        <f>"signos["&amp;#REF!&amp;"]"</f>
        <v>#REF!</v>
      </c>
    </row>
    <row r="79" spans="1:6" x14ac:dyDescent="0.2">
      <c r="A79" t="s">
        <v>292</v>
      </c>
      <c r="B79" t="s">
        <v>296</v>
      </c>
      <c r="C79">
        <v>7</v>
      </c>
      <c r="D79" t="str">
        <f>VLOOKUP(C79,signos1!$A$1:$B$12,2,FALSE)</f>
        <v>escorpio</v>
      </c>
      <c r="E79" s="2" t="str">
        <f>"  "&amp;A79&amp;"="&amp;VLOOKUP(D79&amp;B79,es!$A$3:$B$154,2,FALSE)</f>
        <v xml:space="preserve">  elemento_es=Agua</v>
      </c>
      <c r="F79" s="2" t="e">
        <f>"  "&amp;#REF!&amp;"="&amp;VLOOKUP(#REF!&amp;$B79,es!$A$3:$B$154,2,FALSE)</f>
        <v>#REF!</v>
      </c>
    </row>
    <row r="80" spans="1:6" x14ac:dyDescent="0.2">
      <c r="A80" t="s">
        <v>293</v>
      </c>
      <c r="B80" t="s">
        <v>299</v>
      </c>
      <c r="C80">
        <v>7</v>
      </c>
      <c r="D80" t="str">
        <f>VLOOKUP(C80,signos1!$A$1:$B$12,2,FALSE)</f>
        <v>escorpio</v>
      </c>
      <c r="E80" s="2" t="str">
        <f>"  "&amp;A80&amp;"="&amp;VLOOKUP(D80&amp;B80,es!$A$3:$B$154,2,FALSE)</f>
        <v xml:space="preserve">  descripcion_es=Escorpio es un signo intenso con una energía emocional única en todo el zodiaco. Aunque puedan parecer tranquilos, los Escorpio tienen un magnetismo interno escondido dentro. Son afables, buenos tertulianos, reservados y cortés, pero aunque parezcan estar algo retirados del centro de actividad, en realidad están observando todo con su ojo crítico. </v>
      </c>
      <c r="F80" s="2" t="e">
        <f>"  "&amp;#REF!&amp;"="&amp;VLOOKUP(#REF!&amp;$B80,es!$A$3:$B$154,2,FALSE)</f>
        <v>#REF!</v>
      </c>
    </row>
    <row r="81" spans="1:6" x14ac:dyDescent="0.2">
      <c r="A81" t="s">
        <v>294</v>
      </c>
      <c r="B81" t="s">
        <v>297</v>
      </c>
      <c r="C81">
        <v>7</v>
      </c>
      <c r="D81" t="str">
        <f>VLOOKUP(C81,signos1!$A$1:$B$12,2,FALSE)</f>
        <v>escorpio</v>
      </c>
      <c r="E81" s="2" t="str">
        <f>"  "&amp;A81&amp;"="&amp;VLOOKUP(D81&amp;B81,es!$A$3:$B$154,2,FALSE)</f>
        <v xml:space="preserve">  virtudes_es=Emocional, decidido, poderoso y apasionado. El Escorpio es un signo con mucho magnetismo. A escorpio le gusta la verdad, el trabajo cuando tiene sentido, involucrarse en causas y convencer a los demás. </v>
      </c>
      <c r="F81" s="2" t="e">
        <f>"  "&amp;#REF!&amp;"="&amp;VLOOKUP(#REF!&amp;$B81,es!$A$3:$B$154,2,FALSE)</f>
        <v>#REF!</v>
      </c>
    </row>
    <row r="82" spans="1:6" x14ac:dyDescent="0.2">
      <c r="A82" t="s">
        <v>295</v>
      </c>
      <c r="B82" t="s">
        <v>298</v>
      </c>
      <c r="C82">
        <v>7</v>
      </c>
      <c r="D82" t="str">
        <f>VLOOKUP(C82,signos1!$A$1:$B$12,2,FALSE)</f>
        <v>escorpio</v>
      </c>
      <c r="E82" s="2" t="str">
        <f>"  "&amp;A82&amp;"="&amp;VLOOKUP(D82&amp;B82,es!$A$3:$B$154,2,FALSE)</f>
        <v xml:space="preserve">  defectos_es=Celoso, compulsivo y obsesivo. Los escorpio pueden ser resentidos y tercos. A escorpio no le gusta lo superficial, relaciones sin sentido. No acepta con buen agrado los halagos fáciles y tampoco soporta que la gente le tome el pelo.</v>
      </c>
      <c r="F82" s="2" t="e">
        <f>"  "&amp;#REF!&amp;"="&amp;VLOOKUP(#REF!&amp;$B82,es!$A$3:$B$154,2,FALSE)</f>
        <v>#REF!</v>
      </c>
    </row>
    <row r="83" spans="1:6" x14ac:dyDescent="0.2">
      <c r="F83" s="2"/>
    </row>
    <row r="84" spans="1:6" x14ac:dyDescent="0.2">
      <c r="A84" t="s">
        <v>300</v>
      </c>
      <c r="B84" t="s">
        <v>296</v>
      </c>
      <c r="C84">
        <v>7</v>
      </c>
      <c r="D84" t="str">
        <f>VLOOKUP(C84,signos1!$A$1:$B$12,2,FALSE)</f>
        <v>escorpio</v>
      </c>
      <c r="E84" s="1" t="str">
        <f>"  "&amp;A84&amp;"="&amp;VLOOKUP(D84&amp;B84,en!$A$1:$B$152,2,FALSE)</f>
        <v xml:space="preserve">  elemento_en=Water</v>
      </c>
      <c r="F84" s="1" t="e">
        <f>"  "&amp;#REF!&amp;"="&amp;VLOOKUP(#REF!&amp;$B84,en!$A$1:$B$152,2,FALSE)</f>
        <v>#REF!</v>
      </c>
    </row>
    <row r="85" spans="1:6" x14ac:dyDescent="0.2">
      <c r="A85" t="s">
        <v>301</v>
      </c>
      <c r="B85" t="s">
        <v>299</v>
      </c>
      <c r="C85">
        <v>7</v>
      </c>
      <c r="D85" t="str">
        <f>VLOOKUP(C85,signos1!$A$1:$B$12,2,FALSE)</f>
        <v>escorpio</v>
      </c>
      <c r="E85" s="1" t="str">
        <f>"  "&amp;A85&amp;"="&amp;VLOOKUP(D85&amp;B85,en!$A$1:$B$152,2,FALSE)</f>
        <v xml:space="preserve">  descripcion_en=Scorpio is an intense sign with a unique emotional energy throughout the zodiac. Although they may seem calm, the Scorpios have an internal magnetism hidden inside. They are affable, good tertulianos, reserved and polite, but although they seem to be something withdrawn from the activity center, in fact they are observing everything with their critical eye.</v>
      </c>
      <c r="F85" s="1" t="e">
        <f>"  "&amp;#REF!&amp;"="&amp;VLOOKUP(#REF!&amp;$B85,en!$A$1:$B$152,2,FALSE)</f>
        <v>#REF!</v>
      </c>
    </row>
    <row r="86" spans="1:6" x14ac:dyDescent="0.2">
      <c r="A86" t="s">
        <v>302</v>
      </c>
      <c r="B86" t="s">
        <v>297</v>
      </c>
      <c r="C86">
        <v>7</v>
      </c>
      <c r="D86" t="str">
        <f>VLOOKUP(C86,signos1!$A$1:$B$12,2,FALSE)</f>
        <v>escorpio</v>
      </c>
      <c r="E86" s="1" t="str">
        <f>"  "&amp;A86&amp;"="&amp;VLOOKUP(D86&amp;B86,en!$A$1:$B$152,2,FALSE)</f>
        <v xml:space="preserve">  virtudes_en=Emotional, determined, powerful and passionate. Scorpio is a sign with a lot of magnetism. Scorpio likes the truth, work when it makes sense, get involved in causes and convince others.</v>
      </c>
      <c r="F86" s="1" t="e">
        <f>"  "&amp;#REF!&amp;"="&amp;VLOOKUP(#REF!&amp;$B86,en!$A$1:$B$152,2,FALSE)</f>
        <v>#REF!</v>
      </c>
    </row>
    <row r="87" spans="1:6" x14ac:dyDescent="0.2">
      <c r="A87" t="s">
        <v>303</v>
      </c>
      <c r="B87" t="s">
        <v>298</v>
      </c>
      <c r="C87">
        <v>7</v>
      </c>
      <c r="D87" t="str">
        <f>VLOOKUP(C87,signos1!$A$1:$B$12,2,FALSE)</f>
        <v>escorpio</v>
      </c>
      <c r="E87" s="1" t="str">
        <f>"  "&amp;A87&amp;"="&amp;VLOOKUP(D87&amp;B87,en!$A$1:$B$152,2,FALSE)</f>
        <v xml:space="preserve">  defectos_en=Jealous, compulsive and obsessive. The scorpions can be resentful and stubborn. A Scorpio does not like the superficial, meaningless relationships. He does not accept easy compliments and does not support people teasing him.</v>
      </c>
      <c r="F87" s="1" t="e">
        <f>"  "&amp;#REF!&amp;"="&amp;VLOOKUP(#REF!&amp;$B87,en!$A$1:$B$152,2,FALSE)</f>
        <v>#REF!</v>
      </c>
    </row>
    <row r="89" spans="1:6" x14ac:dyDescent="0.2">
      <c r="C89">
        <v>8</v>
      </c>
      <c r="D89" t="str">
        <f>VLOOKUP(C89,signos1!$A$1:$B$12,2,FALSE)</f>
        <v>sagitario</v>
      </c>
      <c r="E89" t="str">
        <f>"signos["&amp;C89&amp;"]"</f>
        <v>signos[8]</v>
      </c>
      <c r="F89" t="e">
        <f>"signos["&amp;#REF!&amp;"]"</f>
        <v>#REF!</v>
      </c>
    </row>
    <row r="90" spans="1:6" x14ac:dyDescent="0.2">
      <c r="A90" t="s">
        <v>292</v>
      </c>
      <c r="B90" t="s">
        <v>296</v>
      </c>
      <c r="C90">
        <v>8</v>
      </c>
      <c r="D90" t="str">
        <f>VLOOKUP(C90,signos1!$A$1:$B$12,2,FALSE)</f>
        <v>sagitario</v>
      </c>
      <c r="E90" s="2" t="str">
        <f>"  "&amp;A90&amp;"="&amp;VLOOKUP(D90&amp;B90,es!$A$3:$B$154,2,FALSE)</f>
        <v xml:space="preserve">  elemento_es=Fuego</v>
      </c>
      <c r="F90" s="2" t="e">
        <f>"  "&amp;#REF!&amp;"="&amp;VLOOKUP(#REF!&amp;$B90,es!$A$3:$B$154,2,FALSE)</f>
        <v>#REF!</v>
      </c>
    </row>
    <row r="91" spans="1:6" x14ac:dyDescent="0.2">
      <c r="A91" t="s">
        <v>293</v>
      </c>
      <c r="B91" t="s">
        <v>299</v>
      </c>
      <c r="C91">
        <v>8</v>
      </c>
      <c r="D91" t="str">
        <f>VLOOKUP(C91,signos1!$A$1:$B$12,2,FALSE)</f>
        <v>sagitario</v>
      </c>
      <c r="E91" s="2" t="str">
        <f>"  "&amp;A91&amp;"="&amp;VLOOKUP(D91&amp;B91,es!$A$3:$B$154,2,FALSE)</f>
        <v xml:space="preserve">  descripcion_es=Sagitario es uno de los signos más positivos del zodiaco. Son versátiles y les encanta la aventura y lo desconocido. Tienen la mente abierta a nuevas ideas y experiencias y mantienen un actitud optimista incluso cuando las cosas se les ponen difíciles. Son fiables, honestas, buenos y sinceros y dispuestas a luchar por buenas causas cueste lo que cueste.</v>
      </c>
      <c r="F91" s="2" t="e">
        <f>"  "&amp;#REF!&amp;"="&amp;VLOOKUP(#REF!&amp;$B91,es!$A$3:$B$154,2,FALSE)</f>
        <v>#REF!</v>
      </c>
    </row>
    <row r="92" spans="1:6" x14ac:dyDescent="0.2">
      <c r="A92" t="s">
        <v>294</v>
      </c>
      <c r="B92" t="s">
        <v>297</v>
      </c>
      <c r="C92">
        <v>8</v>
      </c>
      <c r="D92" t="str">
        <f>VLOOKUP(C92,signos1!$A$1:$B$12,2,FALSE)</f>
        <v>sagitario</v>
      </c>
      <c r="E92" s="2" t="str">
        <f>"  "&amp;A92&amp;"="&amp;VLOOKUP(D92&amp;B92,es!$A$3:$B$154,2,FALSE)</f>
        <v xml:space="preserve">  virtudes_es=Intelectual, honesto, sincero y simpático. A los sagitario les caracteriza el optimismo, su modestia y su buen humor.A saitario le gusta la libertad, viajar, la aventura y la capacidad de comprender.</v>
      </c>
      <c r="F92" s="2" t="e">
        <f>"  "&amp;#REF!&amp;"="&amp;VLOOKUP(#REF!&amp;$B92,es!$A$3:$B$154,2,FALSE)</f>
        <v>#REF!</v>
      </c>
    </row>
    <row r="93" spans="1:6" x14ac:dyDescent="0.2">
      <c r="A93" t="s">
        <v>295</v>
      </c>
      <c r="B93" t="s">
        <v>298</v>
      </c>
      <c r="C93">
        <v>8</v>
      </c>
      <c r="D93" t="str">
        <f>VLOOKUP(C93,signos1!$A$1:$B$12,2,FALSE)</f>
        <v>sagitario</v>
      </c>
      <c r="E93" s="2" t="str">
        <f>"  "&amp;A93&amp;"="&amp;VLOOKUP(D93&amp;B93,es!$A$3:$B$154,2,FALSE)</f>
        <v xml:space="preserve">  defectos_es=Son tan optimistas a veces que llegan a ser irresponsables. Superficial, descuidado e inquieto. A sagitario no le gusta sentirse atado a una situación, tener que preocuparse por los detalles.</v>
      </c>
      <c r="F93" s="2" t="e">
        <f>"  "&amp;#REF!&amp;"="&amp;VLOOKUP(#REF!&amp;$B93,es!$A$3:$B$154,2,FALSE)</f>
        <v>#REF!</v>
      </c>
    </row>
    <row r="94" spans="1:6" x14ac:dyDescent="0.2">
      <c r="F94" s="2"/>
    </row>
    <row r="95" spans="1:6" x14ac:dyDescent="0.2">
      <c r="A95" t="s">
        <v>300</v>
      </c>
      <c r="B95" t="s">
        <v>296</v>
      </c>
      <c r="C95">
        <v>8</v>
      </c>
      <c r="D95" t="str">
        <f>VLOOKUP(C95,signos1!$A$1:$B$12,2,FALSE)</f>
        <v>sagitario</v>
      </c>
      <c r="E95" s="1" t="str">
        <f>"  "&amp;A95&amp;"="&amp;VLOOKUP(D95&amp;B95,en!$A$1:$B$152,2,FALSE)</f>
        <v xml:space="preserve">  elemento_en=Fire</v>
      </c>
      <c r="F95" s="1" t="e">
        <f>"  "&amp;#REF!&amp;"="&amp;VLOOKUP(#REF!&amp;$B95,en!$A$1:$B$152,2,FALSE)</f>
        <v>#REF!</v>
      </c>
    </row>
    <row r="96" spans="1:6" x14ac:dyDescent="0.2">
      <c r="A96" t="s">
        <v>301</v>
      </c>
      <c r="B96" t="s">
        <v>299</v>
      </c>
      <c r="C96">
        <v>8</v>
      </c>
      <c r="D96" t="str">
        <f>VLOOKUP(C96,signos1!$A$1:$B$12,2,FALSE)</f>
        <v>sagitario</v>
      </c>
      <c r="E96" s="1" t="str">
        <f>"  "&amp;A96&amp;"="&amp;VLOOKUP(D96&amp;B96,en!$A$1:$B$152,2,FALSE)</f>
        <v xml:space="preserve">  descripcion_en=Sagittarius is one of the most positive signs of the zodiac. They are versatile and love adventure and the unknown. They have an open mind to new ideas and experiences and maintain an optimistic attitude even when things get difficult. They are reliable, honest, good and sincere and willing to fight for good causes at all costs.</v>
      </c>
      <c r="F96" s="1" t="e">
        <f>"  "&amp;#REF!&amp;"="&amp;VLOOKUP(#REF!&amp;$B96,en!$A$1:$B$152,2,FALSE)</f>
        <v>#REF!</v>
      </c>
    </row>
    <row r="97" spans="1:6" x14ac:dyDescent="0.2">
      <c r="A97" t="s">
        <v>302</v>
      </c>
      <c r="B97" t="s">
        <v>297</v>
      </c>
      <c r="C97">
        <v>8</v>
      </c>
      <c r="D97" t="str">
        <f>VLOOKUP(C97,signos1!$A$1:$B$12,2,FALSE)</f>
        <v>sagitario</v>
      </c>
      <c r="E97" s="1" t="str">
        <f>"  "&amp;A97&amp;"="&amp;VLOOKUP(D97&amp;B97,en!$A$1:$B$152,2,FALSE)</f>
        <v xml:space="preserve">  virtudes_en=Intellectual, honest, sincere and friendly. Sagittarians are characterized by optimism, modesty and good humor. Saita likes freedom, travel, adventure and the ability to understand.</v>
      </c>
      <c r="F97" s="1" t="e">
        <f>"  "&amp;#REF!&amp;"="&amp;VLOOKUP(#REF!&amp;$B97,en!$A$1:$B$152,2,FALSE)</f>
        <v>#REF!</v>
      </c>
    </row>
    <row r="98" spans="1:6" x14ac:dyDescent="0.2">
      <c r="A98" t="s">
        <v>303</v>
      </c>
      <c r="B98" t="s">
        <v>298</v>
      </c>
      <c r="C98">
        <v>8</v>
      </c>
      <c r="D98" t="str">
        <f>VLOOKUP(C98,signos1!$A$1:$B$12,2,FALSE)</f>
        <v>sagitario</v>
      </c>
      <c r="E98" s="1" t="str">
        <f>"  "&amp;A98&amp;"="&amp;VLOOKUP(D98&amp;B98,en!$A$1:$B$152,2,FALSE)</f>
        <v xml:space="preserve">  defectos_en=They are so optimistic at times that they become irresponsible. Superficial, careless and restless. Sagittarius does not like being tied to a situation, having to worry about the details.</v>
      </c>
      <c r="F98" s="1" t="e">
        <f>"  "&amp;#REF!&amp;"="&amp;VLOOKUP(#REF!&amp;$B98,en!$A$1:$B$152,2,FALSE)</f>
        <v>#REF!</v>
      </c>
    </row>
    <row r="100" spans="1:6" x14ac:dyDescent="0.2">
      <c r="C100">
        <v>9</v>
      </c>
      <c r="D100" t="str">
        <f>VLOOKUP(C100,signos1!$A$1:$B$12,2,FALSE)</f>
        <v>capricornio</v>
      </c>
      <c r="E100" t="str">
        <f>"signos["&amp;C100&amp;"]"</f>
        <v>signos[9]</v>
      </c>
      <c r="F100" t="e">
        <f>"signos["&amp;#REF!&amp;"]"</f>
        <v>#REF!</v>
      </c>
    </row>
    <row r="101" spans="1:6" x14ac:dyDescent="0.2">
      <c r="A101" t="s">
        <v>292</v>
      </c>
      <c r="B101" t="s">
        <v>296</v>
      </c>
      <c r="C101">
        <v>9</v>
      </c>
      <c r="D101" t="str">
        <f>VLOOKUP(C101,signos1!$A$1:$B$12,2,FALSE)</f>
        <v>capricornio</v>
      </c>
      <c r="E101" s="2" t="str">
        <f>"  "&amp;A101&amp;"="&amp;VLOOKUP(D101&amp;B101,es!$A$3:$B$154,2,FALSE)</f>
        <v xml:space="preserve">  elemento_es=Tierra</v>
      </c>
      <c r="F101" s="2" t="e">
        <f>"  "&amp;#REF!&amp;"="&amp;VLOOKUP(#REF!&amp;$B101,es!$A$3:$B$154,2,FALSE)</f>
        <v>#REF!</v>
      </c>
    </row>
    <row r="102" spans="1:6" x14ac:dyDescent="0.2">
      <c r="A102" t="s">
        <v>293</v>
      </c>
      <c r="B102" t="s">
        <v>299</v>
      </c>
      <c r="C102">
        <v>9</v>
      </c>
      <c r="D102" t="str">
        <f>VLOOKUP(C102,signos1!$A$1:$B$12,2,FALSE)</f>
        <v>capricornio</v>
      </c>
      <c r="E102" s="2" t="str">
        <f>"  "&amp;A102&amp;"="&amp;VLOOKUP(D102&amp;B102,es!$A$3:$B$154,2,FALSE)</f>
        <v xml:space="preserve">  descripcion_es=Capricornio es uno de los signos del zodiaco más estables, seguros y tranquilos. Son trabajadores, responsables y prácticos y dispuestos a persistir hasta sea necesario para conseguir su objetivo. Son fiables y muchas veces tienen el papel de terminar un proyecto iniciado por uno de los signos más pioneros. Les encanta la música.</v>
      </c>
      <c r="F102" s="2" t="e">
        <f>"  "&amp;#REF!&amp;"="&amp;VLOOKUP(#REF!&amp;$B102,es!$A$3:$B$154,2,FALSE)</f>
        <v>#REF!</v>
      </c>
    </row>
    <row r="103" spans="1:6" x14ac:dyDescent="0.2">
      <c r="A103" t="s">
        <v>294</v>
      </c>
      <c r="B103" t="s">
        <v>297</v>
      </c>
      <c r="C103">
        <v>9</v>
      </c>
      <c r="D103" t="str">
        <f>VLOOKUP(C103,signos1!$A$1:$B$12,2,FALSE)</f>
        <v>capricornio</v>
      </c>
      <c r="E103" s="2" t="str">
        <f>"  "&amp;A103&amp;"="&amp;VLOOKUP(D103&amp;B103,es!$A$3:$B$154,2,FALSE)</f>
        <v xml:space="preserve">  virtudes_es=Los capricornio son ambiciosos, disciplinados, prácticos, prudentes, y paciencientes. Tienen un buen sentido de humor y son reservados. A capricornio le gusta la fiabilidad, el profesionalismo, una base sólida, tener un objetivo, el liderazgo. </v>
      </c>
      <c r="F103" s="2" t="e">
        <f>"  "&amp;#REF!&amp;"="&amp;VLOOKUP(#REF!&amp;$B103,es!$A$3:$B$154,2,FALSE)</f>
        <v>#REF!</v>
      </c>
    </row>
    <row r="104" spans="1:6" x14ac:dyDescent="0.2">
      <c r="A104" t="s">
        <v>295</v>
      </c>
      <c r="B104" t="s">
        <v>298</v>
      </c>
      <c r="C104">
        <v>9</v>
      </c>
      <c r="D104" t="str">
        <f>VLOOKUP(C104,signos1!$A$1:$B$12,2,FALSE)</f>
        <v>capricornio</v>
      </c>
      <c r="E104" s="2" t="str">
        <f>"  "&amp;A104&amp;"="&amp;VLOOKUP(D104&amp;B104,es!$A$3:$B$154,2,FALSE)</f>
        <v xml:space="preserve">  defectos_es=Capricornio tiende a ser pesimista y, ante las situaciones difíciles, hasta fatalista. A veces le cuesta ser generoso con los demás y le cuesta hacer favores de forma altruista. A capricornio no le gustan los planes poco prácticos, fantasear, lo ridículo, ni las personas frívolas.</v>
      </c>
      <c r="F104" s="2" t="e">
        <f>"  "&amp;#REF!&amp;"="&amp;VLOOKUP(#REF!&amp;$B104,es!$A$3:$B$154,2,FALSE)</f>
        <v>#REF!</v>
      </c>
    </row>
    <row r="105" spans="1:6" x14ac:dyDescent="0.2">
      <c r="F105" s="2"/>
    </row>
    <row r="106" spans="1:6" x14ac:dyDescent="0.2">
      <c r="A106" t="s">
        <v>300</v>
      </c>
      <c r="B106" t="s">
        <v>296</v>
      </c>
      <c r="C106">
        <v>9</v>
      </c>
      <c r="D106" t="str">
        <f>VLOOKUP(C106,signos1!$A$1:$B$12,2,FALSE)</f>
        <v>capricornio</v>
      </c>
      <c r="E106" s="1" t="str">
        <f>"  "&amp;A106&amp;"="&amp;VLOOKUP(D106&amp;B106,en!$A$1:$B$152,2,FALSE)</f>
        <v xml:space="preserve">  elemento_en=Earth</v>
      </c>
      <c r="F106" s="1" t="e">
        <f>"  "&amp;#REF!&amp;"="&amp;VLOOKUP(#REF!&amp;$B106,en!$A$1:$B$152,2,FALSE)</f>
        <v>#REF!</v>
      </c>
    </row>
    <row r="107" spans="1:6" x14ac:dyDescent="0.2">
      <c r="A107" t="s">
        <v>301</v>
      </c>
      <c r="B107" t="s">
        <v>299</v>
      </c>
      <c r="C107">
        <v>9</v>
      </c>
      <c r="D107" t="str">
        <f>VLOOKUP(C107,signos1!$A$1:$B$12,2,FALSE)</f>
        <v>capricornio</v>
      </c>
      <c r="E107" s="1" t="str">
        <f>"  "&amp;A107&amp;"="&amp;VLOOKUP(D107&amp;B107,en!$A$1:$B$152,2,FALSE)</f>
        <v xml:space="preserve">  descripcion_en=Capricorn is one of the most stable, safe and calm signs of the zodiac. They are workers, responsible and practical and willing to persist until necessary to achieve their objective. They are reliable and often have the role of finishing a project initiated by one of the most pioneering signs. They love music.</v>
      </c>
      <c r="F107" s="1" t="e">
        <f>"  "&amp;#REF!&amp;"="&amp;VLOOKUP(#REF!&amp;$B107,en!$A$1:$B$152,2,FALSE)</f>
        <v>#REF!</v>
      </c>
    </row>
    <row r="108" spans="1:6" x14ac:dyDescent="0.2">
      <c r="A108" t="s">
        <v>302</v>
      </c>
      <c r="B108" t="s">
        <v>297</v>
      </c>
      <c r="C108">
        <v>9</v>
      </c>
      <c r="D108" t="str">
        <f>VLOOKUP(C108,signos1!$A$1:$B$12,2,FALSE)</f>
        <v>capricornio</v>
      </c>
      <c r="E108" s="1" t="str">
        <f>"  "&amp;A108&amp;"="&amp;VLOOKUP(D108&amp;B108,en!$A$1:$B$152,2,FALSE)</f>
        <v xml:space="preserve">  virtudes_en=Capricorn are ambitious, disciplined, practical, prudent, and patient. They have a good sense of humor and are reserved. A Capricorn likes reliability, professionalism, a solid foundation, having a goal, leadership.</v>
      </c>
      <c r="F108" s="1" t="e">
        <f>"  "&amp;#REF!&amp;"="&amp;VLOOKUP(#REF!&amp;$B108,en!$A$1:$B$152,2,FALSE)</f>
        <v>#REF!</v>
      </c>
    </row>
    <row r="109" spans="1:6" x14ac:dyDescent="0.2">
      <c r="A109" t="s">
        <v>303</v>
      </c>
      <c r="B109" t="s">
        <v>298</v>
      </c>
      <c r="C109">
        <v>9</v>
      </c>
      <c r="D109" t="str">
        <f>VLOOKUP(C109,signos1!$A$1:$B$12,2,FALSE)</f>
        <v>capricornio</v>
      </c>
      <c r="E109" s="1" t="str">
        <f>"  "&amp;A109&amp;"="&amp;VLOOKUP(D109&amp;B109,en!$A$1:$B$152,2,FALSE)</f>
        <v xml:space="preserve">  defectos_en=Capricorn tends to be pessimistic and, in difficult situations, even fatalistic. Sometimes it costs him to be generous with others and it costs him to do favors altruistically. A Capricorn does not like impractical plans, fantasize, ridiculous, or frivolous people.</v>
      </c>
      <c r="F109" s="1" t="e">
        <f>"  "&amp;#REF!&amp;"="&amp;VLOOKUP(#REF!&amp;$B109,en!$A$1:$B$152,2,FALSE)</f>
        <v>#REF!</v>
      </c>
    </row>
    <row r="111" spans="1:6" x14ac:dyDescent="0.2">
      <c r="C111">
        <v>10</v>
      </c>
      <c r="D111" t="str">
        <f>VLOOKUP(C111,signos1!$A$1:$B$12,2,FALSE)</f>
        <v>acuario</v>
      </c>
      <c r="E111" t="str">
        <f>"signos["&amp;C111&amp;"]"</f>
        <v>signos[10]</v>
      </c>
      <c r="F111" t="e">
        <f>"signos["&amp;#REF!&amp;"]"</f>
        <v>#REF!</v>
      </c>
    </row>
    <row r="112" spans="1:6" x14ac:dyDescent="0.2">
      <c r="A112" t="s">
        <v>292</v>
      </c>
      <c r="B112" t="s">
        <v>296</v>
      </c>
      <c r="C112">
        <v>10</v>
      </c>
      <c r="D112" t="str">
        <f>VLOOKUP(C112,signos1!$A$1:$B$12,2,FALSE)</f>
        <v>acuario</v>
      </c>
      <c r="E112" s="2" t="str">
        <f>"  "&amp;A112&amp;"="&amp;VLOOKUP(D112&amp;B112,es!$A$3:$B$154,2,FALSE)</f>
        <v xml:space="preserve">  elemento_es=Aire</v>
      </c>
      <c r="F112" s="2" t="e">
        <f>"  "&amp;#REF!&amp;"="&amp;VLOOKUP(#REF!&amp;$B112,es!$A$3:$B$154,2,FALSE)</f>
        <v>#REF!</v>
      </c>
    </row>
    <row r="113" spans="1:6" x14ac:dyDescent="0.2">
      <c r="A113" t="s">
        <v>293</v>
      </c>
      <c r="B113" t="s">
        <v>299</v>
      </c>
      <c r="C113">
        <v>10</v>
      </c>
      <c r="D113" t="str">
        <f>VLOOKUP(C113,signos1!$A$1:$B$12,2,FALSE)</f>
        <v>acuario</v>
      </c>
      <c r="E113" s="2" t="str">
        <f>"  "&amp;A113&amp;"="&amp;VLOOKUP(D113&amp;B113,es!$A$3:$B$154,2,FALSE)</f>
        <v xml:space="preserve">  descripcion_es=Los acuarios tienen una personalidad fuerte y atractiva. Hay dos tipos de acuarios: uno es tímido, sensible, y paciente. El otro tipo de acuario es exuberante, vivo y puede llegar a esconder las profundidades de su personalidad debajo de un aire frívolo. Ambos tipos de acuario tienen una fuerza de convicción y de la verdad muy fuerte y son tan honestos que saben cambiar sus opiniones si aparecen pruebas que muestran lo contrario de lo que pensaban antes. </v>
      </c>
      <c r="F113" s="2" t="e">
        <f>"  "&amp;#REF!&amp;"="&amp;VLOOKUP(#REF!&amp;$B113,es!$A$3:$B$154,2,FALSE)</f>
        <v>#REF!</v>
      </c>
    </row>
    <row r="114" spans="1:6" x14ac:dyDescent="0.2">
      <c r="A114" t="s">
        <v>294</v>
      </c>
      <c r="B114" t="s">
        <v>297</v>
      </c>
      <c r="C114">
        <v>10</v>
      </c>
      <c r="D114" t="str">
        <f>VLOOKUP(C114,signos1!$A$1:$B$12,2,FALSE)</f>
        <v>acuario</v>
      </c>
      <c r="E114" s="2" t="str">
        <f>"  "&amp;A114&amp;"="&amp;VLOOKUP(D114&amp;B114,es!$A$3:$B$154,2,FALSE)</f>
        <v xml:space="preserve">  virtudes_es=A los acuario les gusta luchar por causas buenas, soñar y planificar un futuro feliz, aprender del pasado, son buenos amigos y les gusta divertirse. Los acuario son simpáticos y humanitarios. Son honestos, leales, originales y brillantes. Un acuario es independiente e intelectual.</v>
      </c>
      <c r="F114" s="2" t="e">
        <f>"  "&amp;#REF!&amp;"="&amp;VLOOKUP(#REF!&amp;$B114,es!$A$3:$B$154,2,FALSE)</f>
        <v>#REF!</v>
      </c>
    </row>
    <row r="115" spans="1:6" x14ac:dyDescent="0.2">
      <c r="A115" t="s">
        <v>295</v>
      </c>
      <c r="B115" t="s">
        <v>298</v>
      </c>
      <c r="C115">
        <v>10</v>
      </c>
      <c r="D115" t="str">
        <f>VLOOKUP(C115,signos1!$A$1:$B$12,2,FALSE)</f>
        <v>acuario</v>
      </c>
      <c r="E115" s="2" t="str">
        <f>"  "&amp;A115&amp;"="&amp;VLOOKUP(D115&amp;B115,es!$A$3:$B$154,2,FALSE)</f>
        <v xml:space="preserve">  defectos_es=A un acuario no le gusta las promesas al aire, ni sentirse solo. Un acuario es impredecible y tiende a llevar la contraria. Es poco emocional y no comprende la complejidad emocional de algunas personas y tampoco la traición entre amigos.</v>
      </c>
      <c r="F115" s="2" t="e">
        <f>"  "&amp;#REF!&amp;"="&amp;VLOOKUP(#REF!&amp;$B115,es!$A$3:$B$154,2,FALSE)</f>
        <v>#REF!</v>
      </c>
    </row>
    <row r="116" spans="1:6" x14ac:dyDescent="0.2">
      <c r="F116" s="2"/>
    </row>
    <row r="117" spans="1:6" x14ac:dyDescent="0.2">
      <c r="A117" t="s">
        <v>300</v>
      </c>
      <c r="B117" t="s">
        <v>296</v>
      </c>
      <c r="C117">
        <v>10</v>
      </c>
      <c r="D117" t="str">
        <f>VLOOKUP(C117,signos1!$A$1:$B$12,2,FALSE)</f>
        <v>acuario</v>
      </c>
      <c r="E117" s="1" t="str">
        <f>"  "&amp;A117&amp;"="&amp;VLOOKUP(D117&amp;B117,en!$A$1:$B$152,2,FALSE)</f>
        <v xml:space="preserve">  elemento_en=Air</v>
      </c>
      <c r="F117" s="1" t="e">
        <f>"  "&amp;#REF!&amp;"="&amp;VLOOKUP(#REF!&amp;$B117,en!$A$1:$B$152,2,FALSE)</f>
        <v>#REF!</v>
      </c>
    </row>
    <row r="118" spans="1:6" x14ac:dyDescent="0.2">
      <c r="A118" t="s">
        <v>301</v>
      </c>
      <c r="B118" t="s">
        <v>299</v>
      </c>
      <c r="C118">
        <v>10</v>
      </c>
      <c r="D118" t="str">
        <f>VLOOKUP(C118,signos1!$A$1:$B$12,2,FALSE)</f>
        <v>acuario</v>
      </c>
      <c r="E118" s="1" t="str">
        <f>"  "&amp;A118&amp;"="&amp;VLOOKUP(D118&amp;B118,en!$A$1:$B$152,2,FALSE)</f>
        <v xml:space="preserve">  descripcion_en=Aquariums have a strong and attractive personality. There are two types of aquariums: one is shy, sensitive, and patient. The other type of aquarium is exuberant, alive and can hide the depths of its personality under a frivolous air. Both types of aquariums have a very strong conviction and truth and they are so honest that they know how to change their opinions if there is evidence that shows the opposite of what they thought before.</v>
      </c>
      <c r="F118" s="1" t="e">
        <f>"  "&amp;#REF!&amp;"="&amp;VLOOKUP(#REF!&amp;$B118,en!$A$1:$B$152,2,FALSE)</f>
        <v>#REF!</v>
      </c>
    </row>
    <row r="119" spans="1:6" x14ac:dyDescent="0.2">
      <c r="A119" t="s">
        <v>302</v>
      </c>
      <c r="B119" t="s">
        <v>297</v>
      </c>
      <c r="C119">
        <v>10</v>
      </c>
      <c r="D119" t="str">
        <f>VLOOKUP(C119,signos1!$A$1:$B$12,2,FALSE)</f>
        <v>acuario</v>
      </c>
      <c r="E119" s="1" t="str">
        <f>"  "&amp;A119&amp;"="&amp;VLOOKUP(D119&amp;B119,en!$A$1:$B$152,2,FALSE)</f>
        <v xml:space="preserve">  virtudes_en=Aquarians like to fight for good causes, dream and plan a happy future, learn from the past, they are good friends and they like to have fun. The aquariums are nice and humane. They are honest, loyal, original and brilliant. An aquarium is independent and intellectual.</v>
      </c>
      <c r="F119" s="1" t="e">
        <f>"  "&amp;#REF!&amp;"="&amp;VLOOKUP(#REF!&amp;$B119,en!$A$1:$B$152,2,FALSE)</f>
        <v>#REF!</v>
      </c>
    </row>
    <row r="120" spans="1:6" x14ac:dyDescent="0.2">
      <c r="A120" t="s">
        <v>303</v>
      </c>
      <c r="B120" t="s">
        <v>298</v>
      </c>
      <c r="C120">
        <v>10</v>
      </c>
      <c r="D120" t="str">
        <f>VLOOKUP(C120,signos1!$A$1:$B$12,2,FALSE)</f>
        <v>acuario</v>
      </c>
      <c r="E120" s="1" t="str">
        <f>"  "&amp;A120&amp;"="&amp;VLOOKUP(D120&amp;B120,en!$A$1:$B$152,2,FALSE)</f>
        <v xml:space="preserve">  defectos_en=An aquarium does not like promises to the air, nor to feel alone. An aquarium is unpredictable and tends to be contrary. It is not emotional and does not understand the emotional complexity of some people and not the betrayal between friends.</v>
      </c>
      <c r="F120" s="1" t="e">
        <f>"  "&amp;#REF!&amp;"="&amp;VLOOKUP(#REF!&amp;$B120,en!$A$1:$B$152,2,FALSE)</f>
        <v>#REF!</v>
      </c>
    </row>
    <row r="122" spans="1:6" x14ac:dyDescent="0.2">
      <c r="C122">
        <v>11</v>
      </c>
      <c r="D122" t="str">
        <f>VLOOKUP(C122,signos1!$A$1:$B$12,2,FALSE)</f>
        <v>piscis</v>
      </c>
      <c r="E122" t="str">
        <f>"signos["&amp;C122&amp;"]"</f>
        <v>signos[11]</v>
      </c>
      <c r="F122" t="e">
        <f>"signos["&amp;#REF!&amp;"]"</f>
        <v>#REF!</v>
      </c>
    </row>
    <row r="123" spans="1:6" x14ac:dyDescent="0.2">
      <c r="A123" t="s">
        <v>292</v>
      </c>
      <c r="B123" t="s">
        <v>296</v>
      </c>
      <c r="C123">
        <v>11</v>
      </c>
      <c r="D123" t="str">
        <f>VLOOKUP(C123,signos1!$A$1:$B$12,2,FALSE)</f>
        <v>piscis</v>
      </c>
      <c r="E123" s="2" t="str">
        <f>"  "&amp;A123&amp;"="&amp;VLOOKUP(D123&amp;B123,es!$A$3:$B$154,2,FALSE)</f>
        <v xml:space="preserve">  elemento_es=Agua</v>
      </c>
      <c r="F123" s="2" t="e">
        <f>"  "&amp;#REF!&amp;"="&amp;VLOOKUP(#REF!&amp;$B123,es!$A$3:$B$154,2,FALSE)</f>
        <v>#REF!</v>
      </c>
    </row>
    <row r="124" spans="1:6" x14ac:dyDescent="0.2">
      <c r="A124" t="s">
        <v>293</v>
      </c>
      <c r="B124" t="s">
        <v>299</v>
      </c>
      <c r="C124">
        <v>11</v>
      </c>
      <c r="D124" t="str">
        <f>VLOOKUP(C124,signos1!$A$1:$B$12,2,FALSE)</f>
        <v>piscis</v>
      </c>
      <c r="E124" s="2" t="str">
        <f>"  "&amp;A124&amp;"="&amp;VLOOKUP(D124&amp;B124,es!$A$3:$B$154,2,FALSE)</f>
        <v xml:space="preserve">  descripcion_es=Los piscis tienen una personalidad tranquila, paciente y amable. Son sensibles a los sentimientos de los demás y responden con simpatía y tacto al sufrimiento de los demás. Son muy queridos por los demás porque tienen un carácter afable, cariñoso y amable, y no suponen una amenaza para los que quieren tener puestos de autoridad o mayor popularidad. </v>
      </c>
      <c r="F124" s="2" t="e">
        <f>"  "&amp;#REF!&amp;"="&amp;VLOOKUP(#REF!&amp;$B124,es!$A$3:$B$154,2,FALSE)</f>
        <v>#REF!</v>
      </c>
    </row>
    <row r="125" spans="1:6" x14ac:dyDescent="0.2">
      <c r="A125" t="s">
        <v>294</v>
      </c>
      <c r="B125" t="s">
        <v>297</v>
      </c>
      <c r="C125">
        <v>11</v>
      </c>
      <c r="D125" t="str">
        <f>VLOOKUP(C125,signos1!$A$1:$B$12,2,FALSE)</f>
        <v>piscis</v>
      </c>
      <c r="E125" s="2" t="str">
        <f>"  "&amp;A125&amp;"="&amp;VLOOKUP(D125&amp;B125,es!$A$3:$B$154,2,FALSE)</f>
        <v xml:space="preserve">  virtudes_es=Imaginativo y sensible. Es amable y tiene compasión hacia los demás. Es intuitivo y piensa en los demás. A piscis le gusta estar solo para soñar. Le gusta el misterio y el ridículo. Le gusta perderse.</v>
      </c>
      <c r="F125" s="2" t="e">
        <f>"  "&amp;#REF!&amp;"="&amp;VLOOKUP(#REF!&amp;$B125,es!$A$3:$B$154,2,FALSE)</f>
        <v>#REF!</v>
      </c>
    </row>
    <row r="126" spans="1:6" x14ac:dyDescent="0.2">
      <c r="A126" t="s">
        <v>295</v>
      </c>
      <c r="B126" t="s">
        <v>298</v>
      </c>
      <c r="C126">
        <v>11</v>
      </c>
      <c r="D126" t="str">
        <f>VLOOKUP(C126,signos1!$A$1:$B$12,2,FALSE)</f>
        <v>piscis</v>
      </c>
      <c r="E126" s="2" t="str">
        <f>"  "&amp;A126&amp;"="&amp;VLOOKUP(D126&amp;B126,es!$A$3:$B$154,2,FALSE)</f>
        <v xml:space="preserve">  defectos_es=No asume la realidad. Es idealista, mantiene secretos y tiene una voluntad algo débil. Se deja llevar por los demás. A piscis no le gusta lo obvio, tampoco les gusta ser criticados ni las personas pedantes o creídas.</v>
      </c>
      <c r="F126" s="2" t="e">
        <f>"  "&amp;#REF!&amp;"="&amp;VLOOKUP(#REF!&amp;$B126,es!$A$3:$B$154,2,FALSE)</f>
        <v>#REF!</v>
      </c>
    </row>
    <row r="127" spans="1:6" x14ac:dyDescent="0.2">
      <c r="F127" s="2"/>
    </row>
    <row r="128" spans="1:6" x14ac:dyDescent="0.2">
      <c r="A128" t="s">
        <v>300</v>
      </c>
      <c r="B128" t="s">
        <v>296</v>
      </c>
      <c r="C128">
        <v>11</v>
      </c>
      <c r="D128" t="str">
        <f>VLOOKUP(C128,signos1!$A$1:$B$12,2,FALSE)</f>
        <v>piscis</v>
      </c>
      <c r="E128" s="1" t="str">
        <f>"  "&amp;A128&amp;"="&amp;VLOOKUP(D128&amp;B128,en!$A$1:$B$152,2,FALSE)</f>
        <v xml:space="preserve">  elemento_en=Water</v>
      </c>
      <c r="F128" s="1" t="e">
        <f>"  "&amp;#REF!&amp;"="&amp;VLOOKUP(#REF!&amp;$B128,en!$A$1:$B$152,2,FALSE)</f>
        <v>#REF!</v>
      </c>
    </row>
    <row r="129" spans="1:6" x14ac:dyDescent="0.2">
      <c r="A129" t="s">
        <v>301</v>
      </c>
      <c r="B129" t="s">
        <v>299</v>
      </c>
      <c r="C129">
        <v>11</v>
      </c>
      <c r="D129" t="str">
        <f>VLOOKUP(C129,signos1!$A$1:$B$12,2,FALSE)</f>
        <v>piscis</v>
      </c>
      <c r="E129" s="1" t="str">
        <f>"  "&amp;A129&amp;"="&amp;VLOOKUP(D129&amp;B129,en!$A$1:$B$152,2,FALSE)</f>
        <v xml:space="preserve">  descripcion_en=Pisces have a quiet personality, patient and kind. They are sensitive to the feelings of others and respond with sympathy and tact to the suffering of others. They are very dear to others because they have an affable, affectionate and kind character, and do not pose a threat to those who want positions of authority or greater popularity.</v>
      </c>
      <c r="F129" s="1" t="e">
        <f>"  "&amp;#REF!&amp;"="&amp;VLOOKUP(#REF!&amp;$B129,en!$A$1:$B$152,2,FALSE)</f>
        <v>#REF!</v>
      </c>
    </row>
    <row r="130" spans="1:6" x14ac:dyDescent="0.2">
      <c r="A130" t="s">
        <v>302</v>
      </c>
      <c r="B130" t="s">
        <v>297</v>
      </c>
      <c r="C130">
        <v>11</v>
      </c>
      <c r="D130" t="str">
        <f>VLOOKUP(C130,signos1!$A$1:$B$12,2,FALSE)</f>
        <v>piscis</v>
      </c>
      <c r="E130" s="1" t="str">
        <f>"  "&amp;A130&amp;"="&amp;VLOOKUP(D130&amp;B130,en!$A$1:$B$152,2,FALSE)</f>
        <v xml:space="preserve">  virtudes_en=Imaginative and sensitive. He is friendly and has compassion for others. It\'s intuitive and think of others. Pisces likes to be alone to dream. He likes the mystery and the absurd. He likes to get lost.</v>
      </c>
      <c r="F130" s="1" t="e">
        <f>"  "&amp;#REF!&amp;"="&amp;VLOOKUP(#REF!&amp;$B130,en!$A$1:$B$152,2,FALSE)</f>
        <v>#REF!</v>
      </c>
    </row>
    <row r="131" spans="1:6" x14ac:dyDescent="0.2">
      <c r="A131" t="s">
        <v>303</v>
      </c>
      <c r="B131" t="s">
        <v>298</v>
      </c>
      <c r="C131">
        <v>11</v>
      </c>
      <c r="D131" t="str">
        <f>VLOOKUP(C131,signos1!$A$1:$B$12,2,FALSE)</f>
        <v>piscis</v>
      </c>
      <c r="E131" s="1" t="str">
        <f>"  "&amp;A131&amp;"="&amp;VLOOKUP(D131&amp;B131,en!$A$1:$B$152,2,FALSE)</f>
        <v xml:space="preserve">  defectos_en=It does not assume reality. It is idealistic, keeps secrets and has a somewhat weak will. It is carried away by others. Pisces does not like the obvious, nor do they like to be criticized, nor do people like to be pedantic or believe.</v>
      </c>
      <c r="F131" s="1" t="e">
        <f>"  "&amp;#REF!&amp;"="&amp;VLOOKUP(#REF!&amp;$B131,en!$A$1:$B$152,2,FALSE)</f>
        <v>#REF!</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8"/>
  <sheetViews>
    <sheetView topLeftCell="A38" workbookViewId="0">
      <selection activeCell="G1" sqref="G1:G78"/>
    </sheetView>
  </sheetViews>
  <sheetFormatPr baseColWidth="10" defaultRowHeight="16" x14ac:dyDescent="0.2"/>
  <cols>
    <col min="6" max="7" width="24.83203125" bestFit="1" customWidth="1"/>
  </cols>
  <sheetData>
    <row r="1" spans="1:7" x14ac:dyDescent="0.2">
      <c r="A1" s="3" t="s">
        <v>1</v>
      </c>
      <c r="B1" s="3" t="s">
        <v>1</v>
      </c>
      <c r="C1" s="3" t="str">
        <f>A1</f>
        <v>aries</v>
      </c>
      <c r="D1" s="3" t="str">
        <f>B1</f>
        <v>aries</v>
      </c>
      <c r="E1">
        <v>100</v>
      </c>
      <c r="F1" t="str">
        <f>C1&amp;"_"&amp;D1&amp;"="&amp;E1&amp;"%"</f>
        <v>aries_aries=100%</v>
      </c>
      <c r="G1" t="str">
        <f>D1&amp;"_"&amp;C1&amp;"="&amp;E1&amp;"%"</f>
        <v>aries_aries=100%</v>
      </c>
    </row>
    <row r="2" spans="1:7" x14ac:dyDescent="0.2">
      <c r="A2" s="3" t="s">
        <v>1</v>
      </c>
      <c r="B2" s="3" t="s">
        <v>2</v>
      </c>
      <c r="C2" s="3" t="str">
        <f t="shared" ref="C2:C65" si="0">A2</f>
        <v>aries</v>
      </c>
      <c r="D2" s="3" t="str">
        <f t="shared" ref="D2:D65" si="1">B2</f>
        <v>tauro</v>
      </c>
      <c r="E2">
        <v>47</v>
      </c>
      <c r="F2" t="str">
        <f t="shared" ref="F2:F65" si="2">C2&amp;"_"&amp;D2&amp;"="&amp;E2&amp;"%"</f>
        <v>aries_tauro=47%</v>
      </c>
      <c r="G2" t="str">
        <f t="shared" ref="G2:G65" si="3">D2&amp;"_"&amp;C2&amp;"="&amp;E2&amp;"%"</f>
        <v>tauro_aries=47%</v>
      </c>
    </row>
    <row r="3" spans="1:7" x14ac:dyDescent="0.2">
      <c r="A3" s="3" t="s">
        <v>1</v>
      </c>
      <c r="B3" s="3" t="s">
        <v>3</v>
      </c>
      <c r="C3" s="3" t="str">
        <f t="shared" si="0"/>
        <v>aries</v>
      </c>
      <c r="D3" s="3" t="str">
        <f t="shared" si="1"/>
        <v>geminis</v>
      </c>
      <c r="E3">
        <v>82</v>
      </c>
      <c r="F3" t="str">
        <f t="shared" si="2"/>
        <v>aries_geminis=82%</v>
      </c>
      <c r="G3" t="str">
        <f t="shared" si="3"/>
        <v>geminis_aries=82%</v>
      </c>
    </row>
    <row r="4" spans="1:7" x14ac:dyDescent="0.2">
      <c r="A4" s="3" t="s">
        <v>1</v>
      </c>
      <c r="B4" s="3" t="s">
        <v>4</v>
      </c>
      <c r="C4" s="3" t="str">
        <f t="shared" si="0"/>
        <v>aries</v>
      </c>
      <c r="D4" s="3" t="str">
        <f t="shared" si="1"/>
        <v>cancer</v>
      </c>
      <c r="E4">
        <v>51</v>
      </c>
      <c r="F4" t="str">
        <f t="shared" si="2"/>
        <v>aries_cancer=51%</v>
      </c>
      <c r="G4" t="str">
        <f t="shared" si="3"/>
        <v>cancer_aries=51%</v>
      </c>
    </row>
    <row r="5" spans="1:7" x14ac:dyDescent="0.2">
      <c r="A5" s="3" t="s">
        <v>1</v>
      </c>
      <c r="B5" s="3" t="s">
        <v>5</v>
      </c>
      <c r="C5" s="3" t="str">
        <f t="shared" si="0"/>
        <v>aries</v>
      </c>
      <c r="D5" s="3" t="str">
        <f t="shared" si="1"/>
        <v>leo</v>
      </c>
      <c r="E5">
        <v>63</v>
      </c>
      <c r="F5" t="str">
        <f t="shared" si="2"/>
        <v>aries_leo=63%</v>
      </c>
      <c r="G5" t="str">
        <f t="shared" si="3"/>
        <v>leo_aries=63%</v>
      </c>
    </row>
    <row r="6" spans="1:7" x14ac:dyDescent="0.2">
      <c r="A6" s="3" t="s">
        <v>1</v>
      </c>
      <c r="B6" s="3" t="s">
        <v>6</v>
      </c>
      <c r="C6" s="3" t="str">
        <f t="shared" si="0"/>
        <v>aries</v>
      </c>
      <c r="D6" s="3" t="str">
        <f t="shared" si="1"/>
        <v>virgo</v>
      </c>
      <c r="E6">
        <v>28</v>
      </c>
      <c r="F6" t="str">
        <f t="shared" si="2"/>
        <v>aries_virgo=28%</v>
      </c>
      <c r="G6" t="str">
        <f t="shared" si="3"/>
        <v>virgo_aries=28%</v>
      </c>
    </row>
    <row r="7" spans="1:7" x14ac:dyDescent="0.2">
      <c r="A7" s="3" t="s">
        <v>1</v>
      </c>
      <c r="B7" s="3" t="s">
        <v>7</v>
      </c>
      <c r="C7" s="3" t="str">
        <f t="shared" si="0"/>
        <v>aries</v>
      </c>
      <c r="D7" s="3" t="str">
        <f t="shared" si="1"/>
        <v>libra</v>
      </c>
      <c r="E7">
        <v>68</v>
      </c>
      <c r="F7" t="str">
        <f t="shared" si="2"/>
        <v>aries_libra=68%</v>
      </c>
      <c r="G7" t="str">
        <f t="shared" si="3"/>
        <v>libra_aries=68%</v>
      </c>
    </row>
    <row r="8" spans="1:7" x14ac:dyDescent="0.2">
      <c r="A8" s="3" t="s">
        <v>1</v>
      </c>
      <c r="B8" s="3" t="s">
        <v>8</v>
      </c>
      <c r="C8" s="3" t="str">
        <f t="shared" si="0"/>
        <v>aries</v>
      </c>
      <c r="D8" s="3" t="str">
        <f t="shared" si="1"/>
        <v>escorpio</v>
      </c>
      <c r="E8">
        <v>18</v>
      </c>
      <c r="F8" t="str">
        <f t="shared" si="2"/>
        <v>aries_escorpio=18%</v>
      </c>
      <c r="G8" t="str">
        <f t="shared" si="3"/>
        <v>escorpio_aries=18%</v>
      </c>
    </row>
    <row r="9" spans="1:7" x14ac:dyDescent="0.2">
      <c r="A9" s="3" t="s">
        <v>1</v>
      </c>
      <c r="B9" s="3" t="s">
        <v>9</v>
      </c>
      <c r="C9" s="3" t="str">
        <f t="shared" si="0"/>
        <v>aries</v>
      </c>
      <c r="D9" s="3" t="str">
        <f t="shared" si="1"/>
        <v>sagitario</v>
      </c>
      <c r="E9">
        <v>86</v>
      </c>
      <c r="F9" t="str">
        <f t="shared" si="2"/>
        <v>aries_sagitario=86%</v>
      </c>
      <c r="G9" t="str">
        <f t="shared" si="3"/>
        <v>sagitario_aries=86%</v>
      </c>
    </row>
    <row r="10" spans="1:7" x14ac:dyDescent="0.2">
      <c r="A10" s="3" t="s">
        <v>1</v>
      </c>
      <c r="B10" s="3" t="s">
        <v>10</v>
      </c>
      <c r="C10" s="3" t="str">
        <f t="shared" si="0"/>
        <v>aries</v>
      </c>
      <c r="D10" s="3" t="str">
        <f t="shared" si="1"/>
        <v>capricornio</v>
      </c>
      <c r="E10">
        <v>51</v>
      </c>
      <c r="F10" t="str">
        <f t="shared" si="2"/>
        <v>aries_capricornio=51%</v>
      </c>
      <c r="G10" t="str">
        <f t="shared" si="3"/>
        <v>capricornio_aries=51%</v>
      </c>
    </row>
    <row r="11" spans="1:7" x14ac:dyDescent="0.2">
      <c r="A11" s="3" t="s">
        <v>1</v>
      </c>
      <c r="B11" s="3" t="s">
        <v>11</v>
      </c>
      <c r="C11" s="3" t="str">
        <f t="shared" si="0"/>
        <v>aries</v>
      </c>
      <c r="D11" s="3" t="str">
        <f t="shared" si="1"/>
        <v>acuario</v>
      </c>
      <c r="E11">
        <v>35</v>
      </c>
      <c r="F11" t="str">
        <f t="shared" si="2"/>
        <v>aries_acuario=35%</v>
      </c>
      <c r="G11" t="str">
        <f t="shared" si="3"/>
        <v>acuario_aries=35%</v>
      </c>
    </row>
    <row r="12" spans="1:7" x14ac:dyDescent="0.2">
      <c r="A12" s="3" t="s">
        <v>1</v>
      </c>
      <c r="B12" s="3" t="s">
        <v>12</v>
      </c>
      <c r="C12" s="3" t="str">
        <f t="shared" si="0"/>
        <v>aries</v>
      </c>
      <c r="D12" s="3" t="str">
        <f t="shared" si="1"/>
        <v>piscis</v>
      </c>
      <c r="E12">
        <v>47</v>
      </c>
      <c r="F12" t="str">
        <f t="shared" si="2"/>
        <v>aries_piscis=47%</v>
      </c>
      <c r="G12" t="str">
        <f t="shared" si="3"/>
        <v>piscis_aries=47%</v>
      </c>
    </row>
    <row r="13" spans="1:7" x14ac:dyDescent="0.2">
      <c r="A13" t="s">
        <v>2</v>
      </c>
      <c r="B13" s="3" t="s">
        <v>2</v>
      </c>
      <c r="C13" s="3" t="str">
        <f t="shared" si="0"/>
        <v>tauro</v>
      </c>
      <c r="D13" s="3" t="str">
        <f t="shared" si="1"/>
        <v>tauro</v>
      </c>
      <c r="E13">
        <v>47</v>
      </c>
      <c r="F13" t="str">
        <f t="shared" si="2"/>
        <v>tauro_tauro=47%</v>
      </c>
      <c r="G13" t="str">
        <f t="shared" si="3"/>
        <v>tauro_tauro=47%</v>
      </c>
    </row>
    <row r="14" spans="1:7" x14ac:dyDescent="0.2">
      <c r="A14" t="s">
        <v>2</v>
      </c>
      <c r="B14" s="3" t="s">
        <v>3</v>
      </c>
      <c r="C14" s="3" t="str">
        <f t="shared" si="0"/>
        <v>tauro</v>
      </c>
      <c r="D14" s="3" t="str">
        <f t="shared" si="1"/>
        <v>geminis</v>
      </c>
      <c r="E14">
        <v>28</v>
      </c>
      <c r="F14" t="str">
        <f t="shared" si="2"/>
        <v>tauro_geminis=28%</v>
      </c>
      <c r="G14" t="str">
        <f t="shared" si="3"/>
        <v>geminis_tauro=28%</v>
      </c>
    </row>
    <row r="15" spans="1:7" x14ac:dyDescent="0.2">
      <c r="A15" t="s">
        <v>2</v>
      </c>
      <c r="B15" s="3" t="s">
        <v>4</v>
      </c>
      <c r="C15" s="3" t="str">
        <f t="shared" si="0"/>
        <v>tauro</v>
      </c>
      <c r="D15" s="3" t="str">
        <f t="shared" si="1"/>
        <v>cancer</v>
      </c>
      <c r="E15">
        <v>91</v>
      </c>
      <c r="F15" t="str">
        <f t="shared" si="2"/>
        <v>tauro_cancer=91%</v>
      </c>
      <c r="G15" t="str">
        <f t="shared" si="3"/>
        <v>cancer_tauro=91%</v>
      </c>
    </row>
    <row r="16" spans="1:7" x14ac:dyDescent="0.2">
      <c r="A16" t="s">
        <v>2</v>
      </c>
      <c r="B16" s="3" t="s">
        <v>5</v>
      </c>
      <c r="C16" s="3" t="str">
        <f t="shared" si="0"/>
        <v>tauro</v>
      </c>
      <c r="D16" s="3" t="str">
        <f t="shared" si="1"/>
        <v>leo</v>
      </c>
      <c r="E16">
        <v>87</v>
      </c>
      <c r="F16" t="str">
        <f t="shared" si="2"/>
        <v>tauro_leo=87%</v>
      </c>
      <c r="G16" t="str">
        <f t="shared" si="3"/>
        <v>leo_tauro=87%</v>
      </c>
    </row>
    <row r="17" spans="1:7" x14ac:dyDescent="0.2">
      <c r="A17" t="s">
        <v>2</v>
      </c>
      <c r="B17" s="3" t="s">
        <v>6</v>
      </c>
      <c r="C17" s="3" t="str">
        <f t="shared" si="0"/>
        <v>tauro</v>
      </c>
      <c r="D17" s="3" t="str">
        <f t="shared" si="1"/>
        <v>virgo</v>
      </c>
      <c r="E17">
        <v>57</v>
      </c>
      <c r="F17" t="str">
        <f t="shared" si="2"/>
        <v>tauro_virgo=57%</v>
      </c>
      <c r="G17" t="str">
        <f t="shared" si="3"/>
        <v>virgo_tauro=57%</v>
      </c>
    </row>
    <row r="18" spans="1:7" x14ac:dyDescent="0.2">
      <c r="A18" t="s">
        <v>2</v>
      </c>
      <c r="B18" s="3" t="s">
        <v>7</v>
      </c>
      <c r="C18" s="3" t="str">
        <f t="shared" si="0"/>
        <v>tauro</v>
      </c>
      <c r="D18" s="3" t="str">
        <f t="shared" si="1"/>
        <v>libra</v>
      </c>
      <c r="E18">
        <v>34</v>
      </c>
      <c r="F18" t="str">
        <f t="shared" si="2"/>
        <v>tauro_libra=34%</v>
      </c>
      <c r="G18" t="str">
        <f t="shared" si="3"/>
        <v>libra_tauro=34%</v>
      </c>
    </row>
    <row r="19" spans="1:7" x14ac:dyDescent="0.2">
      <c r="A19" t="s">
        <v>2</v>
      </c>
      <c r="B19" s="3" t="s">
        <v>8</v>
      </c>
      <c r="C19" s="3" t="str">
        <f t="shared" si="0"/>
        <v>tauro</v>
      </c>
      <c r="D19" s="3" t="str">
        <f t="shared" si="1"/>
        <v>escorpio</v>
      </c>
      <c r="E19">
        <v>2</v>
      </c>
      <c r="F19" t="str">
        <f t="shared" si="2"/>
        <v>tauro_escorpio=2%</v>
      </c>
      <c r="G19" t="str">
        <f t="shared" si="3"/>
        <v>escorpio_tauro=2%</v>
      </c>
    </row>
    <row r="20" spans="1:7" x14ac:dyDescent="0.2">
      <c r="A20" t="s">
        <v>2</v>
      </c>
      <c r="B20" s="3" t="s">
        <v>9</v>
      </c>
      <c r="C20" s="3" t="str">
        <f t="shared" si="0"/>
        <v>tauro</v>
      </c>
      <c r="D20" s="3" t="str">
        <f t="shared" si="1"/>
        <v>sagitario</v>
      </c>
      <c r="E20">
        <v>73</v>
      </c>
      <c r="F20" t="str">
        <f t="shared" si="2"/>
        <v>tauro_sagitario=73%</v>
      </c>
      <c r="G20" t="str">
        <f t="shared" si="3"/>
        <v>sagitario_tauro=73%</v>
      </c>
    </row>
    <row r="21" spans="1:7" x14ac:dyDescent="0.2">
      <c r="A21" t="s">
        <v>2</v>
      </c>
      <c r="B21" s="3" t="s">
        <v>10</v>
      </c>
      <c r="C21" s="3" t="str">
        <f t="shared" si="0"/>
        <v>tauro</v>
      </c>
      <c r="D21" s="3" t="str">
        <f t="shared" si="1"/>
        <v>capricornio</v>
      </c>
      <c r="E21">
        <v>77</v>
      </c>
      <c r="F21" t="str">
        <f t="shared" si="2"/>
        <v>tauro_capricornio=77%</v>
      </c>
      <c r="G21" t="str">
        <f t="shared" si="3"/>
        <v>capricornio_tauro=77%</v>
      </c>
    </row>
    <row r="22" spans="1:7" x14ac:dyDescent="0.2">
      <c r="A22" t="s">
        <v>2</v>
      </c>
      <c r="B22" s="3" t="s">
        <v>11</v>
      </c>
      <c r="C22" s="3" t="str">
        <f t="shared" si="0"/>
        <v>tauro</v>
      </c>
      <c r="D22" s="3" t="str">
        <f t="shared" si="1"/>
        <v>acuario</v>
      </c>
      <c r="E22">
        <v>59</v>
      </c>
      <c r="F22" t="str">
        <f t="shared" si="2"/>
        <v>tauro_acuario=59%</v>
      </c>
      <c r="G22" t="str">
        <f t="shared" si="3"/>
        <v>acuario_tauro=59%</v>
      </c>
    </row>
    <row r="23" spans="1:7" x14ac:dyDescent="0.2">
      <c r="A23" t="s">
        <v>2</v>
      </c>
      <c r="B23" s="3" t="s">
        <v>12</v>
      </c>
      <c r="C23" s="3" t="str">
        <f t="shared" si="0"/>
        <v>tauro</v>
      </c>
      <c r="D23" s="3" t="str">
        <f t="shared" si="1"/>
        <v>piscis</v>
      </c>
      <c r="E23">
        <v>56</v>
      </c>
      <c r="F23" t="str">
        <f t="shared" si="2"/>
        <v>tauro_piscis=56%</v>
      </c>
      <c r="G23" t="str">
        <f t="shared" si="3"/>
        <v>piscis_tauro=56%</v>
      </c>
    </row>
    <row r="24" spans="1:7" x14ac:dyDescent="0.2">
      <c r="A24" s="3" t="s">
        <v>3</v>
      </c>
      <c r="B24" s="3" t="s">
        <v>3</v>
      </c>
      <c r="C24" s="3" t="str">
        <f t="shared" si="0"/>
        <v>geminis</v>
      </c>
      <c r="D24" s="3" t="str">
        <f t="shared" si="1"/>
        <v>geminis</v>
      </c>
      <c r="E24">
        <v>79</v>
      </c>
      <c r="F24" t="str">
        <f t="shared" si="2"/>
        <v>geminis_geminis=79%</v>
      </c>
      <c r="G24" t="str">
        <f t="shared" si="3"/>
        <v>geminis_geminis=79%</v>
      </c>
    </row>
    <row r="25" spans="1:7" x14ac:dyDescent="0.2">
      <c r="A25" s="3" t="s">
        <v>3</v>
      </c>
      <c r="B25" s="3" t="s">
        <v>4</v>
      </c>
      <c r="C25" s="3" t="str">
        <f t="shared" si="0"/>
        <v>geminis</v>
      </c>
      <c r="D25" s="3" t="str">
        <f t="shared" si="1"/>
        <v>cancer</v>
      </c>
      <c r="E25">
        <v>86</v>
      </c>
      <c r="F25" t="str">
        <f t="shared" si="2"/>
        <v>geminis_cancer=86%</v>
      </c>
      <c r="G25" t="str">
        <f t="shared" si="3"/>
        <v>cancer_geminis=86%</v>
      </c>
    </row>
    <row r="26" spans="1:7" x14ac:dyDescent="0.2">
      <c r="A26" s="3" t="s">
        <v>3</v>
      </c>
      <c r="B26" s="3" t="s">
        <v>5</v>
      </c>
      <c r="C26" s="3" t="str">
        <f t="shared" si="0"/>
        <v>geminis</v>
      </c>
      <c r="D26" s="3" t="str">
        <f t="shared" si="1"/>
        <v>leo</v>
      </c>
      <c r="E26">
        <v>93</v>
      </c>
      <c r="F26" t="str">
        <f t="shared" si="2"/>
        <v>geminis_leo=93%</v>
      </c>
      <c r="G26" t="str">
        <f t="shared" si="3"/>
        <v>leo_geminis=93%</v>
      </c>
    </row>
    <row r="27" spans="1:7" x14ac:dyDescent="0.2">
      <c r="A27" s="3" t="s">
        <v>3</v>
      </c>
      <c r="B27" s="3" t="s">
        <v>6</v>
      </c>
      <c r="C27" s="3" t="str">
        <f t="shared" si="0"/>
        <v>geminis</v>
      </c>
      <c r="D27" s="3" t="str">
        <f t="shared" si="1"/>
        <v>virgo</v>
      </c>
      <c r="E27">
        <v>49</v>
      </c>
      <c r="F27" t="str">
        <f t="shared" si="2"/>
        <v>geminis_virgo=49%</v>
      </c>
      <c r="G27" t="str">
        <f t="shared" si="3"/>
        <v>virgo_geminis=49%</v>
      </c>
    </row>
    <row r="28" spans="1:7" x14ac:dyDescent="0.2">
      <c r="A28" s="3" t="s">
        <v>3</v>
      </c>
      <c r="B28" s="3" t="s">
        <v>7</v>
      </c>
      <c r="C28" s="3" t="str">
        <f t="shared" si="0"/>
        <v>geminis</v>
      </c>
      <c r="D28" s="3" t="str">
        <f t="shared" si="1"/>
        <v>libra</v>
      </c>
      <c r="E28">
        <v>0</v>
      </c>
      <c r="F28" t="str">
        <f t="shared" si="2"/>
        <v>geminis_libra=0%</v>
      </c>
      <c r="G28" t="str">
        <f t="shared" si="3"/>
        <v>libra_geminis=0%</v>
      </c>
    </row>
    <row r="29" spans="1:7" x14ac:dyDescent="0.2">
      <c r="A29" s="3" t="s">
        <v>3</v>
      </c>
      <c r="B29" s="3" t="s">
        <v>8</v>
      </c>
      <c r="C29" s="3" t="str">
        <f t="shared" si="0"/>
        <v>geminis</v>
      </c>
      <c r="D29" s="3" t="str">
        <f t="shared" si="1"/>
        <v>escorpio</v>
      </c>
      <c r="E29">
        <v>9</v>
      </c>
      <c r="F29" t="str">
        <f t="shared" si="2"/>
        <v>geminis_escorpio=9%</v>
      </c>
      <c r="G29" t="str">
        <f t="shared" si="3"/>
        <v>escorpio_geminis=9%</v>
      </c>
    </row>
    <row r="30" spans="1:7" x14ac:dyDescent="0.2">
      <c r="A30" s="3" t="s">
        <v>3</v>
      </c>
      <c r="B30" s="3" t="s">
        <v>9</v>
      </c>
      <c r="C30" s="3" t="str">
        <f t="shared" si="0"/>
        <v>geminis</v>
      </c>
      <c r="D30" s="3" t="str">
        <f t="shared" si="1"/>
        <v>sagitario</v>
      </c>
      <c r="E30">
        <v>66</v>
      </c>
      <c r="F30" t="str">
        <f t="shared" si="2"/>
        <v>geminis_sagitario=66%</v>
      </c>
      <c r="G30" t="str">
        <f t="shared" si="3"/>
        <v>sagitario_geminis=66%</v>
      </c>
    </row>
    <row r="31" spans="1:7" x14ac:dyDescent="0.2">
      <c r="A31" s="3" t="s">
        <v>3</v>
      </c>
      <c r="B31" s="3" t="s">
        <v>10</v>
      </c>
      <c r="C31" s="3" t="str">
        <f t="shared" si="0"/>
        <v>geminis</v>
      </c>
      <c r="D31" s="3" t="str">
        <f t="shared" si="1"/>
        <v>capricornio</v>
      </c>
      <c r="E31">
        <v>77</v>
      </c>
      <c r="F31" t="str">
        <f t="shared" si="2"/>
        <v>geminis_capricornio=77%</v>
      </c>
      <c r="G31" t="str">
        <f t="shared" si="3"/>
        <v>capricornio_geminis=77%</v>
      </c>
    </row>
    <row r="32" spans="1:7" x14ac:dyDescent="0.2">
      <c r="A32" s="3" t="s">
        <v>3</v>
      </c>
      <c r="B32" s="3" t="s">
        <v>11</v>
      </c>
      <c r="C32" s="3" t="str">
        <f t="shared" si="0"/>
        <v>geminis</v>
      </c>
      <c r="D32" s="3" t="str">
        <f t="shared" si="1"/>
        <v>acuario</v>
      </c>
      <c r="E32">
        <v>17</v>
      </c>
      <c r="F32" t="str">
        <f t="shared" si="2"/>
        <v>geminis_acuario=17%</v>
      </c>
      <c r="G32" t="str">
        <f t="shared" si="3"/>
        <v>acuario_geminis=17%</v>
      </c>
    </row>
    <row r="33" spans="1:7" x14ac:dyDescent="0.2">
      <c r="A33" s="3" t="s">
        <v>3</v>
      </c>
      <c r="B33" s="3" t="s">
        <v>12</v>
      </c>
      <c r="C33" s="3" t="str">
        <f t="shared" si="0"/>
        <v>geminis</v>
      </c>
      <c r="D33" s="3" t="str">
        <f t="shared" si="1"/>
        <v>piscis</v>
      </c>
      <c r="E33">
        <v>65</v>
      </c>
      <c r="F33" t="str">
        <f t="shared" si="2"/>
        <v>geminis_piscis=65%</v>
      </c>
      <c r="G33" t="str">
        <f t="shared" si="3"/>
        <v>piscis_geminis=65%</v>
      </c>
    </row>
    <row r="34" spans="1:7" x14ac:dyDescent="0.2">
      <c r="A34" t="s">
        <v>4</v>
      </c>
      <c r="B34" s="3" t="s">
        <v>4</v>
      </c>
      <c r="C34" s="3" t="str">
        <f t="shared" si="0"/>
        <v>cancer</v>
      </c>
      <c r="D34" s="3" t="str">
        <f t="shared" si="1"/>
        <v>cancer</v>
      </c>
      <c r="E34">
        <v>82</v>
      </c>
      <c r="F34" t="str">
        <f t="shared" si="2"/>
        <v>cancer_cancer=82%</v>
      </c>
      <c r="G34" t="str">
        <f t="shared" si="3"/>
        <v>cancer_cancer=82%</v>
      </c>
    </row>
    <row r="35" spans="1:7" x14ac:dyDescent="0.2">
      <c r="A35" t="s">
        <v>4</v>
      </c>
      <c r="B35" s="3" t="s">
        <v>5</v>
      </c>
      <c r="C35" s="3" t="str">
        <f t="shared" si="0"/>
        <v>cancer</v>
      </c>
      <c r="D35" s="3" t="str">
        <f t="shared" si="1"/>
        <v>leo</v>
      </c>
      <c r="E35">
        <v>80</v>
      </c>
      <c r="F35" t="str">
        <f t="shared" si="2"/>
        <v>cancer_leo=80%</v>
      </c>
      <c r="G35" t="str">
        <f t="shared" si="3"/>
        <v>leo_cancer=80%</v>
      </c>
    </row>
    <row r="36" spans="1:7" x14ac:dyDescent="0.2">
      <c r="A36" t="s">
        <v>4</v>
      </c>
      <c r="B36" s="3" t="s">
        <v>6</v>
      </c>
      <c r="C36" s="3" t="str">
        <f t="shared" si="0"/>
        <v>cancer</v>
      </c>
      <c r="D36" s="3" t="str">
        <f t="shared" si="1"/>
        <v>virgo</v>
      </c>
      <c r="E36">
        <v>86</v>
      </c>
      <c r="F36" t="str">
        <f t="shared" si="2"/>
        <v>cancer_virgo=86%</v>
      </c>
      <c r="G36" t="str">
        <f t="shared" si="3"/>
        <v>virgo_cancer=86%</v>
      </c>
    </row>
    <row r="37" spans="1:7" x14ac:dyDescent="0.2">
      <c r="A37" t="s">
        <v>4</v>
      </c>
      <c r="B37" s="3" t="s">
        <v>7</v>
      </c>
      <c r="C37" s="3" t="str">
        <f t="shared" si="0"/>
        <v>cancer</v>
      </c>
      <c r="D37" s="3" t="str">
        <f t="shared" si="1"/>
        <v>libra</v>
      </c>
      <c r="E37">
        <v>17</v>
      </c>
      <c r="F37" t="str">
        <f t="shared" si="2"/>
        <v>cancer_libra=17%</v>
      </c>
      <c r="G37" t="str">
        <f t="shared" si="3"/>
        <v>libra_cancer=17%</v>
      </c>
    </row>
    <row r="38" spans="1:7" x14ac:dyDescent="0.2">
      <c r="A38" t="s">
        <v>4</v>
      </c>
      <c r="B38" s="3" t="s">
        <v>8</v>
      </c>
      <c r="C38" s="3" t="str">
        <f t="shared" si="0"/>
        <v>cancer</v>
      </c>
      <c r="D38" s="3" t="str">
        <f t="shared" si="1"/>
        <v>escorpio</v>
      </c>
      <c r="E38">
        <v>12</v>
      </c>
      <c r="F38" t="str">
        <f t="shared" si="2"/>
        <v>cancer_escorpio=12%</v>
      </c>
      <c r="G38" t="str">
        <f t="shared" si="3"/>
        <v>escorpio_cancer=12%</v>
      </c>
    </row>
    <row r="39" spans="1:7" x14ac:dyDescent="0.2">
      <c r="A39" t="s">
        <v>4</v>
      </c>
      <c r="B39" s="3" t="s">
        <v>9</v>
      </c>
      <c r="C39" s="3" t="str">
        <f t="shared" si="0"/>
        <v>cancer</v>
      </c>
      <c r="D39" s="3" t="str">
        <f t="shared" si="1"/>
        <v>sagitario</v>
      </c>
      <c r="E39">
        <v>57</v>
      </c>
      <c r="F39" t="str">
        <f t="shared" si="2"/>
        <v>cancer_sagitario=57%</v>
      </c>
      <c r="G39" t="str">
        <f t="shared" si="3"/>
        <v>sagitario_cancer=57%</v>
      </c>
    </row>
    <row r="40" spans="1:7" x14ac:dyDescent="0.2">
      <c r="A40" t="s">
        <v>4</v>
      </c>
      <c r="B40" s="3" t="s">
        <v>10</v>
      </c>
      <c r="C40" s="3" t="str">
        <f t="shared" si="0"/>
        <v>cancer</v>
      </c>
      <c r="D40" s="3" t="str">
        <f t="shared" si="1"/>
        <v>capricornio</v>
      </c>
      <c r="E40">
        <v>33</v>
      </c>
      <c r="F40" t="str">
        <f t="shared" si="2"/>
        <v>cancer_capricornio=33%</v>
      </c>
      <c r="G40" t="str">
        <f t="shared" si="3"/>
        <v>capricornio_cancer=33%</v>
      </c>
    </row>
    <row r="41" spans="1:7" x14ac:dyDescent="0.2">
      <c r="A41" t="s">
        <v>4</v>
      </c>
      <c r="B41" s="3" t="s">
        <v>11</v>
      </c>
      <c r="C41" s="3" t="str">
        <f t="shared" si="0"/>
        <v>cancer</v>
      </c>
      <c r="D41" s="3" t="str">
        <f t="shared" si="1"/>
        <v>acuario</v>
      </c>
      <c r="E41">
        <v>59</v>
      </c>
      <c r="F41" t="str">
        <f t="shared" si="2"/>
        <v>cancer_acuario=59%</v>
      </c>
      <c r="G41" t="str">
        <f t="shared" si="3"/>
        <v>acuario_cancer=59%</v>
      </c>
    </row>
    <row r="42" spans="1:7" x14ac:dyDescent="0.2">
      <c r="A42" t="s">
        <v>4</v>
      </c>
      <c r="B42" s="3" t="s">
        <v>12</v>
      </c>
      <c r="C42" s="3" t="str">
        <f t="shared" si="0"/>
        <v>cancer</v>
      </c>
      <c r="D42" s="3" t="str">
        <f t="shared" si="1"/>
        <v>piscis</v>
      </c>
      <c r="E42">
        <v>75</v>
      </c>
      <c r="F42" t="str">
        <f t="shared" si="2"/>
        <v>cancer_piscis=75%</v>
      </c>
      <c r="G42" t="str">
        <f t="shared" si="3"/>
        <v>piscis_cancer=75%</v>
      </c>
    </row>
    <row r="43" spans="1:7" x14ac:dyDescent="0.2">
      <c r="A43" t="s">
        <v>5</v>
      </c>
      <c r="B43" s="3" t="s">
        <v>5</v>
      </c>
      <c r="C43" s="3" t="str">
        <f t="shared" si="0"/>
        <v>leo</v>
      </c>
      <c r="D43" s="3" t="str">
        <f t="shared" si="1"/>
        <v>leo</v>
      </c>
      <c r="E43">
        <v>18</v>
      </c>
      <c r="F43" t="str">
        <f t="shared" si="2"/>
        <v>leo_leo=18%</v>
      </c>
      <c r="G43" t="str">
        <f t="shared" si="3"/>
        <v>leo_leo=18%</v>
      </c>
    </row>
    <row r="44" spans="1:7" x14ac:dyDescent="0.2">
      <c r="A44" t="s">
        <v>5</v>
      </c>
      <c r="B44" s="3" t="s">
        <v>6</v>
      </c>
      <c r="C44" s="3" t="str">
        <f t="shared" si="0"/>
        <v>leo</v>
      </c>
      <c r="D44" s="3" t="str">
        <f t="shared" si="1"/>
        <v>virgo</v>
      </c>
      <c r="E44">
        <v>39</v>
      </c>
      <c r="F44" t="str">
        <f t="shared" si="2"/>
        <v>leo_virgo=39%</v>
      </c>
      <c r="G44" t="str">
        <f t="shared" si="3"/>
        <v>virgo_leo=39%</v>
      </c>
    </row>
    <row r="45" spans="1:7" x14ac:dyDescent="0.2">
      <c r="A45" t="s">
        <v>5</v>
      </c>
      <c r="B45" s="3" t="s">
        <v>7</v>
      </c>
      <c r="C45" s="3" t="str">
        <f t="shared" si="0"/>
        <v>leo</v>
      </c>
      <c r="D45" s="3" t="str">
        <f t="shared" si="1"/>
        <v>libra</v>
      </c>
      <c r="E45">
        <v>50</v>
      </c>
      <c r="F45" t="str">
        <f t="shared" si="2"/>
        <v>leo_libra=50%</v>
      </c>
      <c r="G45" t="str">
        <f t="shared" si="3"/>
        <v>libra_leo=50%</v>
      </c>
    </row>
    <row r="46" spans="1:7" x14ac:dyDescent="0.2">
      <c r="A46" t="s">
        <v>5</v>
      </c>
      <c r="B46" s="3" t="s">
        <v>8</v>
      </c>
      <c r="C46" s="3" t="str">
        <f t="shared" si="0"/>
        <v>leo</v>
      </c>
      <c r="D46" s="3" t="str">
        <f t="shared" si="1"/>
        <v>escorpio</v>
      </c>
      <c r="E46">
        <v>21</v>
      </c>
      <c r="F46" t="str">
        <f t="shared" si="2"/>
        <v>leo_escorpio=21%</v>
      </c>
      <c r="G46" t="str">
        <f t="shared" si="3"/>
        <v>escorpio_leo=21%</v>
      </c>
    </row>
    <row r="47" spans="1:7" x14ac:dyDescent="0.2">
      <c r="A47" t="s">
        <v>5</v>
      </c>
      <c r="B47" s="3" t="s">
        <v>9</v>
      </c>
      <c r="C47" s="3" t="str">
        <f t="shared" si="0"/>
        <v>leo</v>
      </c>
      <c r="D47" s="3" t="str">
        <f t="shared" si="1"/>
        <v>sagitario</v>
      </c>
      <c r="E47">
        <v>57</v>
      </c>
      <c r="F47" t="str">
        <f t="shared" si="2"/>
        <v>leo_sagitario=57%</v>
      </c>
      <c r="G47" t="str">
        <f t="shared" si="3"/>
        <v>sagitario_leo=57%</v>
      </c>
    </row>
    <row r="48" spans="1:7" x14ac:dyDescent="0.2">
      <c r="A48" t="s">
        <v>5</v>
      </c>
      <c r="B48" s="3" t="s">
        <v>10</v>
      </c>
      <c r="C48" s="3" t="str">
        <f t="shared" si="0"/>
        <v>leo</v>
      </c>
      <c r="D48" s="3" t="str">
        <f t="shared" si="1"/>
        <v>capricornio</v>
      </c>
      <c r="E48">
        <v>87</v>
      </c>
      <c r="F48" t="str">
        <f t="shared" si="2"/>
        <v>leo_capricornio=87%</v>
      </c>
      <c r="G48" t="str">
        <f t="shared" si="3"/>
        <v>capricornio_leo=87%</v>
      </c>
    </row>
    <row r="49" spans="1:7" x14ac:dyDescent="0.2">
      <c r="A49" t="s">
        <v>5</v>
      </c>
      <c r="B49" s="3" t="s">
        <v>11</v>
      </c>
      <c r="C49" s="3" t="str">
        <f t="shared" si="0"/>
        <v>leo</v>
      </c>
      <c r="D49" s="3" t="str">
        <f t="shared" si="1"/>
        <v>acuario</v>
      </c>
      <c r="E49">
        <v>29</v>
      </c>
      <c r="F49" t="str">
        <f t="shared" si="2"/>
        <v>leo_acuario=29%</v>
      </c>
      <c r="G49" t="str">
        <f t="shared" si="3"/>
        <v>acuario_leo=29%</v>
      </c>
    </row>
    <row r="50" spans="1:7" x14ac:dyDescent="0.2">
      <c r="A50" t="s">
        <v>5</v>
      </c>
      <c r="B50" s="3" t="s">
        <v>12</v>
      </c>
      <c r="C50" s="3" t="str">
        <f t="shared" si="0"/>
        <v>leo</v>
      </c>
      <c r="D50" s="3" t="str">
        <f t="shared" si="1"/>
        <v>piscis</v>
      </c>
      <c r="E50">
        <v>58</v>
      </c>
      <c r="F50" t="str">
        <f t="shared" si="2"/>
        <v>leo_piscis=58%</v>
      </c>
      <c r="G50" t="str">
        <f t="shared" si="3"/>
        <v>piscis_leo=58%</v>
      </c>
    </row>
    <row r="51" spans="1:7" x14ac:dyDescent="0.2">
      <c r="A51" t="s">
        <v>6</v>
      </c>
      <c r="B51" s="3" t="s">
        <v>6</v>
      </c>
      <c r="C51" s="3" t="str">
        <f t="shared" si="0"/>
        <v>virgo</v>
      </c>
      <c r="D51" s="3" t="str">
        <f t="shared" si="1"/>
        <v>virgo</v>
      </c>
      <c r="E51">
        <v>54</v>
      </c>
      <c r="F51" t="str">
        <f t="shared" si="2"/>
        <v>virgo_virgo=54%</v>
      </c>
      <c r="G51" t="str">
        <f t="shared" si="3"/>
        <v>virgo_virgo=54%</v>
      </c>
    </row>
    <row r="52" spans="1:7" x14ac:dyDescent="0.2">
      <c r="A52" t="s">
        <v>6</v>
      </c>
      <c r="B52" s="3" t="s">
        <v>7</v>
      </c>
      <c r="C52" s="3" t="str">
        <f t="shared" si="0"/>
        <v>virgo</v>
      </c>
      <c r="D52" s="3" t="str">
        <f t="shared" si="1"/>
        <v>libra</v>
      </c>
      <c r="E52">
        <v>87</v>
      </c>
      <c r="F52" t="str">
        <f t="shared" si="2"/>
        <v>virgo_libra=87%</v>
      </c>
      <c r="G52" t="str">
        <f t="shared" si="3"/>
        <v>libra_virgo=87%</v>
      </c>
    </row>
    <row r="53" spans="1:7" x14ac:dyDescent="0.2">
      <c r="A53" t="s">
        <v>6</v>
      </c>
      <c r="B53" s="3" t="s">
        <v>8</v>
      </c>
      <c r="C53" s="3" t="str">
        <f t="shared" si="0"/>
        <v>virgo</v>
      </c>
      <c r="D53" s="3" t="str">
        <f t="shared" si="1"/>
        <v>escorpio</v>
      </c>
      <c r="E53">
        <v>42</v>
      </c>
      <c r="F53" t="str">
        <f t="shared" si="2"/>
        <v>virgo_escorpio=42%</v>
      </c>
      <c r="G53" t="str">
        <f t="shared" si="3"/>
        <v>escorpio_virgo=42%</v>
      </c>
    </row>
    <row r="54" spans="1:7" x14ac:dyDescent="0.2">
      <c r="A54" t="s">
        <v>6</v>
      </c>
      <c r="B54" s="3" t="s">
        <v>9</v>
      </c>
      <c r="C54" s="3" t="str">
        <f t="shared" si="0"/>
        <v>virgo</v>
      </c>
      <c r="D54" s="3" t="str">
        <f t="shared" si="1"/>
        <v>sagitario</v>
      </c>
      <c r="E54">
        <v>86</v>
      </c>
      <c r="F54" t="str">
        <f t="shared" si="2"/>
        <v>virgo_sagitario=86%</v>
      </c>
      <c r="G54" t="str">
        <f t="shared" si="3"/>
        <v>sagitario_virgo=86%</v>
      </c>
    </row>
    <row r="55" spans="1:7" x14ac:dyDescent="0.2">
      <c r="A55" t="s">
        <v>6</v>
      </c>
      <c r="B55" s="3" t="s">
        <v>10</v>
      </c>
      <c r="C55" s="3" t="str">
        <f t="shared" si="0"/>
        <v>virgo</v>
      </c>
      <c r="D55" s="3" t="str">
        <f t="shared" si="1"/>
        <v>capricornio</v>
      </c>
      <c r="E55">
        <v>77</v>
      </c>
      <c r="F55" t="str">
        <f t="shared" si="2"/>
        <v>virgo_capricornio=77%</v>
      </c>
      <c r="G55" t="str">
        <f t="shared" si="3"/>
        <v>capricornio_virgo=77%</v>
      </c>
    </row>
    <row r="56" spans="1:7" x14ac:dyDescent="0.2">
      <c r="A56" t="s">
        <v>6</v>
      </c>
      <c r="B56" s="3" t="s">
        <v>11</v>
      </c>
      <c r="C56" s="3" t="str">
        <f t="shared" si="0"/>
        <v>virgo</v>
      </c>
      <c r="D56" s="3" t="str">
        <f t="shared" si="1"/>
        <v>acuario</v>
      </c>
      <c r="E56">
        <v>83</v>
      </c>
      <c r="F56" t="str">
        <f t="shared" si="2"/>
        <v>virgo_acuario=83%</v>
      </c>
      <c r="G56" t="str">
        <f t="shared" si="3"/>
        <v>acuario_virgo=83%</v>
      </c>
    </row>
    <row r="57" spans="1:7" x14ac:dyDescent="0.2">
      <c r="A57" t="s">
        <v>6</v>
      </c>
      <c r="B57" s="3" t="s">
        <v>12</v>
      </c>
      <c r="C57" s="3" t="str">
        <f t="shared" si="0"/>
        <v>virgo</v>
      </c>
      <c r="D57" s="3" t="str">
        <f t="shared" si="1"/>
        <v>piscis</v>
      </c>
      <c r="E57">
        <v>32</v>
      </c>
      <c r="F57" t="str">
        <f t="shared" si="2"/>
        <v>virgo_piscis=32%</v>
      </c>
      <c r="G57" t="str">
        <f t="shared" si="3"/>
        <v>piscis_virgo=32%</v>
      </c>
    </row>
    <row r="58" spans="1:7" x14ac:dyDescent="0.2">
      <c r="A58" t="s">
        <v>7</v>
      </c>
      <c r="B58" s="3" t="s">
        <v>7</v>
      </c>
      <c r="C58" s="3" t="str">
        <f t="shared" si="0"/>
        <v>libra</v>
      </c>
      <c r="D58" s="3" t="str">
        <f t="shared" si="1"/>
        <v>libra</v>
      </c>
      <c r="E58">
        <v>52</v>
      </c>
      <c r="F58" t="str">
        <f t="shared" si="2"/>
        <v>libra_libra=52%</v>
      </c>
      <c r="G58" t="str">
        <f t="shared" si="3"/>
        <v>libra_libra=52%</v>
      </c>
    </row>
    <row r="59" spans="1:7" x14ac:dyDescent="0.2">
      <c r="A59" t="s">
        <v>7</v>
      </c>
      <c r="B59" s="3" t="s">
        <v>8</v>
      </c>
      <c r="C59" s="3" t="str">
        <f t="shared" si="0"/>
        <v>libra</v>
      </c>
      <c r="D59" s="3" t="str">
        <f t="shared" si="1"/>
        <v>escorpio</v>
      </c>
      <c r="E59">
        <v>32</v>
      </c>
      <c r="F59" t="str">
        <f t="shared" si="2"/>
        <v>libra_escorpio=32%</v>
      </c>
      <c r="G59" t="str">
        <f t="shared" si="3"/>
        <v>escorpio_libra=32%</v>
      </c>
    </row>
    <row r="60" spans="1:7" x14ac:dyDescent="0.2">
      <c r="A60" t="s">
        <v>7</v>
      </c>
      <c r="B60" s="3" t="s">
        <v>9</v>
      </c>
      <c r="C60" s="3" t="str">
        <f t="shared" si="0"/>
        <v>libra</v>
      </c>
      <c r="D60" s="3" t="str">
        <f t="shared" si="1"/>
        <v>sagitario</v>
      </c>
      <c r="E60">
        <v>44</v>
      </c>
      <c r="F60" t="str">
        <f t="shared" si="2"/>
        <v>libra_sagitario=44%</v>
      </c>
      <c r="G60" t="str">
        <f t="shared" si="3"/>
        <v>sagitario_libra=44%</v>
      </c>
    </row>
    <row r="61" spans="1:7" x14ac:dyDescent="0.2">
      <c r="A61" t="s">
        <v>7</v>
      </c>
      <c r="B61" s="3" t="s">
        <v>10</v>
      </c>
      <c r="C61" s="3" t="str">
        <f t="shared" si="0"/>
        <v>libra</v>
      </c>
      <c r="D61" s="3" t="str">
        <f t="shared" si="1"/>
        <v>capricornio</v>
      </c>
      <c r="E61">
        <v>1</v>
      </c>
      <c r="F61" t="str">
        <f t="shared" si="2"/>
        <v>libra_capricornio=1%</v>
      </c>
      <c r="G61" t="str">
        <f t="shared" si="3"/>
        <v>capricornio_libra=1%</v>
      </c>
    </row>
    <row r="62" spans="1:7" x14ac:dyDescent="0.2">
      <c r="A62" t="s">
        <v>7</v>
      </c>
      <c r="B62" s="3" t="s">
        <v>11</v>
      </c>
      <c r="C62" s="3" t="str">
        <f t="shared" si="0"/>
        <v>libra</v>
      </c>
      <c r="D62" s="3" t="str">
        <f t="shared" si="1"/>
        <v>acuario</v>
      </c>
      <c r="E62">
        <v>100</v>
      </c>
      <c r="F62" t="str">
        <f t="shared" si="2"/>
        <v>libra_acuario=100%</v>
      </c>
      <c r="G62" t="str">
        <f t="shared" si="3"/>
        <v>acuario_libra=100%</v>
      </c>
    </row>
    <row r="63" spans="1:7" x14ac:dyDescent="0.2">
      <c r="A63" t="s">
        <v>7</v>
      </c>
      <c r="B63" s="3" t="s">
        <v>12</v>
      </c>
      <c r="C63" s="3" t="str">
        <f t="shared" si="0"/>
        <v>libra</v>
      </c>
      <c r="D63" s="3" t="str">
        <f t="shared" si="1"/>
        <v>piscis</v>
      </c>
      <c r="E63">
        <v>96</v>
      </c>
      <c r="F63" t="str">
        <f t="shared" si="2"/>
        <v>libra_piscis=96%</v>
      </c>
      <c r="G63" t="str">
        <f t="shared" si="3"/>
        <v>piscis_libra=96%</v>
      </c>
    </row>
    <row r="64" spans="1:7" x14ac:dyDescent="0.2">
      <c r="A64" t="s">
        <v>8</v>
      </c>
      <c r="B64" s="3" t="s">
        <v>8</v>
      </c>
      <c r="C64" s="3" t="str">
        <f t="shared" si="0"/>
        <v>escorpio</v>
      </c>
      <c r="D64" s="3" t="str">
        <f t="shared" si="1"/>
        <v>escorpio</v>
      </c>
      <c r="E64">
        <v>50</v>
      </c>
      <c r="F64" t="str">
        <f t="shared" si="2"/>
        <v>escorpio_escorpio=50%</v>
      </c>
      <c r="G64" t="str">
        <f t="shared" si="3"/>
        <v>escorpio_escorpio=50%</v>
      </c>
    </row>
    <row r="65" spans="1:7" x14ac:dyDescent="0.2">
      <c r="A65" t="s">
        <v>8</v>
      </c>
      <c r="B65" s="3" t="s">
        <v>9</v>
      </c>
      <c r="C65" s="3" t="str">
        <f t="shared" si="0"/>
        <v>escorpio</v>
      </c>
      <c r="D65" s="3" t="str">
        <f t="shared" si="1"/>
        <v>sagitario</v>
      </c>
      <c r="E65">
        <v>54</v>
      </c>
      <c r="F65" t="str">
        <f t="shared" si="2"/>
        <v>escorpio_sagitario=54%</v>
      </c>
      <c r="G65" t="str">
        <f t="shared" si="3"/>
        <v>sagitario_escorpio=54%</v>
      </c>
    </row>
    <row r="66" spans="1:7" x14ac:dyDescent="0.2">
      <c r="A66" t="s">
        <v>8</v>
      </c>
      <c r="B66" s="3" t="s">
        <v>10</v>
      </c>
      <c r="C66" s="3" t="str">
        <f t="shared" ref="C66:C78" si="4">A66</f>
        <v>escorpio</v>
      </c>
      <c r="D66" s="3" t="str">
        <f t="shared" ref="D66:D78" si="5">B66</f>
        <v>capricornio</v>
      </c>
      <c r="E66">
        <v>93</v>
      </c>
      <c r="F66" t="str">
        <f t="shared" ref="F66:F78" si="6">C66&amp;"_"&amp;D66&amp;"="&amp;E66&amp;"%"</f>
        <v>escorpio_capricornio=93%</v>
      </c>
      <c r="G66" t="str">
        <f t="shared" ref="G66:G78" si="7">D66&amp;"_"&amp;C66&amp;"="&amp;E66&amp;"%"</f>
        <v>capricornio_escorpio=93%</v>
      </c>
    </row>
    <row r="67" spans="1:7" x14ac:dyDescent="0.2">
      <c r="A67" t="s">
        <v>8</v>
      </c>
      <c r="B67" s="3" t="s">
        <v>11</v>
      </c>
      <c r="C67" s="3" t="str">
        <f t="shared" si="4"/>
        <v>escorpio</v>
      </c>
      <c r="D67" s="3" t="str">
        <f t="shared" si="5"/>
        <v>acuario</v>
      </c>
      <c r="E67">
        <v>41</v>
      </c>
      <c r="F67" t="str">
        <f t="shared" si="6"/>
        <v>escorpio_acuario=41%</v>
      </c>
      <c r="G67" t="str">
        <f t="shared" si="7"/>
        <v>acuario_escorpio=41%</v>
      </c>
    </row>
    <row r="68" spans="1:7" x14ac:dyDescent="0.2">
      <c r="A68" t="s">
        <v>8</v>
      </c>
      <c r="B68" s="3" t="s">
        <v>12</v>
      </c>
      <c r="C68" s="3" t="str">
        <f t="shared" si="4"/>
        <v>escorpio</v>
      </c>
      <c r="D68" s="3" t="str">
        <f t="shared" si="5"/>
        <v>piscis</v>
      </c>
      <c r="E68">
        <v>100</v>
      </c>
      <c r="F68" t="str">
        <f t="shared" si="6"/>
        <v>escorpio_piscis=100%</v>
      </c>
      <c r="G68" t="str">
        <f t="shared" si="7"/>
        <v>piscis_escorpio=100%</v>
      </c>
    </row>
    <row r="69" spans="1:7" x14ac:dyDescent="0.2">
      <c r="A69" t="s">
        <v>9</v>
      </c>
      <c r="B69" s="3" t="s">
        <v>9</v>
      </c>
      <c r="C69" s="3" t="str">
        <f t="shared" si="4"/>
        <v>sagitario</v>
      </c>
      <c r="D69" s="3" t="str">
        <f t="shared" si="5"/>
        <v>sagitario</v>
      </c>
      <c r="E69">
        <v>9</v>
      </c>
      <c r="F69" t="str">
        <f t="shared" si="6"/>
        <v>sagitario_sagitario=9%</v>
      </c>
      <c r="G69" t="str">
        <f t="shared" si="7"/>
        <v>sagitario_sagitario=9%</v>
      </c>
    </row>
    <row r="70" spans="1:7" x14ac:dyDescent="0.2">
      <c r="A70" t="s">
        <v>9</v>
      </c>
      <c r="B70" s="3" t="s">
        <v>10</v>
      </c>
      <c r="C70" s="3" t="str">
        <f t="shared" si="4"/>
        <v>sagitario</v>
      </c>
      <c r="D70" s="3" t="str">
        <f t="shared" si="5"/>
        <v>capricornio</v>
      </c>
      <c r="E70">
        <v>15</v>
      </c>
      <c r="F70" t="str">
        <f t="shared" si="6"/>
        <v>sagitario_capricornio=15%</v>
      </c>
      <c r="G70" t="str">
        <f t="shared" si="7"/>
        <v>capricornio_sagitario=15%</v>
      </c>
    </row>
    <row r="71" spans="1:7" x14ac:dyDescent="0.2">
      <c r="A71" t="s">
        <v>9</v>
      </c>
      <c r="B71" s="3" t="s">
        <v>11</v>
      </c>
      <c r="C71" s="3" t="str">
        <f t="shared" si="4"/>
        <v>sagitario</v>
      </c>
      <c r="D71" s="3" t="str">
        <f t="shared" si="5"/>
        <v>acuario</v>
      </c>
      <c r="E71">
        <v>52</v>
      </c>
      <c r="F71" t="str">
        <f t="shared" si="6"/>
        <v>sagitario_acuario=52%</v>
      </c>
      <c r="G71" t="str">
        <f t="shared" si="7"/>
        <v>acuario_sagitario=52%</v>
      </c>
    </row>
    <row r="72" spans="1:7" x14ac:dyDescent="0.2">
      <c r="A72" t="s">
        <v>9</v>
      </c>
      <c r="B72" s="3" t="s">
        <v>12</v>
      </c>
      <c r="C72" s="3" t="str">
        <f t="shared" si="4"/>
        <v>sagitario</v>
      </c>
      <c r="D72" s="3" t="str">
        <f t="shared" si="5"/>
        <v>piscis</v>
      </c>
      <c r="E72">
        <v>14</v>
      </c>
      <c r="F72" t="str">
        <f t="shared" si="6"/>
        <v>sagitario_piscis=14%</v>
      </c>
      <c r="G72" t="str">
        <f t="shared" si="7"/>
        <v>piscis_sagitario=14%</v>
      </c>
    </row>
    <row r="73" spans="1:7" x14ac:dyDescent="0.2">
      <c r="A73" t="s">
        <v>10</v>
      </c>
      <c r="B73" s="3" t="s">
        <v>10</v>
      </c>
      <c r="C73" s="3" t="str">
        <f t="shared" si="4"/>
        <v>capricornio</v>
      </c>
      <c r="D73" s="3" t="str">
        <f t="shared" si="5"/>
        <v>capricornio</v>
      </c>
      <c r="E73">
        <v>96</v>
      </c>
      <c r="F73" t="str">
        <f t="shared" si="6"/>
        <v>capricornio_capricornio=96%</v>
      </c>
      <c r="G73" t="str">
        <f t="shared" si="7"/>
        <v>capricornio_capricornio=96%</v>
      </c>
    </row>
    <row r="74" spans="1:7" x14ac:dyDescent="0.2">
      <c r="A74" t="s">
        <v>10</v>
      </c>
      <c r="B74" s="3" t="s">
        <v>11</v>
      </c>
      <c r="C74" s="3" t="str">
        <f t="shared" si="4"/>
        <v>capricornio</v>
      </c>
      <c r="D74" s="3" t="str">
        <f t="shared" si="5"/>
        <v>acuario</v>
      </c>
      <c r="E74">
        <v>55</v>
      </c>
      <c r="F74" t="str">
        <f t="shared" si="6"/>
        <v>capricornio_acuario=55%</v>
      </c>
      <c r="G74" t="str">
        <f t="shared" si="7"/>
        <v>acuario_capricornio=55%</v>
      </c>
    </row>
    <row r="75" spans="1:7" x14ac:dyDescent="0.2">
      <c r="A75" t="s">
        <v>10</v>
      </c>
      <c r="B75" s="3" t="s">
        <v>12</v>
      </c>
      <c r="C75" s="3" t="str">
        <f t="shared" si="4"/>
        <v>capricornio</v>
      </c>
      <c r="D75" s="3" t="str">
        <f t="shared" si="5"/>
        <v>piscis</v>
      </c>
      <c r="E75">
        <v>3</v>
      </c>
      <c r="F75" t="str">
        <f t="shared" si="6"/>
        <v>capricornio_piscis=3%</v>
      </c>
      <c r="G75" t="str">
        <f t="shared" si="7"/>
        <v>piscis_capricornio=3%</v>
      </c>
    </row>
    <row r="76" spans="1:7" x14ac:dyDescent="0.2">
      <c r="A76" t="s">
        <v>11</v>
      </c>
      <c r="B76" s="3" t="s">
        <v>11</v>
      </c>
      <c r="C76" s="3" t="str">
        <f t="shared" si="4"/>
        <v>acuario</v>
      </c>
      <c r="D76" s="3" t="str">
        <f t="shared" si="5"/>
        <v>acuario</v>
      </c>
      <c r="E76">
        <v>41</v>
      </c>
      <c r="F76" t="str">
        <f t="shared" si="6"/>
        <v>acuario_acuario=41%</v>
      </c>
      <c r="G76" t="str">
        <f t="shared" si="7"/>
        <v>acuario_acuario=41%</v>
      </c>
    </row>
    <row r="77" spans="1:7" x14ac:dyDescent="0.2">
      <c r="A77" t="s">
        <v>11</v>
      </c>
      <c r="B77" s="3" t="s">
        <v>12</v>
      </c>
      <c r="C77" s="3" t="str">
        <f t="shared" si="4"/>
        <v>acuario</v>
      </c>
      <c r="D77" s="3" t="str">
        <f t="shared" si="5"/>
        <v>piscis</v>
      </c>
      <c r="E77">
        <v>39</v>
      </c>
      <c r="F77" t="str">
        <f t="shared" si="6"/>
        <v>acuario_piscis=39%</v>
      </c>
      <c r="G77" t="str">
        <f t="shared" si="7"/>
        <v>piscis_acuario=39%</v>
      </c>
    </row>
    <row r="78" spans="1:7" x14ac:dyDescent="0.2">
      <c r="A78" t="s">
        <v>12</v>
      </c>
      <c r="B78" s="3" t="s">
        <v>12</v>
      </c>
      <c r="C78" s="3" t="str">
        <f t="shared" si="4"/>
        <v>piscis</v>
      </c>
      <c r="D78" s="3" t="str">
        <f t="shared" si="5"/>
        <v>piscis</v>
      </c>
      <c r="E78">
        <v>83</v>
      </c>
      <c r="F78" t="str">
        <f t="shared" si="6"/>
        <v>piscis_piscis=83%</v>
      </c>
      <c r="G78" t="str">
        <f t="shared" si="7"/>
        <v>piscis_piscis=83%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4"/>
  <sheetViews>
    <sheetView topLeftCell="A104" workbookViewId="0">
      <selection activeCell="I124" sqref="I124"/>
    </sheetView>
  </sheetViews>
  <sheetFormatPr baseColWidth="10" defaultRowHeight="16" x14ac:dyDescent="0.2"/>
  <sheetData>
    <row r="1" spans="1:1" x14ac:dyDescent="0.2">
      <c r="A1" s="3" t="s">
        <v>435</v>
      </c>
    </row>
    <row r="2" spans="1:1" x14ac:dyDescent="0.2">
      <c r="A2" s="3" t="s">
        <v>436</v>
      </c>
    </row>
    <row r="3" spans="1:1" x14ac:dyDescent="0.2">
      <c r="A3" s="3" t="s">
        <v>437</v>
      </c>
    </row>
    <row r="4" spans="1:1" x14ac:dyDescent="0.2">
      <c r="A4" s="3" t="s">
        <v>438</v>
      </c>
    </row>
    <row r="5" spans="1:1" x14ac:dyDescent="0.2">
      <c r="A5" s="3" t="s">
        <v>439</v>
      </c>
    </row>
    <row r="6" spans="1:1" x14ac:dyDescent="0.2">
      <c r="A6" s="3" t="s">
        <v>440</v>
      </c>
    </row>
    <row r="7" spans="1:1" x14ac:dyDescent="0.2">
      <c r="A7" s="3" t="s">
        <v>441</v>
      </c>
    </row>
    <row r="8" spans="1:1" x14ac:dyDescent="0.2">
      <c r="A8" s="3" t="s">
        <v>442</v>
      </c>
    </row>
    <row r="9" spans="1:1" x14ac:dyDescent="0.2">
      <c r="A9" s="3" t="s">
        <v>443</v>
      </c>
    </row>
    <row r="10" spans="1:1" x14ac:dyDescent="0.2">
      <c r="A10" s="3" t="s">
        <v>444</v>
      </c>
    </row>
    <row r="11" spans="1:1" x14ac:dyDescent="0.2">
      <c r="A11" s="3" t="s">
        <v>445</v>
      </c>
    </row>
    <row r="12" spans="1:1" x14ac:dyDescent="0.2">
      <c r="A12" s="3" t="s">
        <v>446</v>
      </c>
    </row>
    <row r="13" spans="1:1" x14ac:dyDescent="0.2">
      <c r="A13" s="3" t="s">
        <v>447</v>
      </c>
    </row>
    <row r="14" spans="1:1" x14ac:dyDescent="0.2">
      <c r="A14" s="3" t="s">
        <v>448</v>
      </c>
    </row>
    <row r="15" spans="1:1" x14ac:dyDescent="0.2">
      <c r="A15" s="3" t="s">
        <v>449</v>
      </c>
    </row>
    <row r="16" spans="1:1" x14ac:dyDescent="0.2">
      <c r="A16" s="3" t="s">
        <v>450</v>
      </c>
    </row>
    <row r="17" spans="1:1" x14ac:dyDescent="0.2">
      <c r="A17" s="3" t="s">
        <v>451</v>
      </c>
    </row>
    <row r="18" spans="1:1" x14ac:dyDescent="0.2">
      <c r="A18" s="3" t="s">
        <v>452</v>
      </c>
    </row>
    <row r="19" spans="1:1" x14ac:dyDescent="0.2">
      <c r="A19" s="3" t="s">
        <v>453</v>
      </c>
    </row>
    <row r="20" spans="1:1" x14ac:dyDescent="0.2">
      <c r="A20" s="3" t="s">
        <v>454</v>
      </c>
    </row>
    <row r="21" spans="1:1" x14ac:dyDescent="0.2">
      <c r="A21" s="3" t="s">
        <v>455</v>
      </c>
    </row>
    <row r="22" spans="1:1" x14ac:dyDescent="0.2">
      <c r="A22" s="3" t="s">
        <v>456</v>
      </c>
    </row>
    <row r="23" spans="1:1" x14ac:dyDescent="0.2">
      <c r="A23" s="3" t="s">
        <v>457</v>
      </c>
    </row>
    <row r="24" spans="1:1" x14ac:dyDescent="0.2">
      <c r="A24" s="3" t="s">
        <v>458</v>
      </c>
    </row>
    <row r="25" spans="1:1" x14ac:dyDescent="0.2">
      <c r="A25" s="3" t="s">
        <v>459</v>
      </c>
    </row>
    <row r="26" spans="1:1" x14ac:dyDescent="0.2">
      <c r="A26" s="3" t="s">
        <v>460</v>
      </c>
    </row>
    <row r="27" spans="1:1" x14ac:dyDescent="0.2">
      <c r="A27" s="3" t="s">
        <v>461</v>
      </c>
    </row>
    <row r="28" spans="1:1" x14ac:dyDescent="0.2">
      <c r="A28" s="3" t="s">
        <v>462</v>
      </c>
    </row>
    <row r="29" spans="1:1" x14ac:dyDescent="0.2">
      <c r="A29" s="3" t="s">
        <v>463</v>
      </c>
    </row>
    <row r="30" spans="1:1" x14ac:dyDescent="0.2">
      <c r="A30" s="3" t="s">
        <v>464</v>
      </c>
    </row>
    <row r="31" spans="1:1" x14ac:dyDescent="0.2">
      <c r="A31" s="3" t="s">
        <v>465</v>
      </c>
    </row>
    <row r="32" spans="1:1" x14ac:dyDescent="0.2">
      <c r="A32" s="3" t="s">
        <v>466</v>
      </c>
    </row>
    <row r="33" spans="1:1" x14ac:dyDescent="0.2">
      <c r="A33" s="3" t="s">
        <v>467</v>
      </c>
    </row>
    <row r="34" spans="1:1" x14ac:dyDescent="0.2">
      <c r="A34" s="3" t="s">
        <v>468</v>
      </c>
    </row>
    <row r="35" spans="1:1" x14ac:dyDescent="0.2">
      <c r="A35" s="3" t="s">
        <v>469</v>
      </c>
    </row>
    <row r="36" spans="1:1" x14ac:dyDescent="0.2">
      <c r="A36" s="3" t="s">
        <v>470</v>
      </c>
    </row>
    <row r="37" spans="1:1" x14ac:dyDescent="0.2">
      <c r="A37" s="3" t="s">
        <v>471</v>
      </c>
    </row>
    <row r="38" spans="1:1" x14ac:dyDescent="0.2">
      <c r="A38" s="3" t="s">
        <v>472</v>
      </c>
    </row>
    <row r="39" spans="1:1" x14ac:dyDescent="0.2">
      <c r="A39" s="3" t="s">
        <v>473</v>
      </c>
    </row>
    <row r="40" spans="1:1" x14ac:dyDescent="0.2">
      <c r="A40" s="3" t="s">
        <v>474</v>
      </c>
    </row>
    <row r="41" spans="1:1" x14ac:dyDescent="0.2">
      <c r="A41" s="3" t="s">
        <v>475</v>
      </c>
    </row>
    <row r="42" spans="1:1" x14ac:dyDescent="0.2">
      <c r="A42" s="3" t="s">
        <v>476</v>
      </c>
    </row>
    <row r="43" spans="1:1" x14ac:dyDescent="0.2">
      <c r="A43" s="3" t="s">
        <v>477</v>
      </c>
    </row>
    <row r="44" spans="1:1" x14ac:dyDescent="0.2">
      <c r="A44" s="3" t="s">
        <v>478</v>
      </c>
    </row>
    <row r="45" spans="1:1" x14ac:dyDescent="0.2">
      <c r="A45" s="3" t="s">
        <v>479</v>
      </c>
    </row>
    <row r="46" spans="1:1" x14ac:dyDescent="0.2">
      <c r="A46" s="3" t="s">
        <v>480</v>
      </c>
    </row>
    <row r="47" spans="1:1" x14ac:dyDescent="0.2">
      <c r="A47" s="3" t="s">
        <v>481</v>
      </c>
    </row>
    <row r="48" spans="1:1" x14ac:dyDescent="0.2">
      <c r="A48" s="3" t="s">
        <v>482</v>
      </c>
    </row>
    <row r="49" spans="1:1" x14ac:dyDescent="0.2">
      <c r="A49" s="3" t="s">
        <v>483</v>
      </c>
    </row>
    <row r="50" spans="1:1" x14ac:dyDescent="0.2">
      <c r="A50" s="3" t="s">
        <v>484</v>
      </c>
    </row>
    <row r="51" spans="1:1" x14ac:dyDescent="0.2">
      <c r="A51" s="3" t="s">
        <v>485</v>
      </c>
    </row>
    <row r="52" spans="1:1" x14ac:dyDescent="0.2">
      <c r="A52" s="3" t="s">
        <v>486</v>
      </c>
    </row>
    <row r="53" spans="1:1" x14ac:dyDescent="0.2">
      <c r="A53" s="3" t="s">
        <v>487</v>
      </c>
    </row>
    <row r="54" spans="1:1" x14ac:dyDescent="0.2">
      <c r="A54" s="3" t="s">
        <v>488</v>
      </c>
    </row>
    <row r="55" spans="1:1" x14ac:dyDescent="0.2">
      <c r="A55" s="3" t="s">
        <v>489</v>
      </c>
    </row>
    <row r="56" spans="1:1" x14ac:dyDescent="0.2">
      <c r="A56" s="3" t="s">
        <v>490</v>
      </c>
    </row>
    <row r="57" spans="1:1" x14ac:dyDescent="0.2">
      <c r="A57" s="3" t="s">
        <v>491</v>
      </c>
    </row>
    <row r="58" spans="1:1" x14ac:dyDescent="0.2">
      <c r="A58" s="3" t="s">
        <v>492</v>
      </c>
    </row>
    <row r="59" spans="1:1" x14ac:dyDescent="0.2">
      <c r="A59" s="3" t="s">
        <v>493</v>
      </c>
    </row>
    <row r="60" spans="1:1" x14ac:dyDescent="0.2">
      <c r="A60" s="3" t="s">
        <v>494</v>
      </c>
    </row>
    <row r="61" spans="1:1" x14ac:dyDescent="0.2">
      <c r="A61" s="3" t="s">
        <v>495</v>
      </c>
    </row>
    <row r="62" spans="1:1" x14ac:dyDescent="0.2">
      <c r="A62" s="3" t="s">
        <v>496</v>
      </c>
    </row>
    <row r="63" spans="1:1" x14ac:dyDescent="0.2">
      <c r="A63" s="3" t="s">
        <v>497</v>
      </c>
    </row>
    <row r="64" spans="1:1" x14ac:dyDescent="0.2">
      <c r="A64" s="3" t="s">
        <v>498</v>
      </c>
    </row>
    <row r="65" spans="1:1" x14ac:dyDescent="0.2">
      <c r="A65" s="3" t="s">
        <v>499</v>
      </c>
    </row>
    <row r="66" spans="1:1" x14ac:dyDescent="0.2">
      <c r="A66" s="3" t="s">
        <v>500</v>
      </c>
    </row>
    <row r="67" spans="1:1" x14ac:dyDescent="0.2">
      <c r="A67" s="3" t="s">
        <v>501</v>
      </c>
    </row>
    <row r="68" spans="1:1" x14ac:dyDescent="0.2">
      <c r="A68" s="3" t="s">
        <v>502</v>
      </c>
    </row>
    <row r="69" spans="1:1" x14ac:dyDescent="0.2">
      <c r="A69" s="3" t="s">
        <v>503</v>
      </c>
    </row>
    <row r="70" spans="1:1" x14ac:dyDescent="0.2">
      <c r="A70" s="3" t="s">
        <v>504</v>
      </c>
    </row>
    <row r="71" spans="1:1" x14ac:dyDescent="0.2">
      <c r="A71" s="3" t="s">
        <v>505</v>
      </c>
    </row>
    <row r="72" spans="1:1" x14ac:dyDescent="0.2">
      <c r="A72" s="3" t="s">
        <v>506</v>
      </c>
    </row>
    <row r="73" spans="1:1" x14ac:dyDescent="0.2">
      <c r="A73" s="3" t="s">
        <v>507</v>
      </c>
    </row>
    <row r="74" spans="1:1" x14ac:dyDescent="0.2">
      <c r="A74" s="3" t="s">
        <v>508</v>
      </c>
    </row>
    <row r="75" spans="1:1" x14ac:dyDescent="0.2">
      <c r="A75" s="3" t="s">
        <v>509</v>
      </c>
    </row>
    <row r="76" spans="1:1" x14ac:dyDescent="0.2">
      <c r="A76" s="3" t="s">
        <v>510</v>
      </c>
    </row>
    <row r="77" spans="1:1" x14ac:dyDescent="0.2">
      <c r="A77" s="3" t="s">
        <v>511</v>
      </c>
    </row>
    <row r="78" spans="1:1" x14ac:dyDescent="0.2">
      <c r="A78" s="3" t="s">
        <v>512</v>
      </c>
    </row>
    <row r="79" spans="1:1" x14ac:dyDescent="0.2">
      <c r="A79" t="s">
        <v>513</v>
      </c>
    </row>
    <row r="80" spans="1:1" x14ac:dyDescent="0.2">
      <c r="A80" t="s">
        <v>514</v>
      </c>
    </row>
    <row r="81" spans="1:1" x14ac:dyDescent="0.2">
      <c r="A81" t="s">
        <v>515</v>
      </c>
    </row>
    <row r="82" spans="1:1" x14ac:dyDescent="0.2">
      <c r="A82" t="s">
        <v>516</v>
      </c>
    </row>
    <row r="83" spans="1:1" x14ac:dyDescent="0.2">
      <c r="A83" t="s">
        <v>517</v>
      </c>
    </row>
    <row r="84" spans="1:1" x14ac:dyDescent="0.2">
      <c r="A84" t="s">
        <v>518</v>
      </c>
    </row>
    <row r="85" spans="1:1" x14ac:dyDescent="0.2">
      <c r="A85" t="s">
        <v>519</v>
      </c>
    </row>
    <row r="86" spans="1:1" x14ac:dyDescent="0.2">
      <c r="A86" t="s">
        <v>520</v>
      </c>
    </row>
    <row r="87" spans="1:1" x14ac:dyDescent="0.2">
      <c r="A87" t="s">
        <v>521</v>
      </c>
    </row>
    <row r="88" spans="1:1" x14ac:dyDescent="0.2">
      <c r="A88" t="s">
        <v>522</v>
      </c>
    </row>
    <row r="89" spans="1:1" x14ac:dyDescent="0.2">
      <c r="A89" t="s">
        <v>523</v>
      </c>
    </row>
    <row r="90" spans="1:1" x14ac:dyDescent="0.2">
      <c r="A90" t="s">
        <v>524</v>
      </c>
    </row>
    <row r="91" spans="1:1" x14ac:dyDescent="0.2">
      <c r="A91" t="s">
        <v>525</v>
      </c>
    </row>
    <row r="92" spans="1:1" x14ac:dyDescent="0.2">
      <c r="A92" t="s">
        <v>526</v>
      </c>
    </row>
    <row r="93" spans="1:1" x14ac:dyDescent="0.2">
      <c r="A93" t="s">
        <v>527</v>
      </c>
    </row>
    <row r="94" spans="1:1" x14ac:dyDescent="0.2">
      <c r="A94" t="s">
        <v>528</v>
      </c>
    </row>
    <row r="95" spans="1:1" x14ac:dyDescent="0.2">
      <c r="A95" t="s">
        <v>529</v>
      </c>
    </row>
    <row r="96" spans="1:1" x14ac:dyDescent="0.2">
      <c r="A96" t="s">
        <v>530</v>
      </c>
    </row>
    <row r="97" spans="1:1" x14ac:dyDescent="0.2">
      <c r="A97" t="s">
        <v>531</v>
      </c>
    </row>
    <row r="98" spans="1:1" x14ac:dyDescent="0.2">
      <c r="A98" t="s">
        <v>532</v>
      </c>
    </row>
    <row r="99" spans="1:1" x14ac:dyDescent="0.2">
      <c r="A99" t="s">
        <v>533</v>
      </c>
    </row>
    <row r="100" spans="1:1" x14ac:dyDescent="0.2">
      <c r="A100" t="s">
        <v>534</v>
      </c>
    </row>
    <row r="101" spans="1:1" x14ac:dyDescent="0.2">
      <c r="A101" t="s">
        <v>535</v>
      </c>
    </row>
    <row r="102" spans="1:1" x14ac:dyDescent="0.2">
      <c r="A102" t="s">
        <v>536</v>
      </c>
    </row>
    <row r="103" spans="1:1" x14ac:dyDescent="0.2">
      <c r="A103" t="s">
        <v>537</v>
      </c>
    </row>
    <row r="104" spans="1:1" x14ac:dyDescent="0.2">
      <c r="A104" t="s">
        <v>538</v>
      </c>
    </row>
    <row r="105" spans="1:1" x14ac:dyDescent="0.2">
      <c r="A105" t="s">
        <v>539</v>
      </c>
    </row>
    <row r="106" spans="1:1" x14ac:dyDescent="0.2">
      <c r="A106" t="s">
        <v>540</v>
      </c>
    </row>
    <row r="107" spans="1:1" x14ac:dyDescent="0.2">
      <c r="A107" t="s">
        <v>541</v>
      </c>
    </row>
    <row r="108" spans="1:1" x14ac:dyDescent="0.2">
      <c r="A108" t="s">
        <v>542</v>
      </c>
    </row>
    <row r="109" spans="1:1" x14ac:dyDescent="0.2">
      <c r="A109" t="s">
        <v>543</v>
      </c>
    </row>
    <row r="110" spans="1:1" x14ac:dyDescent="0.2">
      <c r="A110" t="s">
        <v>544</v>
      </c>
    </row>
    <row r="111" spans="1:1" x14ac:dyDescent="0.2">
      <c r="A111" t="s">
        <v>545</v>
      </c>
    </row>
    <row r="112" spans="1:1" x14ac:dyDescent="0.2">
      <c r="A112" t="s">
        <v>546</v>
      </c>
    </row>
    <row r="113" spans="1:1" x14ac:dyDescent="0.2">
      <c r="A113" t="s">
        <v>547</v>
      </c>
    </row>
    <row r="114" spans="1:1" x14ac:dyDescent="0.2">
      <c r="A114" t="s">
        <v>548</v>
      </c>
    </row>
    <row r="115" spans="1:1" x14ac:dyDescent="0.2">
      <c r="A115" t="s">
        <v>549</v>
      </c>
    </row>
    <row r="116" spans="1:1" x14ac:dyDescent="0.2">
      <c r="A116" t="s">
        <v>550</v>
      </c>
    </row>
    <row r="117" spans="1:1" x14ac:dyDescent="0.2">
      <c r="A117" t="s">
        <v>551</v>
      </c>
    </row>
    <row r="118" spans="1:1" x14ac:dyDescent="0.2">
      <c r="A118" t="s">
        <v>552</v>
      </c>
    </row>
    <row r="119" spans="1:1" x14ac:dyDescent="0.2">
      <c r="A119" t="s">
        <v>553</v>
      </c>
    </row>
    <row r="120" spans="1:1" x14ac:dyDescent="0.2">
      <c r="A120" t="s">
        <v>554</v>
      </c>
    </row>
    <row r="121" spans="1:1" x14ac:dyDescent="0.2">
      <c r="A121" t="s">
        <v>555</v>
      </c>
    </row>
    <row r="122" spans="1:1" x14ac:dyDescent="0.2">
      <c r="A122" t="s">
        <v>556</v>
      </c>
    </row>
    <row r="123" spans="1:1" x14ac:dyDescent="0.2">
      <c r="A123" t="s">
        <v>557</v>
      </c>
    </row>
    <row r="124" spans="1:1" x14ac:dyDescent="0.2">
      <c r="A124" t="s">
        <v>558</v>
      </c>
    </row>
    <row r="125" spans="1:1" x14ac:dyDescent="0.2">
      <c r="A125" t="s">
        <v>559</v>
      </c>
    </row>
    <row r="126" spans="1:1" x14ac:dyDescent="0.2">
      <c r="A126" t="s">
        <v>560</v>
      </c>
    </row>
    <row r="127" spans="1:1" x14ac:dyDescent="0.2">
      <c r="A127" t="s">
        <v>561</v>
      </c>
    </row>
    <row r="128" spans="1:1" x14ac:dyDescent="0.2">
      <c r="A128" t="s">
        <v>562</v>
      </c>
    </row>
    <row r="129" spans="1:1" x14ac:dyDescent="0.2">
      <c r="A129" t="s">
        <v>563</v>
      </c>
    </row>
    <row r="130" spans="1:1" x14ac:dyDescent="0.2">
      <c r="A130" t="s">
        <v>564</v>
      </c>
    </row>
    <row r="131" spans="1:1" x14ac:dyDescent="0.2">
      <c r="A131" t="s">
        <v>565</v>
      </c>
    </row>
    <row r="132" spans="1:1" x14ac:dyDescent="0.2">
      <c r="A132" t="s">
        <v>566</v>
      </c>
    </row>
    <row r="133" spans="1:1" x14ac:dyDescent="0.2">
      <c r="A133" t="s">
        <v>567</v>
      </c>
    </row>
    <row r="134" spans="1:1" x14ac:dyDescent="0.2">
      <c r="A134" t="s">
        <v>568</v>
      </c>
    </row>
    <row r="135" spans="1:1" x14ac:dyDescent="0.2">
      <c r="A135" t="s">
        <v>569</v>
      </c>
    </row>
    <row r="136" spans="1:1" x14ac:dyDescent="0.2">
      <c r="A136" t="s">
        <v>570</v>
      </c>
    </row>
    <row r="137" spans="1:1" x14ac:dyDescent="0.2">
      <c r="A137" t="s">
        <v>571</v>
      </c>
    </row>
    <row r="138" spans="1:1" x14ac:dyDescent="0.2">
      <c r="A138" t="s">
        <v>572</v>
      </c>
    </row>
    <row r="139" spans="1:1" x14ac:dyDescent="0.2">
      <c r="A139" t="s">
        <v>573</v>
      </c>
    </row>
    <row r="140" spans="1:1" x14ac:dyDescent="0.2">
      <c r="A140" t="s">
        <v>574</v>
      </c>
    </row>
    <row r="141" spans="1:1" x14ac:dyDescent="0.2">
      <c r="A141" t="s">
        <v>575</v>
      </c>
    </row>
    <row r="142" spans="1:1" x14ac:dyDescent="0.2">
      <c r="A142" t="s">
        <v>576</v>
      </c>
    </row>
    <row r="143" spans="1:1" x14ac:dyDescent="0.2">
      <c r="A143" t="s">
        <v>577</v>
      </c>
    </row>
    <row r="144" spans="1:1" x14ac:dyDescent="0.2">
      <c r="A144" t="s">
        <v>578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abSelected="1" zoomScale="130" zoomScaleNormal="130" workbookViewId="0">
      <selection activeCell="F2" sqref="F2:F62"/>
    </sheetView>
  </sheetViews>
  <sheetFormatPr baseColWidth="10" defaultRowHeight="16" x14ac:dyDescent="0.2"/>
  <cols>
    <col min="6" max="6" width="18.83203125" bestFit="1" customWidth="1"/>
    <col min="11" max="11" width="13.1640625" customWidth="1"/>
  </cols>
  <sheetData>
    <row r="1" spans="1:11" x14ac:dyDescent="0.2">
      <c r="A1">
        <f>C1+B1</f>
        <v>6</v>
      </c>
      <c r="B1">
        <v>2</v>
      </c>
      <c r="C1">
        <v>4</v>
      </c>
    </row>
    <row r="2" spans="1:11" x14ac:dyDescent="0.2">
      <c r="A2">
        <f ca="1">RANDBETWEEN(1,4)</f>
        <v>2</v>
      </c>
      <c r="B2">
        <f ca="1">RANDBETWEEN(5,7)</f>
        <v>7</v>
      </c>
      <c r="C2">
        <f ca="1">RANDBETWEEN(8,9)</f>
        <v>8</v>
      </c>
      <c r="D2">
        <f ca="1">RANDBETWEEN(1000,9999)</f>
        <v>6463</v>
      </c>
      <c r="E2">
        <f ca="1">RANDBETWEEN(100000,999999)</f>
        <v>474215</v>
      </c>
      <c r="F2" t="str">
        <f ca="1">A2&amp;", "&amp;B2&amp;" y "&amp;C2&amp;"; "&amp;D2&amp;"; "&amp;E2</f>
        <v>2, 7 y 8; 6463; 474215</v>
      </c>
      <c r="K2" t="s">
        <v>434</v>
      </c>
    </row>
    <row r="3" spans="1:11" x14ac:dyDescent="0.2">
      <c r="A3">
        <f t="shared" ref="A3:A62" ca="1" si="0">RANDBETWEEN(1,4)</f>
        <v>2</v>
      </c>
      <c r="B3">
        <f t="shared" ref="B3:B62" ca="1" si="1">RANDBETWEEN(5,7)</f>
        <v>7</v>
      </c>
      <c r="C3">
        <f t="shared" ref="C3:C62" ca="1" si="2">RANDBETWEEN(8,9)</f>
        <v>9</v>
      </c>
      <c r="D3">
        <f t="shared" ref="D3:D62" ca="1" si="3">RANDBETWEEN(1000,9999)</f>
        <v>1556</v>
      </c>
      <c r="E3">
        <f t="shared" ref="E3:E62" ca="1" si="4">RANDBETWEEN(100000,999999)</f>
        <v>483363</v>
      </c>
      <c r="F3" t="str">
        <f t="shared" ref="F3:F62" ca="1" si="5">A3&amp;", "&amp;B3&amp;" y "&amp;C3&amp;"; "&amp;D3&amp;"; "&amp;E3</f>
        <v>2, 7 y 9; 1556; 483363</v>
      </c>
      <c r="G3" t="str">
        <f>VLOOKUP(H3,signos1!$A$1:$C$12,3,FALSE)</f>
        <v>pnl1; pnl2</v>
      </c>
      <c r="H3">
        <v>0</v>
      </c>
      <c r="I3">
        <f>H3+1</f>
        <v>1</v>
      </c>
      <c r="J3" t="s">
        <v>433</v>
      </c>
      <c r="K3" t="str">
        <f>IF(J3="es","  "&amp;I3&amp;"_"&amp;J3&amp;"="&amp;VLOOKUP(I3&amp;"_"&amp;"diario",es!$A$3:$B$154,2,FALSE),IF(J3="en","  "&amp;I3&amp;"_"&amp;J3&amp;"="&amp;VLOOKUP(I3&amp;"_"&amp;"diario",en!$A$1:$B$152,2,FALSE),IF(J3="indice",$K$2&amp;"["&amp;H3&amp;"]",IF(J3="pnl","  pnl="&amp;G3,"  num="&amp;F3))))</f>
        <v>horoscopo[0]</v>
      </c>
    </row>
    <row r="4" spans="1:11" x14ac:dyDescent="0.2">
      <c r="A4">
        <f t="shared" ca="1" si="0"/>
        <v>3</v>
      </c>
      <c r="B4">
        <f t="shared" ca="1" si="1"/>
        <v>7</v>
      </c>
      <c r="C4">
        <f t="shared" ca="1" si="2"/>
        <v>9</v>
      </c>
      <c r="D4">
        <f t="shared" ca="1" si="3"/>
        <v>1396</v>
      </c>
      <c r="E4">
        <f t="shared" ca="1" si="4"/>
        <v>807642</v>
      </c>
      <c r="F4" t="str">
        <f t="shared" ca="1" si="5"/>
        <v>3, 7 y 9; 1396; 807642</v>
      </c>
      <c r="G4" t="str">
        <f>VLOOKUP(H4,signos1!$A$1:$C$12,3,FALSE)</f>
        <v>pnl1; pnl2</v>
      </c>
      <c r="H4">
        <v>0</v>
      </c>
      <c r="I4" t="str">
        <f>VLOOKUP(H4,signos1!$A$1:$B$12,2,FALSE)</f>
        <v>aries</v>
      </c>
      <c r="J4" t="s">
        <v>613</v>
      </c>
      <c r="K4" t="str">
        <f ca="1">IF(J4="es","  "&amp;I4&amp;"_"&amp;J4&amp;"="&amp;VLOOKUP(I4&amp;"_"&amp;"diario",es!$A$3:$B$154,2,FALSE),IF(J4="en","  "&amp;I4&amp;"_"&amp;J4&amp;"="&amp;VLOOKUP(I4&amp;"_"&amp;"diario",en!$A$1:$B$152,2,FALSE),IF(J4="indice",$K$2&amp;"["&amp;H4&amp;"]",IF(J4="pnl","  pnl="&amp;G4,"  num="&amp;F4))))</f>
        <v xml:space="preserve">  num=3, 7 y 9; 1396; 807642</v>
      </c>
    </row>
    <row r="5" spans="1:11" x14ac:dyDescent="0.2">
      <c r="A5">
        <f t="shared" ca="1" si="0"/>
        <v>3</v>
      </c>
      <c r="B5">
        <f t="shared" ca="1" si="1"/>
        <v>6</v>
      </c>
      <c r="C5">
        <f t="shared" ca="1" si="2"/>
        <v>8</v>
      </c>
      <c r="D5">
        <f t="shared" ca="1" si="3"/>
        <v>5347</v>
      </c>
      <c r="E5">
        <f t="shared" ca="1" si="4"/>
        <v>400095</v>
      </c>
      <c r="F5" t="str">
        <f t="shared" ca="1" si="5"/>
        <v>3, 6 y 8; 5347; 400095</v>
      </c>
      <c r="G5" t="str">
        <f>VLOOKUP(H5,signos1!$A$1:$C$12,3,FALSE)</f>
        <v>pnl1; pnl2</v>
      </c>
      <c r="H5">
        <v>0</v>
      </c>
      <c r="I5" t="str">
        <f>VLOOKUP(H5,signos1!$A$1:$B$12,2,FALSE)</f>
        <v>aries</v>
      </c>
      <c r="J5" t="s">
        <v>614</v>
      </c>
      <c r="K5" t="str">
        <f>IF(J5="es","  "&amp;I5&amp;"_"&amp;J5&amp;"="&amp;VLOOKUP(I5&amp;"_"&amp;"diario",es!$A$3:$B$154,2,FALSE),IF(J5="en","  "&amp;I5&amp;"_"&amp;J5&amp;"="&amp;VLOOKUP(I5&amp;"_"&amp;"diario",en!$A$1:$B$152,2,FALSE),IF(J5="indice",$K$2&amp;"["&amp;H5&amp;"]",IF(J5="pnl","  pnl="&amp;G5,"  num="&amp;F5))))</f>
        <v xml:space="preserve">  pnl=pnl1; pnl2</v>
      </c>
    </row>
    <row r="6" spans="1:11" x14ac:dyDescent="0.2">
      <c r="A6">
        <f t="shared" ca="1" si="0"/>
        <v>4</v>
      </c>
      <c r="B6">
        <f t="shared" ca="1" si="1"/>
        <v>5</v>
      </c>
      <c r="C6">
        <f t="shared" ca="1" si="2"/>
        <v>8</v>
      </c>
      <c r="D6">
        <f t="shared" ca="1" si="3"/>
        <v>8947</v>
      </c>
      <c r="E6">
        <f t="shared" ca="1" si="4"/>
        <v>593911</v>
      </c>
      <c r="F6" t="str">
        <f t="shared" ca="1" si="5"/>
        <v>4, 5 y 8; 8947; 593911</v>
      </c>
      <c r="G6" t="str">
        <f>VLOOKUP(H6,signos1!$A$1:$C$12,3,FALSE)</f>
        <v>pnl1; pnl2</v>
      </c>
      <c r="H6">
        <v>0</v>
      </c>
      <c r="I6" t="str">
        <f>VLOOKUP(H6,signos1!$A$1:$B$12,2,FALSE)</f>
        <v>aries</v>
      </c>
      <c r="J6" t="s">
        <v>126</v>
      </c>
      <c r="K6" t="str">
        <f>IF(J6="es","  "&amp;I6&amp;"_"&amp;J6&amp;"="&amp;VLOOKUP(I6&amp;"_"&amp;"diario",es!$A$3:$B$154,2,FALSE),IF(J6="en","  "&amp;I6&amp;"_"&amp;J6&amp;"="&amp;VLOOKUP(I6&amp;"_"&amp;"diario",en!$A$1:$B$152,2,FALSE),IF(J6="indice",$K$2&amp;"["&amp;H6&amp;"]",IF(J6="pnl","  pnl="&amp;G6,"  num="&amp;F6))))</f>
        <v xml:space="preserve">  aries_es=Los planetas te respaldan todo lo que hace falta corta tus ataduras y ve al fondo de las cosas hoy. Los planetas te están creando cierta resistencia para los temas de la carrera puedes pensar que no progresas tanto como quisieras. No tienes paciencia para ponerte en línea hoy. Tu atención debe volcarse hacia un proyecto creativo o de negocios las condiciones son particularmente propicias ahora y no debes perder la oportunidad. Vas aprisa en tu carrera y te vuelve loco lo que haces Tienes tiempo para algo más y corres peligro de que las cosas pierdan el equilibrio.</v>
      </c>
    </row>
    <row r="7" spans="1:11" x14ac:dyDescent="0.2">
      <c r="A7">
        <f t="shared" ca="1" si="0"/>
        <v>3</v>
      </c>
      <c r="B7">
        <f t="shared" ca="1" si="1"/>
        <v>5</v>
      </c>
      <c r="C7">
        <f t="shared" ca="1" si="2"/>
        <v>8</v>
      </c>
      <c r="D7">
        <f t="shared" ca="1" si="3"/>
        <v>5284</v>
      </c>
      <c r="E7">
        <f t="shared" ca="1" si="4"/>
        <v>604695</v>
      </c>
      <c r="F7" t="str">
        <f t="shared" ca="1" si="5"/>
        <v>3, 5 y 8; 5284; 604695</v>
      </c>
      <c r="G7" t="str">
        <f>VLOOKUP(H7,signos1!$A$1:$C$12,3,FALSE)</f>
        <v>pnl1; pnl2</v>
      </c>
      <c r="H7">
        <v>0</v>
      </c>
      <c r="I7" t="str">
        <f>VLOOKUP(H7,signos1!$A$1:$B$12,2,FALSE)</f>
        <v>aries</v>
      </c>
      <c r="J7" t="s">
        <v>432</v>
      </c>
      <c r="K7" t="str">
        <f>IF(J7="es","  "&amp;I7&amp;"_"&amp;J7&amp;"="&amp;VLOOKUP(I7&amp;"_"&amp;"diario",es!$A$3:$B$154,2,FALSE),IF(J7="en","  "&amp;I7&amp;"_"&amp;J7&amp;"="&amp;VLOOKUP(I7&amp;"_"&amp;"diario",en!$A$1:$B$152,2,FALSE),IF(J7="indice",$K$2&amp;"["&amp;H7&amp;"]",IF(J7="pnl","  pnl="&amp;G7,"  num="&amp;F7))))</f>
        <v xml:space="preserve">  aries_en=Planets support you all you need to cut your ties and go to the bottom of things today. The planets are creating some resistance for the subjects of the race you can think that you do not progress as much as you would like. You do not have the patience to get online today. Your attention should be turned towards a creative or business project. The conditions are particularly propitious now and you should not miss the opportunity. You go fast in your career and it drives you crazy what you do. You have time for something else and you run the risk of things losing their balance.</v>
      </c>
    </row>
    <row r="8" spans="1:11" x14ac:dyDescent="0.2">
      <c r="A8">
        <f t="shared" ca="1" si="0"/>
        <v>1</v>
      </c>
      <c r="B8">
        <f t="shared" ca="1" si="1"/>
        <v>5</v>
      </c>
      <c r="C8">
        <f t="shared" ca="1" si="2"/>
        <v>8</v>
      </c>
      <c r="D8">
        <f t="shared" ca="1" si="3"/>
        <v>2504</v>
      </c>
      <c r="E8">
        <f t="shared" ca="1" si="4"/>
        <v>905737</v>
      </c>
      <c r="F8" t="str">
        <f t="shared" ca="1" si="5"/>
        <v>1, 5 y 8; 2504; 905737</v>
      </c>
      <c r="G8" t="str">
        <f>VLOOKUP(H8,signos1!$A$1:$C$12,3,FALSE)</f>
        <v>pnl1; pnl2</v>
      </c>
      <c r="H8">
        <v>1</v>
      </c>
      <c r="I8" t="str">
        <f>VLOOKUP(H8,signos1!$A$1:$B$12,2,FALSE)</f>
        <v>tauro</v>
      </c>
      <c r="J8" t="s">
        <v>433</v>
      </c>
      <c r="K8" t="str">
        <f>IF(J8="es","  "&amp;I8&amp;"_"&amp;J8&amp;"="&amp;VLOOKUP(I8&amp;"_"&amp;"diario",es!$A$3:$B$154,2,FALSE),IF(J8="en","  "&amp;I8&amp;"_"&amp;J8&amp;"="&amp;VLOOKUP(I8&amp;"_"&amp;"diario",en!$A$1:$B$152,2,FALSE),IF(J8="indice",$K$2&amp;"["&amp;H8&amp;"]",IF(J8="pnl","  pnl="&amp;G8,"  num="&amp;F8))))</f>
        <v>horoscopo[1]</v>
      </c>
    </row>
    <row r="9" spans="1:11" x14ac:dyDescent="0.2">
      <c r="A9">
        <f t="shared" ca="1" si="0"/>
        <v>1</v>
      </c>
      <c r="B9">
        <f t="shared" ca="1" si="1"/>
        <v>6</v>
      </c>
      <c r="C9">
        <f t="shared" ca="1" si="2"/>
        <v>8</v>
      </c>
      <c r="D9">
        <f t="shared" ca="1" si="3"/>
        <v>8316</v>
      </c>
      <c r="E9">
        <f t="shared" ca="1" si="4"/>
        <v>593336</v>
      </c>
      <c r="F9" t="str">
        <f t="shared" ca="1" si="5"/>
        <v>1, 6 y 8; 8316; 593336</v>
      </c>
      <c r="G9" t="str">
        <f>VLOOKUP(H9,signos1!$A$1:$C$12,3,FALSE)</f>
        <v>pnl1; pnl2</v>
      </c>
      <c r="H9">
        <v>1</v>
      </c>
      <c r="I9" t="str">
        <f>VLOOKUP(H9,signos1!$A$1:$B$12,2,FALSE)</f>
        <v>tauro</v>
      </c>
      <c r="J9" t="s">
        <v>613</v>
      </c>
      <c r="K9" t="str">
        <f ca="1">IF(J9="es","  "&amp;I9&amp;"_"&amp;J9&amp;"="&amp;VLOOKUP(I9&amp;"_"&amp;"diario",es!$A$3:$B$154,2,FALSE),IF(J9="en","  "&amp;I9&amp;"_"&amp;J9&amp;"="&amp;VLOOKUP(I9&amp;"_"&amp;"diario",en!$A$1:$B$152,2,FALSE),IF(J9="indice",$K$2&amp;"["&amp;H9&amp;"]",IF(J9="pnl","  pnl="&amp;G9,"  num="&amp;F9))))</f>
        <v xml:space="preserve">  num=1, 6 y 8; 8316; 593336</v>
      </c>
    </row>
    <row r="10" spans="1:11" x14ac:dyDescent="0.2">
      <c r="A10">
        <f t="shared" ca="1" si="0"/>
        <v>1</v>
      </c>
      <c r="B10">
        <f t="shared" ca="1" si="1"/>
        <v>6</v>
      </c>
      <c r="C10">
        <f t="shared" ca="1" si="2"/>
        <v>8</v>
      </c>
      <c r="D10">
        <f t="shared" ca="1" si="3"/>
        <v>8927</v>
      </c>
      <c r="E10">
        <f t="shared" ca="1" si="4"/>
        <v>163219</v>
      </c>
      <c r="F10" t="str">
        <f t="shared" ca="1" si="5"/>
        <v>1, 6 y 8; 8927; 163219</v>
      </c>
      <c r="G10" t="str">
        <f>VLOOKUP(H10,signos1!$A$1:$C$12,3,FALSE)</f>
        <v>pnl1; pnl2</v>
      </c>
      <c r="H10">
        <v>1</v>
      </c>
      <c r="I10" t="str">
        <f>VLOOKUP(H10,signos1!$A$1:$B$12,2,FALSE)</f>
        <v>tauro</v>
      </c>
      <c r="J10" t="s">
        <v>614</v>
      </c>
      <c r="K10" t="str">
        <f>IF(J10="es","  "&amp;I10&amp;"_"&amp;J10&amp;"="&amp;VLOOKUP(I10&amp;"_"&amp;"diario",es!$A$3:$B$154,2,FALSE),IF(J10="en","  "&amp;I10&amp;"_"&amp;J10&amp;"="&amp;VLOOKUP(I10&amp;"_"&amp;"diario",en!$A$1:$B$152,2,FALSE),IF(J10="indice",$K$2&amp;"["&amp;H10&amp;"]",IF(J10="pnl","  pnl="&amp;G10,"  num="&amp;F10))))</f>
        <v xml:space="preserve">  pnl=pnl1; pnl2</v>
      </c>
    </row>
    <row r="11" spans="1:11" x14ac:dyDescent="0.2">
      <c r="A11">
        <f t="shared" ca="1" si="0"/>
        <v>1</v>
      </c>
      <c r="B11">
        <f t="shared" ca="1" si="1"/>
        <v>6</v>
      </c>
      <c r="C11">
        <f t="shared" ca="1" si="2"/>
        <v>8</v>
      </c>
      <c r="D11">
        <f t="shared" ca="1" si="3"/>
        <v>2283</v>
      </c>
      <c r="E11">
        <f t="shared" ca="1" si="4"/>
        <v>191835</v>
      </c>
      <c r="F11" t="str">
        <f t="shared" ca="1" si="5"/>
        <v>1, 6 y 8; 2283; 191835</v>
      </c>
      <c r="G11" t="str">
        <f>VLOOKUP(H11,signos1!$A$1:$C$12,3,FALSE)</f>
        <v>pnl1; pnl2</v>
      </c>
      <c r="H11">
        <v>1</v>
      </c>
      <c r="I11" t="str">
        <f>VLOOKUP(H11,signos1!$A$1:$B$12,2,FALSE)</f>
        <v>tauro</v>
      </c>
      <c r="J11" t="s">
        <v>126</v>
      </c>
      <c r="K11" t="str">
        <f>IF(J11="es","  "&amp;I11&amp;"_"&amp;J11&amp;"="&amp;VLOOKUP(I11&amp;"_"&amp;"diario",es!$A$3:$B$154,2,FALSE),IF(J11="en","  "&amp;I11&amp;"_"&amp;J11&amp;"="&amp;VLOOKUP(I11&amp;"_"&amp;"diario",en!$A$1:$B$152,2,FALSE),IF(J11="indice",$K$2&amp;"["&amp;H11&amp;"]",IF(J11="pnl","  pnl="&amp;G11,"  num="&amp;F11))))</f>
        <v xml:space="preserve">  tauro_es=Se honesto contigo mismo y con los demás hoy independientemente de las presiones que sientas. Sólo pensar en dinero te causa disgusto pero meter la cabeza en la arena no es una solución. Tu ánimo vuelve luego de un pequeño periodo de incertidumbre Se optimista y tus planes de carrera despegarán. Es posible que tenga que descubrir algún engaño o fraude dentro de su lugar de trabajo, por lo que es importante estar alerta y tener un plan de acción. La cuadratura que hacen la Luna y Marte no te pone las cosas fáciles en este sentido.</v>
      </c>
    </row>
    <row r="12" spans="1:11" x14ac:dyDescent="0.2">
      <c r="A12">
        <f t="shared" ca="1" si="0"/>
        <v>1</v>
      </c>
      <c r="B12">
        <f t="shared" ca="1" si="1"/>
        <v>6</v>
      </c>
      <c r="C12">
        <f t="shared" ca="1" si="2"/>
        <v>8</v>
      </c>
      <c r="D12">
        <f t="shared" ca="1" si="3"/>
        <v>1879</v>
      </c>
      <c r="E12">
        <f t="shared" ca="1" si="4"/>
        <v>442594</v>
      </c>
      <c r="F12" t="str">
        <f t="shared" ca="1" si="5"/>
        <v>1, 6 y 8; 1879; 442594</v>
      </c>
      <c r="G12" t="str">
        <f>VLOOKUP(H12,signos1!$A$1:$C$12,3,FALSE)</f>
        <v>pnl1; pnl2</v>
      </c>
      <c r="H12">
        <v>1</v>
      </c>
      <c r="I12" t="str">
        <f>VLOOKUP(H12,signos1!$A$1:$B$12,2,FALSE)</f>
        <v>tauro</v>
      </c>
      <c r="J12" t="s">
        <v>432</v>
      </c>
      <c r="K12" t="str">
        <f>IF(J12="es","  "&amp;I12&amp;"_"&amp;J12&amp;"="&amp;VLOOKUP(I12&amp;"_"&amp;"diario",es!$A$3:$B$154,2,FALSE),IF(J12="en","  "&amp;I12&amp;"_"&amp;J12&amp;"="&amp;VLOOKUP(I12&amp;"_"&amp;"diario",en!$A$1:$B$152,2,FALSE),IF(J12="indice",$K$2&amp;"["&amp;H12&amp;"]",IF(J12="pnl","  pnl="&amp;G12,"  num="&amp;F12))))</f>
        <v xml:space="preserve">  tauro_en=Be honest with yourself and with others today regardless of the pressures you feel. Just thinking about money causes you disgust but putting your head in the sand is not a solution. Your mood returns after a short period of uncertainty. Be optimistic and your career plans will take off. You may have to discover some deception or fraud within your workplace, so it is important to be alert and have an action plan. The square made by the Moon and Mars does not make things easy for you in this regard.</v>
      </c>
    </row>
    <row r="13" spans="1:11" x14ac:dyDescent="0.2">
      <c r="A13">
        <f t="shared" ca="1" si="0"/>
        <v>3</v>
      </c>
      <c r="B13">
        <f t="shared" ca="1" si="1"/>
        <v>7</v>
      </c>
      <c r="C13">
        <f t="shared" ca="1" si="2"/>
        <v>8</v>
      </c>
      <c r="D13">
        <f t="shared" ca="1" si="3"/>
        <v>1695</v>
      </c>
      <c r="E13">
        <f t="shared" ca="1" si="4"/>
        <v>825684</v>
      </c>
      <c r="F13" t="str">
        <f t="shared" ca="1" si="5"/>
        <v>3, 7 y 8; 1695; 825684</v>
      </c>
      <c r="G13" t="str">
        <f>VLOOKUP(H13,signos1!$A$1:$C$12,3,FALSE)</f>
        <v>pnl1; pnl2</v>
      </c>
      <c r="H13">
        <v>2</v>
      </c>
      <c r="I13" t="str">
        <f>VLOOKUP(H13,signos1!$A$1:$B$12,2,FALSE)</f>
        <v>geminis</v>
      </c>
      <c r="J13" t="s">
        <v>433</v>
      </c>
      <c r="K13" t="str">
        <f>IF(J13="es","  "&amp;I13&amp;"_"&amp;J13&amp;"="&amp;VLOOKUP(I13&amp;"_"&amp;"diario",es!$A$3:$B$154,2,FALSE),IF(J13="en","  "&amp;I13&amp;"_"&amp;J13&amp;"="&amp;VLOOKUP(I13&amp;"_"&amp;"diario",en!$A$1:$B$152,2,FALSE),IF(J13="indice",$K$2&amp;"["&amp;H13&amp;"]",IF(J13="pnl","  pnl="&amp;G13,"  num="&amp;F13))))</f>
        <v>horoscopo[2]</v>
      </c>
    </row>
    <row r="14" spans="1:11" x14ac:dyDescent="0.2">
      <c r="A14">
        <f t="shared" ca="1" si="0"/>
        <v>1</v>
      </c>
      <c r="B14">
        <f t="shared" ca="1" si="1"/>
        <v>6</v>
      </c>
      <c r="C14">
        <f t="shared" ca="1" si="2"/>
        <v>8</v>
      </c>
      <c r="D14">
        <f t="shared" ca="1" si="3"/>
        <v>7706</v>
      </c>
      <c r="E14">
        <f t="shared" ca="1" si="4"/>
        <v>658753</v>
      </c>
      <c r="F14" t="str">
        <f t="shared" ca="1" si="5"/>
        <v>1, 6 y 8; 7706; 658753</v>
      </c>
      <c r="G14" t="str">
        <f>VLOOKUP(H14,signos1!$A$1:$C$12,3,FALSE)</f>
        <v>pnl1; pnl2</v>
      </c>
      <c r="H14">
        <v>2</v>
      </c>
      <c r="I14" t="str">
        <f>VLOOKUP(H14,signos1!$A$1:$B$12,2,FALSE)</f>
        <v>geminis</v>
      </c>
      <c r="J14" t="s">
        <v>613</v>
      </c>
      <c r="K14" t="str">
        <f ca="1">IF(J14="es","  "&amp;I14&amp;"_"&amp;J14&amp;"="&amp;VLOOKUP(I14&amp;"_"&amp;"diario",es!$A$3:$B$154,2,FALSE),IF(J14="en","  "&amp;I14&amp;"_"&amp;J14&amp;"="&amp;VLOOKUP(I14&amp;"_"&amp;"diario",en!$A$1:$B$152,2,FALSE),IF(J14="indice",$K$2&amp;"["&amp;H14&amp;"]",IF(J14="pnl","  pnl="&amp;G14,"  num="&amp;F14))))</f>
        <v xml:space="preserve">  num=1, 6 y 8; 7706; 658753</v>
      </c>
    </row>
    <row r="15" spans="1:11" x14ac:dyDescent="0.2">
      <c r="A15">
        <f t="shared" ca="1" si="0"/>
        <v>4</v>
      </c>
      <c r="B15">
        <f t="shared" ca="1" si="1"/>
        <v>6</v>
      </c>
      <c r="C15">
        <f t="shared" ca="1" si="2"/>
        <v>8</v>
      </c>
      <c r="D15">
        <f t="shared" ca="1" si="3"/>
        <v>7095</v>
      </c>
      <c r="E15">
        <f t="shared" ca="1" si="4"/>
        <v>426521</v>
      </c>
      <c r="F15" t="str">
        <f t="shared" ca="1" si="5"/>
        <v>4, 6 y 8; 7095; 426521</v>
      </c>
      <c r="G15" t="str">
        <f>VLOOKUP(H15,signos1!$A$1:$C$12,3,FALSE)</f>
        <v>pnl1; pnl2</v>
      </c>
      <c r="H15">
        <v>2</v>
      </c>
      <c r="I15" t="str">
        <f>VLOOKUP(H15,signos1!$A$1:$B$12,2,FALSE)</f>
        <v>geminis</v>
      </c>
      <c r="J15" t="s">
        <v>614</v>
      </c>
      <c r="K15" t="str">
        <f>IF(J15="es","  "&amp;I15&amp;"_"&amp;J15&amp;"="&amp;VLOOKUP(I15&amp;"_"&amp;"diario",es!$A$3:$B$154,2,FALSE),IF(J15="en","  "&amp;I15&amp;"_"&amp;J15&amp;"="&amp;VLOOKUP(I15&amp;"_"&amp;"diario",en!$A$1:$B$152,2,FALSE),IF(J15="indice",$K$2&amp;"["&amp;H15&amp;"]",IF(J15="pnl","  pnl="&amp;G15,"  num="&amp;F15))))</f>
        <v xml:space="preserve">  pnl=pnl1; pnl2</v>
      </c>
    </row>
    <row r="16" spans="1:11" x14ac:dyDescent="0.2">
      <c r="A16">
        <f t="shared" ca="1" si="0"/>
        <v>4</v>
      </c>
      <c r="B16">
        <f t="shared" ca="1" si="1"/>
        <v>5</v>
      </c>
      <c r="C16">
        <f t="shared" ca="1" si="2"/>
        <v>8</v>
      </c>
      <c r="D16">
        <f t="shared" ca="1" si="3"/>
        <v>7188</v>
      </c>
      <c r="E16">
        <f t="shared" ca="1" si="4"/>
        <v>836133</v>
      </c>
      <c r="F16" t="str">
        <f t="shared" ca="1" si="5"/>
        <v>4, 5 y 8; 7188; 836133</v>
      </c>
      <c r="G16" t="str">
        <f>VLOOKUP(H16,signos1!$A$1:$C$12,3,FALSE)</f>
        <v>pnl1; pnl2</v>
      </c>
      <c r="H16">
        <v>2</v>
      </c>
      <c r="I16" t="str">
        <f>VLOOKUP(H16,signos1!$A$1:$B$12,2,FALSE)</f>
        <v>geminis</v>
      </c>
      <c r="J16" t="s">
        <v>126</v>
      </c>
      <c r="K16" t="str">
        <f>IF(J16="es","  "&amp;I16&amp;"_"&amp;J16&amp;"="&amp;VLOOKUP(I16&amp;"_"&amp;"diario",es!$A$3:$B$154,2,FALSE),IF(J16="en","  "&amp;I16&amp;"_"&amp;J16&amp;"="&amp;VLOOKUP(I16&amp;"_"&amp;"diario",en!$A$1:$B$152,2,FALSE),IF(J16="indice",$K$2&amp;"["&amp;H16&amp;"]",IF(J16="pnl","  pnl="&amp;G16,"  num="&amp;F16))))</f>
        <v xml:space="preserve">  geminis_es=Hay buenos prospectos para asumir un reto a largo plazo No importa la difícil que sea, serás capaz de salir adelante. Es momento de aceptar que loes tiempos han cambiado Ya la pelota no está en el mismo patio, Las reglas son nuevas y te las tienes que aprender de memoria. Una inesperada oportunidad puede aparecer en una situación profesional, significando esto que debes estar preparado para saltar hacia cualquier oportunidad. Si sigues manteniendo tu fe en ti mismo con tus logros a la vista las cosas se conciliarán y no podrán salirte mal. Y no lo hará por amor, sino por orgullo puro y duro.</v>
      </c>
    </row>
    <row r="17" spans="1:11" x14ac:dyDescent="0.2">
      <c r="A17">
        <f t="shared" ca="1" si="0"/>
        <v>1</v>
      </c>
      <c r="B17">
        <f t="shared" ca="1" si="1"/>
        <v>7</v>
      </c>
      <c r="C17">
        <f t="shared" ca="1" si="2"/>
        <v>8</v>
      </c>
      <c r="D17">
        <f t="shared" ca="1" si="3"/>
        <v>3241</v>
      </c>
      <c r="E17">
        <f t="shared" ca="1" si="4"/>
        <v>215060</v>
      </c>
      <c r="F17" t="str">
        <f t="shared" ca="1" si="5"/>
        <v>1, 7 y 8; 3241; 215060</v>
      </c>
      <c r="G17" t="str">
        <f>VLOOKUP(H17,signos1!$A$1:$C$12,3,FALSE)</f>
        <v>pnl1; pnl2</v>
      </c>
      <c r="H17">
        <v>2</v>
      </c>
      <c r="I17" t="str">
        <f>VLOOKUP(H17,signos1!$A$1:$B$12,2,FALSE)</f>
        <v>geminis</v>
      </c>
      <c r="J17" t="s">
        <v>432</v>
      </c>
      <c r="K17" t="str">
        <f>IF(J17="es","  "&amp;I17&amp;"_"&amp;J17&amp;"="&amp;VLOOKUP(I17&amp;"_"&amp;"diario",es!$A$3:$B$154,2,FALSE),IF(J17="en","  "&amp;I17&amp;"_"&amp;J17&amp;"="&amp;VLOOKUP(I17&amp;"_"&amp;"diario",en!$A$1:$B$152,2,FALSE),IF(J17="indice",$K$2&amp;"["&amp;H17&amp;"]",IF(J17="pnl","  pnl="&amp;G17,"  num="&amp;F17))))</f>
        <v xml:space="preserve">  geminis_en=There are good prospects to take on a long-term challenge No matter how difficult it may be, you will be able to get ahead. It\'s time to accept that times have changed. The ball is not in the same yard anymore. The rules are new and you have to learn them by heart. An unexpected opportunity can appear in a professional situation, meaning that you must be prepared to jump to any opportunity. If you keep your faith in yourself with your achievements in sight things will be reconciled and can not go wrong. And he will not do it out of love, but out of pure and hard pride.</v>
      </c>
    </row>
    <row r="18" spans="1:11" x14ac:dyDescent="0.2">
      <c r="A18">
        <f t="shared" ca="1" si="0"/>
        <v>4</v>
      </c>
      <c r="B18">
        <f t="shared" ca="1" si="1"/>
        <v>5</v>
      </c>
      <c r="C18">
        <f t="shared" ca="1" si="2"/>
        <v>9</v>
      </c>
      <c r="D18">
        <f t="shared" ca="1" si="3"/>
        <v>3644</v>
      </c>
      <c r="E18">
        <f t="shared" ca="1" si="4"/>
        <v>429943</v>
      </c>
      <c r="F18" t="str">
        <f t="shared" ca="1" si="5"/>
        <v>4, 5 y 9; 3644; 429943</v>
      </c>
      <c r="G18" t="str">
        <f>VLOOKUP(H18,signos1!$A$1:$C$12,3,FALSE)</f>
        <v>pnl1; pnl2</v>
      </c>
      <c r="H18">
        <v>3</v>
      </c>
      <c r="I18" t="str">
        <f>VLOOKUP(H18,signos1!$A$1:$B$12,2,FALSE)</f>
        <v>cancer</v>
      </c>
      <c r="J18" t="s">
        <v>433</v>
      </c>
      <c r="K18" t="str">
        <f>IF(J18="es","  "&amp;I18&amp;"_"&amp;J18&amp;"="&amp;VLOOKUP(I18&amp;"_"&amp;"diario",es!$A$3:$B$154,2,FALSE),IF(J18="en","  "&amp;I18&amp;"_"&amp;J18&amp;"="&amp;VLOOKUP(I18&amp;"_"&amp;"diario",en!$A$1:$B$152,2,FALSE),IF(J18="indice",$K$2&amp;"["&amp;H18&amp;"]",IF(J18="pnl","  pnl="&amp;G18,"  num="&amp;F18))))</f>
        <v>horoscopo[3]</v>
      </c>
    </row>
    <row r="19" spans="1:11" x14ac:dyDescent="0.2">
      <c r="A19">
        <f t="shared" ca="1" si="0"/>
        <v>1</v>
      </c>
      <c r="B19">
        <f t="shared" ca="1" si="1"/>
        <v>6</v>
      </c>
      <c r="C19">
        <f t="shared" ca="1" si="2"/>
        <v>8</v>
      </c>
      <c r="D19">
        <f t="shared" ca="1" si="3"/>
        <v>9641</v>
      </c>
      <c r="E19">
        <f t="shared" ca="1" si="4"/>
        <v>442152</v>
      </c>
      <c r="F19" t="str">
        <f t="shared" ca="1" si="5"/>
        <v>1, 6 y 8; 9641; 442152</v>
      </c>
      <c r="G19" t="str">
        <f>VLOOKUP(H19,signos1!$A$1:$C$12,3,FALSE)</f>
        <v>pnl1; pnl2</v>
      </c>
      <c r="H19">
        <v>3</v>
      </c>
      <c r="I19" t="str">
        <f>VLOOKUP(H19,signos1!$A$1:$B$12,2,FALSE)</f>
        <v>cancer</v>
      </c>
      <c r="J19" t="s">
        <v>613</v>
      </c>
      <c r="K19" t="str">
        <f ca="1">IF(J19="es","  "&amp;I19&amp;"_"&amp;J19&amp;"="&amp;VLOOKUP(I19&amp;"_"&amp;"diario",es!$A$3:$B$154,2,FALSE),IF(J19="en","  "&amp;I19&amp;"_"&amp;J19&amp;"="&amp;VLOOKUP(I19&amp;"_"&amp;"diario",en!$A$1:$B$152,2,FALSE),IF(J19="indice",$K$2&amp;"["&amp;H19&amp;"]",IF(J19="pnl","  pnl="&amp;G19,"  num="&amp;F19))))</f>
        <v xml:space="preserve">  num=1, 6 y 8; 9641; 442152</v>
      </c>
    </row>
    <row r="20" spans="1:11" x14ac:dyDescent="0.2">
      <c r="A20">
        <f t="shared" ca="1" si="0"/>
        <v>1</v>
      </c>
      <c r="B20">
        <f t="shared" ca="1" si="1"/>
        <v>6</v>
      </c>
      <c r="C20">
        <f t="shared" ca="1" si="2"/>
        <v>8</v>
      </c>
      <c r="D20">
        <f t="shared" ca="1" si="3"/>
        <v>4276</v>
      </c>
      <c r="E20">
        <f t="shared" ca="1" si="4"/>
        <v>282681</v>
      </c>
      <c r="F20" t="str">
        <f t="shared" ca="1" si="5"/>
        <v>1, 6 y 8; 4276; 282681</v>
      </c>
      <c r="G20" t="str">
        <f>VLOOKUP(H20,signos1!$A$1:$C$12,3,FALSE)</f>
        <v>pnl1; pnl2</v>
      </c>
      <c r="H20">
        <v>3</v>
      </c>
      <c r="I20" t="str">
        <f>VLOOKUP(H20,signos1!$A$1:$B$12,2,FALSE)</f>
        <v>cancer</v>
      </c>
      <c r="J20" t="s">
        <v>614</v>
      </c>
      <c r="K20" t="str">
        <f>IF(J20="es","  "&amp;I20&amp;"_"&amp;J20&amp;"="&amp;VLOOKUP(I20&amp;"_"&amp;"diario",es!$A$3:$B$154,2,FALSE),IF(J20="en","  "&amp;I20&amp;"_"&amp;J20&amp;"="&amp;VLOOKUP(I20&amp;"_"&amp;"diario",en!$A$1:$B$152,2,FALSE),IF(J20="indice",$K$2&amp;"["&amp;H20&amp;"]",IF(J20="pnl","  pnl="&amp;G20,"  num="&amp;F20))))</f>
        <v xml:space="preserve">  pnl=pnl1; pnl2</v>
      </c>
    </row>
    <row r="21" spans="1:11" x14ac:dyDescent="0.2">
      <c r="A21">
        <f t="shared" ca="1" si="0"/>
        <v>2</v>
      </c>
      <c r="B21">
        <f t="shared" ca="1" si="1"/>
        <v>5</v>
      </c>
      <c r="C21">
        <f t="shared" ca="1" si="2"/>
        <v>8</v>
      </c>
      <c r="D21">
        <f t="shared" ca="1" si="3"/>
        <v>3986</v>
      </c>
      <c r="E21">
        <f t="shared" ca="1" si="4"/>
        <v>115770</v>
      </c>
      <c r="F21" t="str">
        <f t="shared" ca="1" si="5"/>
        <v>2, 5 y 8; 3986; 115770</v>
      </c>
      <c r="G21" t="str">
        <f>VLOOKUP(H21,signos1!$A$1:$C$12,3,FALSE)</f>
        <v>pnl1; pnl2</v>
      </c>
      <c r="H21">
        <v>3</v>
      </c>
      <c r="I21" t="str">
        <f>VLOOKUP(H21,signos1!$A$1:$B$12,2,FALSE)</f>
        <v>cancer</v>
      </c>
      <c r="J21" t="s">
        <v>126</v>
      </c>
      <c r="K21" t="str">
        <f>IF(J21="es","  "&amp;I21&amp;"_"&amp;J21&amp;"="&amp;VLOOKUP(I21&amp;"_"&amp;"diario",es!$A$3:$B$154,2,FALSE),IF(J21="en","  "&amp;I21&amp;"_"&amp;J21&amp;"="&amp;VLOOKUP(I21&amp;"_"&amp;"diario",en!$A$1:$B$152,2,FALSE),IF(J21="indice",$K$2&amp;"["&amp;H21&amp;"]",IF(J21="pnl","  pnl="&amp;G21,"  num="&amp;F21))))</f>
        <v xml:space="preserve">  cancer_es=Espera cambios sumamente positivos en lo tocante al trabajo te encontrarás en una situación laboral nueva cada vez más satisfactoria. Este es uno de esos momentos. Son buenas las condiciones para un riesgo bajo inversiones a largo plazo, ventas de propiedades y herencias. No te lances con la primera persona que se atraviese en tu camino solo porque necesites afecto o atención. Hacer ejercicio le da muchísima pereza, pero ¿tiene idea de lo que le va a alegrar ser capaz de hacer tantos abdominales? Fuera la pereza y a rejuvenecer su salud.</v>
      </c>
    </row>
    <row r="22" spans="1:11" x14ac:dyDescent="0.2">
      <c r="A22">
        <f t="shared" ca="1" si="0"/>
        <v>2</v>
      </c>
      <c r="B22">
        <f t="shared" ca="1" si="1"/>
        <v>5</v>
      </c>
      <c r="C22">
        <f t="shared" ca="1" si="2"/>
        <v>8</v>
      </c>
      <c r="D22">
        <f t="shared" ca="1" si="3"/>
        <v>2402</v>
      </c>
      <c r="E22">
        <f t="shared" ca="1" si="4"/>
        <v>316403</v>
      </c>
      <c r="F22" t="str">
        <f t="shared" ca="1" si="5"/>
        <v>2, 5 y 8; 2402; 316403</v>
      </c>
      <c r="G22" t="str">
        <f>VLOOKUP(H22,signos1!$A$1:$C$12,3,FALSE)</f>
        <v>pnl1; pnl2</v>
      </c>
      <c r="H22">
        <v>3</v>
      </c>
      <c r="I22" t="str">
        <f>VLOOKUP(H22,signos1!$A$1:$B$12,2,FALSE)</f>
        <v>cancer</v>
      </c>
      <c r="J22" t="s">
        <v>432</v>
      </c>
      <c r="K22" t="str">
        <f>IF(J22="es","  "&amp;I22&amp;"_"&amp;J22&amp;"="&amp;VLOOKUP(I22&amp;"_"&amp;"diario",es!$A$3:$B$154,2,FALSE),IF(J22="en","  "&amp;I22&amp;"_"&amp;J22&amp;"="&amp;VLOOKUP(I22&amp;"_"&amp;"diario",en!$A$1:$B$152,2,FALSE),IF(J22="indice",$K$2&amp;"["&amp;H22&amp;"]",IF(J22="pnl","  pnl="&amp;G22,"  num="&amp;F22))))</f>
        <v xml:space="preserve">  cancer_en=Expect very positive changes with regard to work you will find yourself in a new work situation more and more satisfactory. this is one of those moments. The conditions for a risk under long-term investments, property sales and inheritances are good. Do not throw yourself with the first person who crosses your path just because you need affection or attention. Exercising gives him a lot of laziness, but do you have any idea what will make him happy to be able to do so many abs? Out of laziness and to rejuvenate your health.</v>
      </c>
    </row>
    <row r="23" spans="1:11" x14ac:dyDescent="0.2">
      <c r="A23">
        <f t="shared" ca="1" si="0"/>
        <v>2</v>
      </c>
      <c r="B23">
        <f t="shared" ca="1" si="1"/>
        <v>6</v>
      </c>
      <c r="C23">
        <f t="shared" ca="1" si="2"/>
        <v>9</v>
      </c>
      <c r="D23">
        <f t="shared" ca="1" si="3"/>
        <v>1941</v>
      </c>
      <c r="E23">
        <f t="shared" ca="1" si="4"/>
        <v>955341</v>
      </c>
      <c r="F23" t="str">
        <f t="shared" ca="1" si="5"/>
        <v>2, 6 y 9; 1941; 955341</v>
      </c>
      <c r="G23" t="str">
        <f>VLOOKUP(H23,signos1!$A$1:$C$12,3,FALSE)</f>
        <v>pnl1; pnl2</v>
      </c>
      <c r="H23">
        <v>4</v>
      </c>
      <c r="I23" t="str">
        <f>VLOOKUP(H23,signos1!$A$1:$B$12,2,FALSE)</f>
        <v>leo</v>
      </c>
      <c r="J23" t="s">
        <v>433</v>
      </c>
      <c r="K23" t="str">
        <f>IF(J23="es","  "&amp;I23&amp;"_"&amp;J23&amp;"="&amp;VLOOKUP(I23&amp;"_"&amp;"diario",es!$A$3:$B$154,2,FALSE),IF(J23="en","  "&amp;I23&amp;"_"&amp;J23&amp;"="&amp;VLOOKUP(I23&amp;"_"&amp;"diario",en!$A$1:$B$152,2,FALSE),IF(J23="indice",$K$2&amp;"["&amp;H23&amp;"]",IF(J23="pnl","  pnl="&amp;G23,"  num="&amp;F23))))</f>
        <v>horoscopo[4]</v>
      </c>
    </row>
    <row r="24" spans="1:11" x14ac:dyDescent="0.2">
      <c r="A24">
        <f t="shared" ca="1" si="0"/>
        <v>3</v>
      </c>
      <c r="B24">
        <f t="shared" ca="1" si="1"/>
        <v>5</v>
      </c>
      <c r="C24">
        <f t="shared" ca="1" si="2"/>
        <v>9</v>
      </c>
      <c r="D24">
        <f t="shared" ca="1" si="3"/>
        <v>4081</v>
      </c>
      <c r="E24">
        <f t="shared" ca="1" si="4"/>
        <v>470220</v>
      </c>
      <c r="F24" t="str">
        <f t="shared" ca="1" si="5"/>
        <v>3, 5 y 9; 4081; 470220</v>
      </c>
      <c r="G24" t="str">
        <f>VLOOKUP(H24,signos1!$A$1:$C$12,3,FALSE)</f>
        <v>pnl1; pnl2</v>
      </c>
      <c r="H24">
        <v>4</v>
      </c>
      <c r="I24" t="str">
        <f>VLOOKUP(H24,signos1!$A$1:$B$12,2,FALSE)</f>
        <v>leo</v>
      </c>
      <c r="J24" t="s">
        <v>613</v>
      </c>
      <c r="K24" t="str">
        <f ca="1">IF(J24="es","  "&amp;I24&amp;"_"&amp;J24&amp;"="&amp;VLOOKUP(I24&amp;"_"&amp;"diario",es!$A$3:$B$154,2,FALSE),IF(J24="en","  "&amp;I24&amp;"_"&amp;J24&amp;"="&amp;VLOOKUP(I24&amp;"_"&amp;"diario",en!$A$1:$B$152,2,FALSE),IF(J24="indice",$K$2&amp;"["&amp;H24&amp;"]",IF(J24="pnl","  pnl="&amp;G24,"  num="&amp;F24))))</f>
        <v xml:space="preserve">  num=3, 5 y 9; 4081; 470220</v>
      </c>
    </row>
    <row r="25" spans="1:11" x14ac:dyDescent="0.2">
      <c r="A25">
        <f t="shared" ca="1" si="0"/>
        <v>3</v>
      </c>
      <c r="B25">
        <f t="shared" ca="1" si="1"/>
        <v>5</v>
      </c>
      <c r="C25">
        <f t="shared" ca="1" si="2"/>
        <v>8</v>
      </c>
      <c r="D25">
        <f t="shared" ca="1" si="3"/>
        <v>2826</v>
      </c>
      <c r="E25">
        <f t="shared" ca="1" si="4"/>
        <v>417095</v>
      </c>
      <c r="F25" t="str">
        <f t="shared" ca="1" si="5"/>
        <v>3, 5 y 8; 2826; 417095</v>
      </c>
      <c r="G25" t="str">
        <f>VLOOKUP(H25,signos1!$A$1:$C$12,3,FALSE)</f>
        <v>pnl1; pnl2</v>
      </c>
      <c r="H25">
        <v>4</v>
      </c>
      <c r="I25" t="str">
        <f>VLOOKUP(H25,signos1!$A$1:$B$12,2,FALSE)</f>
        <v>leo</v>
      </c>
      <c r="J25" t="s">
        <v>614</v>
      </c>
      <c r="K25" t="str">
        <f>IF(J25="es","  "&amp;I25&amp;"_"&amp;J25&amp;"="&amp;VLOOKUP(I25&amp;"_"&amp;"diario",es!$A$3:$B$154,2,FALSE),IF(J25="en","  "&amp;I25&amp;"_"&amp;J25&amp;"="&amp;VLOOKUP(I25&amp;"_"&amp;"diario",en!$A$1:$B$152,2,FALSE),IF(J25="indice",$K$2&amp;"["&amp;H25&amp;"]",IF(J25="pnl","  pnl="&amp;G25,"  num="&amp;F25))))</f>
        <v xml:space="preserve">  pnl=pnl1; pnl2</v>
      </c>
    </row>
    <row r="26" spans="1:11" x14ac:dyDescent="0.2">
      <c r="A26">
        <f t="shared" ca="1" si="0"/>
        <v>3</v>
      </c>
      <c r="B26">
        <f t="shared" ca="1" si="1"/>
        <v>6</v>
      </c>
      <c r="C26">
        <f t="shared" ca="1" si="2"/>
        <v>9</v>
      </c>
      <c r="D26">
        <f t="shared" ca="1" si="3"/>
        <v>5315</v>
      </c>
      <c r="E26">
        <f t="shared" ca="1" si="4"/>
        <v>569069</v>
      </c>
      <c r="F26" t="str">
        <f t="shared" ca="1" si="5"/>
        <v>3, 6 y 9; 5315; 569069</v>
      </c>
      <c r="G26" t="str">
        <f>VLOOKUP(H26,signos1!$A$1:$C$12,3,FALSE)</f>
        <v>pnl1; pnl2</v>
      </c>
      <c r="H26">
        <v>4</v>
      </c>
      <c r="I26" t="str">
        <f>VLOOKUP(H26,signos1!$A$1:$B$12,2,FALSE)</f>
        <v>leo</v>
      </c>
      <c r="J26" t="s">
        <v>126</v>
      </c>
      <c r="K26" t="str">
        <f>IF(J26="es","  "&amp;I26&amp;"_"&amp;J26&amp;"="&amp;VLOOKUP(I26&amp;"_"&amp;"diario",es!$A$3:$B$154,2,FALSE),IF(J26="en","  "&amp;I26&amp;"_"&amp;J26&amp;"="&amp;VLOOKUP(I26&amp;"_"&amp;"diario",en!$A$1:$B$152,2,FALSE),IF(J26="indice",$K$2&amp;"["&amp;H26&amp;"]",IF(J26="pnl","  pnl="&amp;G26,"  num="&amp;F26))))</f>
        <v xml:space="preserve">  leo_es=Hay competencia en el trabajo un superior está jugando el juego de un rival tuyo. ese intento de provocación puede ser una oferta de amor disfrazada. Muéstrate firme y establece claramente que no estás dispuesto a soportarlo de brazos cruzados. Es una especie de carrera contra el tiempo ahora entonces cuando alguien te pida ayuda se la negarás. La acción por impulso está excluída hoy te colocará en una posición incomoda.</v>
      </c>
    </row>
    <row r="27" spans="1:11" x14ac:dyDescent="0.2">
      <c r="A27">
        <f t="shared" ca="1" si="0"/>
        <v>2</v>
      </c>
      <c r="B27">
        <f t="shared" ca="1" si="1"/>
        <v>7</v>
      </c>
      <c r="C27">
        <f t="shared" ca="1" si="2"/>
        <v>8</v>
      </c>
      <c r="D27">
        <f t="shared" ca="1" si="3"/>
        <v>5101</v>
      </c>
      <c r="E27">
        <f t="shared" ca="1" si="4"/>
        <v>505588</v>
      </c>
      <c r="F27" t="str">
        <f t="shared" ca="1" si="5"/>
        <v>2, 7 y 8; 5101; 505588</v>
      </c>
      <c r="G27" t="str">
        <f>VLOOKUP(H27,signos1!$A$1:$C$12,3,FALSE)</f>
        <v>pnl1; pnl2</v>
      </c>
      <c r="H27">
        <v>4</v>
      </c>
      <c r="I27" t="str">
        <f>VLOOKUP(H27,signos1!$A$1:$B$12,2,FALSE)</f>
        <v>leo</v>
      </c>
      <c r="J27" t="s">
        <v>432</v>
      </c>
      <c r="K27" t="str">
        <f>IF(J27="es","  "&amp;I27&amp;"_"&amp;J27&amp;"="&amp;VLOOKUP(I27&amp;"_"&amp;"diario",es!$A$3:$B$154,2,FALSE),IF(J27="en","  "&amp;I27&amp;"_"&amp;J27&amp;"="&amp;VLOOKUP(I27&amp;"_"&amp;"diario",en!$A$1:$B$152,2,FALSE),IF(J27="indice",$K$2&amp;"["&amp;H27&amp;"]",IF(J27="pnl","  pnl="&amp;G27,"  num="&amp;F27))))</f>
        <v xml:space="preserve">  leo_en=There is competition at work a superior is playing the game of a rival of yours. that attempt at provocation can be an offer of love in disguise. Be firm and clearly state that you are not willing to stand with folded arms. It is a kind of race against time now when someone asks you for help you will deny it. The action by impulse is excluded today will place you in an uncomfortable position.</v>
      </c>
    </row>
    <row r="28" spans="1:11" x14ac:dyDescent="0.2">
      <c r="A28">
        <f t="shared" ca="1" si="0"/>
        <v>3</v>
      </c>
      <c r="B28">
        <f t="shared" ca="1" si="1"/>
        <v>7</v>
      </c>
      <c r="C28">
        <f t="shared" ca="1" si="2"/>
        <v>8</v>
      </c>
      <c r="D28">
        <f t="shared" ca="1" si="3"/>
        <v>2493</v>
      </c>
      <c r="E28">
        <f t="shared" ca="1" si="4"/>
        <v>978689</v>
      </c>
      <c r="F28" t="str">
        <f t="shared" ca="1" si="5"/>
        <v>3, 7 y 8; 2493; 978689</v>
      </c>
      <c r="G28" t="str">
        <f>VLOOKUP(H28,signos1!$A$1:$C$12,3,FALSE)</f>
        <v>pnl1; pnl2</v>
      </c>
      <c r="H28">
        <v>5</v>
      </c>
      <c r="I28" t="str">
        <f>VLOOKUP(H28,signos1!$A$1:$B$12,2,FALSE)</f>
        <v>virgo</v>
      </c>
      <c r="J28" t="s">
        <v>433</v>
      </c>
      <c r="K28" t="str">
        <f>IF(J28="es","  "&amp;I28&amp;"_"&amp;J28&amp;"="&amp;VLOOKUP(I28&amp;"_"&amp;"diario",es!$A$3:$B$154,2,FALSE),IF(J28="en","  "&amp;I28&amp;"_"&amp;J28&amp;"="&amp;VLOOKUP(I28&amp;"_"&amp;"diario",en!$A$1:$B$152,2,FALSE),IF(J28="indice",$K$2&amp;"["&amp;H28&amp;"]",IF(J28="pnl","  pnl="&amp;G28,"  num="&amp;F28))))</f>
        <v>horoscopo[5]</v>
      </c>
    </row>
    <row r="29" spans="1:11" x14ac:dyDescent="0.2">
      <c r="A29">
        <f t="shared" ca="1" si="0"/>
        <v>2</v>
      </c>
      <c r="B29">
        <f t="shared" ca="1" si="1"/>
        <v>6</v>
      </c>
      <c r="C29">
        <f t="shared" ca="1" si="2"/>
        <v>8</v>
      </c>
      <c r="D29">
        <f t="shared" ca="1" si="3"/>
        <v>8661</v>
      </c>
      <c r="E29">
        <f t="shared" ca="1" si="4"/>
        <v>490848</v>
      </c>
      <c r="F29" t="str">
        <f t="shared" ca="1" si="5"/>
        <v>2, 6 y 8; 8661; 490848</v>
      </c>
      <c r="G29" t="str">
        <f>VLOOKUP(H29,signos1!$A$1:$C$12,3,FALSE)</f>
        <v>pnl1; pnl2</v>
      </c>
      <c r="H29">
        <v>5</v>
      </c>
      <c r="I29" t="str">
        <f>VLOOKUP(H29,signos1!$A$1:$B$12,2,FALSE)</f>
        <v>virgo</v>
      </c>
      <c r="J29" t="s">
        <v>613</v>
      </c>
      <c r="K29" t="str">
        <f ca="1">IF(J29="es","  "&amp;I29&amp;"_"&amp;J29&amp;"="&amp;VLOOKUP(I29&amp;"_"&amp;"diario",es!$A$3:$B$154,2,FALSE),IF(J29="en","  "&amp;I29&amp;"_"&amp;J29&amp;"="&amp;VLOOKUP(I29&amp;"_"&amp;"diario",en!$A$1:$B$152,2,FALSE),IF(J29="indice",$K$2&amp;"["&amp;H29&amp;"]",IF(J29="pnl","  pnl="&amp;G29,"  num="&amp;F29))))</f>
        <v xml:space="preserve">  num=2, 6 y 8; 8661; 490848</v>
      </c>
    </row>
    <row r="30" spans="1:11" x14ac:dyDescent="0.2">
      <c r="A30">
        <f t="shared" ca="1" si="0"/>
        <v>2</v>
      </c>
      <c r="B30">
        <f t="shared" ca="1" si="1"/>
        <v>6</v>
      </c>
      <c r="C30">
        <f t="shared" ca="1" si="2"/>
        <v>8</v>
      </c>
      <c r="D30">
        <f t="shared" ca="1" si="3"/>
        <v>4390</v>
      </c>
      <c r="E30">
        <f t="shared" ca="1" si="4"/>
        <v>493542</v>
      </c>
      <c r="F30" t="str">
        <f t="shared" ca="1" si="5"/>
        <v>2, 6 y 8; 4390; 493542</v>
      </c>
      <c r="G30" t="str">
        <f>VLOOKUP(H30,signos1!$A$1:$C$12,3,FALSE)</f>
        <v>pnl1; pnl2</v>
      </c>
      <c r="H30">
        <v>5</v>
      </c>
      <c r="I30" t="str">
        <f>VLOOKUP(H30,signos1!$A$1:$B$12,2,FALSE)</f>
        <v>virgo</v>
      </c>
      <c r="J30" t="s">
        <v>614</v>
      </c>
      <c r="K30" t="str">
        <f>IF(J30="es","  "&amp;I30&amp;"_"&amp;J30&amp;"="&amp;VLOOKUP(I30&amp;"_"&amp;"diario",es!$A$3:$B$154,2,FALSE),IF(J30="en","  "&amp;I30&amp;"_"&amp;J30&amp;"="&amp;VLOOKUP(I30&amp;"_"&amp;"diario",en!$A$1:$B$152,2,FALSE),IF(J30="indice",$K$2&amp;"["&amp;H30&amp;"]",IF(J30="pnl","  pnl="&amp;G30,"  num="&amp;F30))))</f>
        <v xml:space="preserve">  pnl=pnl1; pnl2</v>
      </c>
    </row>
    <row r="31" spans="1:11" x14ac:dyDescent="0.2">
      <c r="A31">
        <f t="shared" ca="1" si="0"/>
        <v>1</v>
      </c>
      <c r="B31">
        <f t="shared" ca="1" si="1"/>
        <v>7</v>
      </c>
      <c r="C31">
        <f t="shared" ca="1" si="2"/>
        <v>9</v>
      </c>
      <c r="D31">
        <f t="shared" ca="1" si="3"/>
        <v>5814</v>
      </c>
      <c r="E31">
        <f t="shared" ca="1" si="4"/>
        <v>325671</v>
      </c>
      <c r="F31" t="str">
        <f t="shared" ca="1" si="5"/>
        <v>1, 7 y 9; 5814; 325671</v>
      </c>
      <c r="G31" t="str">
        <f>VLOOKUP(H31,signos1!$A$1:$C$12,3,FALSE)</f>
        <v>pnl1; pnl2</v>
      </c>
      <c r="H31">
        <v>5</v>
      </c>
      <c r="I31" t="str">
        <f>VLOOKUP(H31,signos1!$A$1:$B$12,2,FALSE)</f>
        <v>virgo</v>
      </c>
      <c r="J31" t="s">
        <v>126</v>
      </c>
      <c r="K31" t="str">
        <f>IF(J31="es","  "&amp;I31&amp;"_"&amp;J31&amp;"="&amp;VLOOKUP(I31&amp;"_"&amp;"diario",es!$A$3:$B$154,2,FALSE),IF(J31="en","  "&amp;I31&amp;"_"&amp;J31&amp;"="&amp;VLOOKUP(I31&amp;"_"&amp;"diario",en!$A$1:$B$152,2,FALSE),IF(J31="indice",$K$2&amp;"["&amp;H31&amp;"]",IF(J31="pnl","  pnl="&amp;G31,"  num="&amp;F31))))</f>
        <v xml:space="preserve">  virgo_es=Vigila de cerca tus finanzas. Puedes llegar a conflicto con alguien que puede interrumpirte tu progreso al menos por el momento. Hay síntomas seguros de que estas quemando etapas En un minuto aprendes nuevas trampas y en el otro se las estás enseñando a otros. Los asuntos profesionales se presentan cargados, incluso agobiantes debes sacarlos adelante en la medida de tus posibilidades. Créelo o no pese a tu esp+irita independiente mejor unes fuerzas con alguien por razones profesionales.</v>
      </c>
    </row>
    <row r="32" spans="1:11" x14ac:dyDescent="0.2">
      <c r="A32">
        <f t="shared" ca="1" si="0"/>
        <v>1</v>
      </c>
      <c r="B32">
        <f t="shared" ca="1" si="1"/>
        <v>5</v>
      </c>
      <c r="C32">
        <f t="shared" ca="1" si="2"/>
        <v>9</v>
      </c>
      <c r="D32">
        <f t="shared" ca="1" si="3"/>
        <v>3980</v>
      </c>
      <c r="E32">
        <f t="shared" ca="1" si="4"/>
        <v>274298</v>
      </c>
      <c r="F32" t="str">
        <f t="shared" ca="1" si="5"/>
        <v>1, 5 y 9; 3980; 274298</v>
      </c>
      <c r="G32" t="str">
        <f>VLOOKUP(H32,signos1!$A$1:$C$12,3,FALSE)</f>
        <v>pnl1; pnl2</v>
      </c>
      <c r="H32">
        <v>5</v>
      </c>
      <c r="I32" t="str">
        <f>VLOOKUP(H32,signos1!$A$1:$B$12,2,FALSE)</f>
        <v>virgo</v>
      </c>
      <c r="J32" t="s">
        <v>432</v>
      </c>
      <c r="K32" t="str">
        <f>IF(J32="es","  "&amp;I32&amp;"_"&amp;J32&amp;"="&amp;VLOOKUP(I32&amp;"_"&amp;"diario",es!$A$3:$B$154,2,FALSE),IF(J32="en","  "&amp;I32&amp;"_"&amp;J32&amp;"="&amp;VLOOKUP(I32&amp;"_"&amp;"diario",en!$A$1:$B$152,2,FALSE),IF(J32="indice",$K$2&amp;"["&amp;H32&amp;"]",IF(J32="pnl","  pnl="&amp;G32,"  num="&amp;F32))))</f>
        <v xml:space="preserve">  virgo_en=Keep a close eye on your finances. You can come into conflict with someone who can interrupt your progress at least for the time being. There are sure symptoms that you are burning stages In one minute you learn new traps and in the other you are teaching them to others. Professional matters are charged, even overwhelming, you must take them forward to the best of your ability. Believe it or not despite your esp + irita independent you better join forces with someone for professional reasons.</v>
      </c>
    </row>
    <row r="33" spans="1:11" x14ac:dyDescent="0.2">
      <c r="A33">
        <f t="shared" ca="1" si="0"/>
        <v>4</v>
      </c>
      <c r="B33">
        <f t="shared" ca="1" si="1"/>
        <v>5</v>
      </c>
      <c r="C33">
        <f t="shared" ca="1" si="2"/>
        <v>9</v>
      </c>
      <c r="D33">
        <f t="shared" ca="1" si="3"/>
        <v>6915</v>
      </c>
      <c r="E33">
        <f t="shared" ca="1" si="4"/>
        <v>404065</v>
      </c>
      <c r="F33" t="str">
        <f t="shared" ca="1" si="5"/>
        <v>4, 5 y 9; 6915; 404065</v>
      </c>
      <c r="G33" t="str">
        <f>VLOOKUP(H33,signos1!$A$1:$C$12,3,FALSE)</f>
        <v>pnl1; pnl2</v>
      </c>
      <c r="H33">
        <v>6</v>
      </c>
      <c r="I33" t="str">
        <f>VLOOKUP(H33,signos1!$A$1:$B$12,2,FALSE)</f>
        <v>libra</v>
      </c>
      <c r="J33" t="s">
        <v>433</v>
      </c>
      <c r="K33" t="str">
        <f>IF(J33="es","  "&amp;I33&amp;"_"&amp;J33&amp;"="&amp;VLOOKUP(I33&amp;"_"&amp;"diario",es!$A$3:$B$154,2,FALSE),IF(J33="en","  "&amp;I33&amp;"_"&amp;J33&amp;"="&amp;VLOOKUP(I33&amp;"_"&amp;"diario",en!$A$1:$B$152,2,FALSE),IF(J33="indice",$K$2&amp;"["&amp;H33&amp;"]",IF(J33="pnl","  pnl="&amp;G33,"  num="&amp;F33))))</f>
        <v>horoscopo[6]</v>
      </c>
    </row>
    <row r="34" spans="1:11" x14ac:dyDescent="0.2">
      <c r="A34">
        <f t="shared" ca="1" si="0"/>
        <v>2</v>
      </c>
      <c r="B34">
        <f t="shared" ca="1" si="1"/>
        <v>6</v>
      </c>
      <c r="C34">
        <f t="shared" ca="1" si="2"/>
        <v>8</v>
      </c>
      <c r="D34">
        <f t="shared" ca="1" si="3"/>
        <v>7029</v>
      </c>
      <c r="E34">
        <f t="shared" ca="1" si="4"/>
        <v>540389</v>
      </c>
      <c r="F34" t="str">
        <f t="shared" ca="1" si="5"/>
        <v>2, 6 y 8; 7029; 540389</v>
      </c>
      <c r="G34" t="str">
        <f>VLOOKUP(H34,signos1!$A$1:$C$12,3,FALSE)</f>
        <v>pnl1; pnl2</v>
      </c>
      <c r="H34">
        <v>6</v>
      </c>
      <c r="I34" t="str">
        <f>VLOOKUP(H34,signos1!$A$1:$B$12,2,FALSE)</f>
        <v>libra</v>
      </c>
      <c r="J34" t="s">
        <v>613</v>
      </c>
      <c r="K34" t="str">
        <f ca="1">IF(J34="es","  "&amp;I34&amp;"_"&amp;J34&amp;"="&amp;VLOOKUP(I34&amp;"_"&amp;"diario",es!$A$3:$B$154,2,FALSE),IF(J34="en","  "&amp;I34&amp;"_"&amp;J34&amp;"="&amp;VLOOKUP(I34&amp;"_"&amp;"diario",en!$A$1:$B$152,2,FALSE),IF(J34="indice",$K$2&amp;"["&amp;H34&amp;"]",IF(J34="pnl","  pnl="&amp;G34,"  num="&amp;F34))))</f>
        <v xml:space="preserve">  num=2, 6 y 8; 7029; 540389</v>
      </c>
    </row>
    <row r="35" spans="1:11" x14ac:dyDescent="0.2">
      <c r="A35">
        <f t="shared" ca="1" si="0"/>
        <v>2</v>
      </c>
      <c r="B35">
        <f t="shared" ca="1" si="1"/>
        <v>5</v>
      </c>
      <c r="C35">
        <f t="shared" ca="1" si="2"/>
        <v>9</v>
      </c>
      <c r="D35">
        <f t="shared" ca="1" si="3"/>
        <v>9640</v>
      </c>
      <c r="E35">
        <f t="shared" ca="1" si="4"/>
        <v>706706</v>
      </c>
      <c r="F35" t="str">
        <f t="shared" ca="1" si="5"/>
        <v>2, 5 y 9; 9640; 706706</v>
      </c>
      <c r="G35" t="str">
        <f>VLOOKUP(H35,signos1!$A$1:$C$12,3,FALSE)</f>
        <v>pnl1; pnl2</v>
      </c>
      <c r="H35">
        <v>6</v>
      </c>
      <c r="I35" t="str">
        <f>VLOOKUP(H35,signos1!$A$1:$B$12,2,FALSE)</f>
        <v>libra</v>
      </c>
      <c r="J35" t="s">
        <v>614</v>
      </c>
      <c r="K35" t="str">
        <f>IF(J35="es","  "&amp;I35&amp;"_"&amp;J35&amp;"="&amp;VLOOKUP(I35&amp;"_"&amp;"diario",es!$A$3:$B$154,2,FALSE),IF(J35="en","  "&amp;I35&amp;"_"&amp;J35&amp;"="&amp;VLOOKUP(I35&amp;"_"&amp;"diario",en!$A$1:$B$152,2,FALSE),IF(J35="indice",$K$2&amp;"["&amp;H35&amp;"]",IF(J35="pnl","  pnl="&amp;G35,"  num="&amp;F35))))</f>
        <v xml:space="preserve">  pnl=pnl1; pnl2</v>
      </c>
    </row>
    <row r="36" spans="1:11" x14ac:dyDescent="0.2">
      <c r="A36">
        <f t="shared" ca="1" si="0"/>
        <v>2</v>
      </c>
      <c r="B36">
        <f t="shared" ca="1" si="1"/>
        <v>6</v>
      </c>
      <c r="C36">
        <f t="shared" ca="1" si="2"/>
        <v>8</v>
      </c>
      <c r="D36">
        <f t="shared" ca="1" si="3"/>
        <v>6521</v>
      </c>
      <c r="E36">
        <f t="shared" ca="1" si="4"/>
        <v>659464</v>
      </c>
      <c r="F36" t="str">
        <f t="shared" ca="1" si="5"/>
        <v>2, 6 y 8; 6521; 659464</v>
      </c>
      <c r="G36" t="str">
        <f>VLOOKUP(H36,signos1!$A$1:$C$12,3,FALSE)</f>
        <v>pnl1; pnl2</v>
      </c>
      <c r="H36">
        <v>6</v>
      </c>
      <c r="I36" t="str">
        <f>VLOOKUP(H36,signos1!$A$1:$B$12,2,FALSE)</f>
        <v>libra</v>
      </c>
      <c r="J36" t="s">
        <v>126</v>
      </c>
      <c r="K36" t="str">
        <f>IF(J36="es","  "&amp;I36&amp;"_"&amp;J36&amp;"="&amp;VLOOKUP(I36&amp;"_"&amp;"diario",es!$A$3:$B$154,2,FALSE),IF(J36="en","  "&amp;I36&amp;"_"&amp;J36&amp;"="&amp;VLOOKUP(I36&amp;"_"&amp;"diario",en!$A$1:$B$152,2,FALSE),IF(J36="indice",$K$2&amp;"["&amp;H36&amp;"]",IF(J36="pnl","  pnl="&amp;G36,"  num="&amp;F36))))</f>
        <v xml:space="preserve">  libra_es=Hay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v>
      </c>
    </row>
    <row r="37" spans="1:11" x14ac:dyDescent="0.2">
      <c r="A37">
        <f t="shared" ca="1" si="0"/>
        <v>1</v>
      </c>
      <c r="B37">
        <f t="shared" ca="1" si="1"/>
        <v>6</v>
      </c>
      <c r="C37">
        <f t="shared" ca="1" si="2"/>
        <v>9</v>
      </c>
      <c r="D37">
        <f t="shared" ca="1" si="3"/>
        <v>6945</v>
      </c>
      <c r="E37">
        <f t="shared" ca="1" si="4"/>
        <v>814322</v>
      </c>
      <c r="F37" t="str">
        <f t="shared" ca="1" si="5"/>
        <v>1, 6 y 9; 6945; 814322</v>
      </c>
      <c r="G37" t="str">
        <f>VLOOKUP(H37,signos1!$A$1:$C$12,3,FALSE)</f>
        <v>pnl1; pnl2</v>
      </c>
      <c r="H37">
        <v>6</v>
      </c>
      <c r="I37" t="str">
        <f>VLOOKUP(H37,signos1!$A$1:$B$12,2,FALSE)</f>
        <v>libra</v>
      </c>
      <c r="J37" t="s">
        <v>432</v>
      </c>
      <c r="K37" t="str">
        <f>IF(J37="es","  "&amp;I37&amp;"_"&amp;J37&amp;"="&amp;VLOOKUP(I37&amp;"_"&amp;"diario",es!$A$3:$B$154,2,FALSE),IF(J37="en","  "&amp;I37&amp;"_"&amp;J37&amp;"="&amp;VLOOKUP(I37&amp;"_"&amp;"diario",en!$A$1:$B$152,2,FALSE),IF(J37="indice",$K$2&amp;"["&amp;H37&amp;"]",IF(J37="pnl","  pnl="&amp;G37,"  num="&amp;F37))))</f>
        <v xml:space="preserve">  libra_en=Hay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v>
      </c>
    </row>
    <row r="38" spans="1:11" x14ac:dyDescent="0.2">
      <c r="A38">
        <f t="shared" ca="1" si="0"/>
        <v>1</v>
      </c>
      <c r="B38">
        <f t="shared" ca="1" si="1"/>
        <v>7</v>
      </c>
      <c r="C38">
        <f t="shared" ca="1" si="2"/>
        <v>8</v>
      </c>
      <c r="D38">
        <f t="shared" ca="1" si="3"/>
        <v>1556</v>
      </c>
      <c r="E38">
        <f t="shared" ca="1" si="4"/>
        <v>212178</v>
      </c>
      <c r="F38" t="str">
        <f t="shared" ca="1" si="5"/>
        <v>1, 7 y 8; 1556; 212178</v>
      </c>
      <c r="G38" t="str">
        <f>VLOOKUP(H38,signos1!$A$1:$C$12,3,FALSE)</f>
        <v>pnl1; pnl2</v>
      </c>
      <c r="H38">
        <v>7</v>
      </c>
      <c r="I38" t="str">
        <f>VLOOKUP(H38,signos1!$A$1:$B$12,2,FALSE)</f>
        <v>escorpio</v>
      </c>
      <c r="J38" t="s">
        <v>433</v>
      </c>
      <c r="K38" t="str">
        <f>IF(J38="es","  "&amp;I38&amp;"_"&amp;J38&amp;"="&amp;VLOOKUP(I38&amp;"_"&amp;"diario",es!$A$3:$B$154,2,FALSE),IF(J38="en","  "&amp;I38&amp;"_"&amp;J38&amp;"="&amp;VLOOKUP(I38&amp;"_"&amp;"diario",en!$A$1:$B$152,2,FALSE),IF(J38="indice",$K$2&amp;"["&amp;H38&amp;"]",IF(J38="pnl","  pnl="&amp;G38,"  num="&amp;F38))))</f>
        <v>horoscopo[7]</v>
      </c>
    </row>
    <row r="39" spans="1:11" x14ac:dyDescent="0.2">
      <c r="A39">
        <f t="shared" ca="1" si="0"/>
        <v>3</v>
      </c>
      <c r="B39">
        <f t="shared" ca="1" si="1"/>
        <v>5</v>
      </c>
      <c r="C39">
        <f t="shared" ca="1" si="2"/>
        <v>9</v>
      </c>
      <c r="D39">
        <f t="shared" ca="1" si="3"/>
        <v>6563</v>
      </c>
      <c r="E39">
        <f t="shared" ca="1" si="4"/>
        <v>511006</v>
      </c>
      <c r="F39" t="str">
        <f t="shared" ca="1" si="5"/>
        <v>3, 5 y 9; 6563; 511006</v>
      </c>
      <c r="G39" t="str">
        <f>VLOOKUP(H39,signos1!$A$1:$C$12,3,FALSE)</f>
        <v>pnl1; pnl2</v>
      </c>
      <c r="H39">
        <v>7</v>
      </c>
      <c r="I39" t="str">
        <f>VLOOKUP(H39,signos1!$A$1:$B$12,2,FALSE)</f>
        <v>escorpio</v>
      </c>
      <c r="J39" t="s">
        <v>613</v>
      </c>
      <c r="K39" t="str">
        <f ca="1">IF(J39="es","  "&amp;I39&amp;"_"&amp;J39&amp;"="&amp;VLOOKUP(I39&amp;"_"&amp;"diario",es!$A$3:$B$154,2,FALSE),IF(J39="en","  "&amp;I39&amp;"_"&amp;J39&amp;"="&amp;VLOOKUP(I39&amp;"_"&amp;"diario",en!$A$1:$B$152,2,FALSE),IF(J39="indice",$K$2&amp;"["&amp;H39&amp;"]",IF(J39="pnl","  pnl="&amp;G39,"  num="&amp;F39))))</f>
        <v xml:space="preserve">  num=3, 5 y 9; 6563; 511006</v>
      </c>
    </row>
    <row r="40" spans="1:11" x14ac:dyDescent="0.2">
      <c r="A40">
        <f t="shared" ca="1" si="0"/>
        <v>4</v>
      </c>
      <c r="B40">
        <f t="shared" ca="1" si="1"/>
        <v>5</v>
      </c>
      <c r="C40">
        <f t="shared" ca="1" si="2"/>
        <v>9</v>
      </c>
      <c r="D40">
        <f t="shared" ca="1" si="3"/>
        <v>8406</v>
      </c>
      <c r="E40">
        <f t="shared" ca="1" si="4"/>
        <v>432397</v>
      </c>
      <c r="F40" t="str">
        <f t="shared" ca="1" si="5"/>
        <v>4, 5 y 9; 8406; 432397</v>
      </c>
      <c r="G40" t="str">
        <f>VLOOKUP(H40,signos1!$A$1:$C$12,3,FALSE)</f>
        <v>pnl1; pnl2</v>
      </c>
      <c r="H40">
        <v>7</v>
      </c>
      <c r="I40" t="str">
        <f>VLOOKUP(H40,signos1!$A$1:$B$12,2,FALSE)</f>
        <v>escorpio</v>
      </c>
      <c r="J40" t="s">
        <v>614</v>
      </c>
      <c r="K40" t="str">
        <f>IF(J40="es","  "&amp;I40&amp;"_"&amp;J40&amp;"="&amp;VLOOKUP(I40&amp;"_"&amp;"diario",es!$A$3:$B$154,2,FALSE),IF(J40="en","  "&amp;I40&amp;"_"&amp;J40&amp;"="&amp;VLOOKUP(I40&amp;"_"&amp;"diario",en!$A$1:$B$152,2,FALSE),IF(J40="indice",$K$2&amp;"["&amp;H40&amp;"]",IF(J40="pnl","  pnl="&amp;G40,"  num="&amp;F40))))</f>
        <v xml:space="preserve">  pnl=pnl1; pnl2</v>
      </c>
    </row>
    <row r="41" spans="1:11" x14ac:dyDescent="0.2">
      <c r="A41">
        <f t="shared" ca="1" si="0"/>
        <v>1</v>
      </c>
      <c r="B41">
        <f t="shared" ca="1" si="1"/>
        <v>6</v>
      </c>
      <c r="C41">
        <f t="shared" ca="1" si="2"/>
        <v>9</v>
      </c>
      <c r="D41">
        <f t="shared" ca="1" si="3"/>
        <v>2587</v>
      </c>
      <c r="E41">
        <f t="shared" ca="1" si="4"/>
        <v>758137</v>
      </c>
      <c r="F41" t="str">
        <f t="shared" ca="1" si="5"/>
        <v>1, 6 y 9; 2587; 758137</v>
      </c>
      <c r="G41" t="str">
        <f>VLOOKUP(H41,signos1!$A$1:$C$12,3,FALSE)</f>
        <v>pnl1; pnl2</v>
      </c>
      <c r="H41">
        <v>7</v>
      </c>
      <c r="I41" t="str">
        <f>VLOOKUP(H41,signos1!$A$1:$B$12,2,FALSE)</f>
        <v>escorpio</v>
      </c>
      <c r="J41" t="s">
        <v>126</v>
      </c>
      <c r="K41" t="str">
        <f>IF(J41="es","  "&amp;I41&amp;"_"&amp;J41&amp;"="&amp;VLOOKUP(I41&amp;"_"&amp;"diario",es!$A$3:$B$154,2,FALSE),IF(J41="en","  "&amp;I41&amp;"_"&amp;J41&amp;"="&amp;VLOOKUP(I41&amp;"_"&amp;"diario",en!$A$1:$B$152,2,FALSE),IF(J41="indice",$K$2&amp;"["&amp;H41&amp;"]",IF(J41="pnl","  pnl="&amp;G41,"  num="&amp;F41))))</f>
        <v xml:space="preserve">  escorpio_es=Estás en disposición de admitir que has cometido un error No tienes que publicarlo. Otros harán que las cosas se vean a su manera No vas a empecinarte pero sí a mantener tus posiciones. Con sólo desear, esperar y soñar no es suficiente para ir a donde deseas Toma una acción concreta. Las decisiones financieras hechas el día de hoy pueden resultar ser una excelente inversión para el futuro. Si te apetece, adelante, no lo pienses.</v>
      </c>
    </row>
    <row r="42" spans="1:11" x14ac:dyDescent="0.2">
      <c r="A42">
        <f t="shared" ca="1" si="0"/>
        <v>1</v>
      </c>
      <c r="B42">
        <f t="shared" ca="1" si="1"/>
        <v>7</v>
      </c>
      <c r="C42">
        <f t="shared" ca="1" si="2"/>
        <v>8</v>
      </c>
      <c r="D42">
        <f t="shared" ca="1" si="3"/>
        <v>3619</v>
      </c>
      <c r="E42">
        <f t="shared" ca="1" si="4"/>
        <v>913879</v>
      </c>
      <c r="F42" t="str">
        <f t="shared" ca="1" si="5"/>
        <v>1, 7 y 8; 3619; 913879</v>
      </c>
      <c r="G42" t="str">
        <f>VLOOKUP(H42,signos1!$A$1:$C$12,3,FALSE)</f>
        <v>pnl1; pnl2</v>
      </c>
      <c r="H42">
        <v>7</v>
      </c>
      <c r="I42" t="str">
        <f>VLOOKUP(H42,signos1!$A$1:$B$12,2,FALSE)</f>
        <v>escorpio</v>
      </c>
      <c r="J42" t="s">
        <v>432</v>
      </c>
      <c r="K42" t="str">
        <f>IF(J42="es","  "&amp;I42&amp;"_"&amp;J42&amp;"="&amp;VLOOKUP(I42&amp;"_"&amp;"diario",es!$A$3:$B$154,2,FALSE),IF(J42="en","  "&amp;I42&amp;"_"&amp;J42&amp;"="&amp;VLOOKUP(I42&amp;"_"&amp;"diario",en!$A$1:$B$152,2,FALSE),IF(J42="indice",$K$2&amp;"["&amp;H42&amp;"]",IF(J42="pnl","  pnl="&amp;G42,"  num="&amp;F42))))</f>
        <v xml:space="preserve">  escorpio_en=You are willing to admit that you have made a mistake. You do not have to publish it. Others will make things look their way You will not stubbornly but you will keep your positions. Just wanting, waiting and dreaming is not enough to go where you want Take a concrete action. Financial decisions made today can prove to be an excellent investment for the future. If you feel like it, go ahead, do not think about it.</v>
      </c>
    </row>
    <row r="43" spans="1:11" x14ac:dyDescent="0.2">
      <c r="A43">
        <f t="shared" ca="1" si="0"/>
        <v>4</v>
      </c>
      <c r="B43">
        <f t="shared" ca="1" si="1"/>
        <v>7</v>
      </c>
      <c r="C43">
        <f t="shared" ca="1" si="2"/>
        <v>9</v>
      </c>
      <c r="D43">
        <f t="shared" ca="1" si="3"/>
        <v>1656</v>
      </c>
      <c r="E43">
        <f t="shared" ca="1" si="4"/>
        <v>265229</v>
      </c>
      <c r="F43" t="str">
        <f t="shared" ca="1" si="5"/>
        <v>4, 7 y 9; 1656; 265229</v>
      </c>
      <c r="G43" t="str">
        <f>VLOOKUP(H43,signos1!$A$1:$C$12,3,FALSE)</f>
        <v>pnl1; pnl2</v>
      </c>
      <c r="H43">
        <v>8</v>
      </c>
      <c r="I43" t="str">
        <f>VLOOKUP(H43,signos1!$A$1:$B$12,2,FALSE)</f>
        <v>sagitario</v>
      </c>
      <c r="J43" t="s">
        <v>433</v>
      </c>
      <c r="K43" t="str">
        <f>IF(J43="es","  "&amp;I43&amp;"_"&amp;J43&amp;"="&amp;VLOOKUP(I43&amp;"_"&amp;"diario",es!$A$3:$B$154,2,FALSE),IF(J43="en","  "&amp;I43&amp;"_"&amp;J43&amp;"="&amp;VLOOKUP(I43&amp;"_"&amp;"diario",en!$A$1:$B$152,2,FALSE),IF(J43="indice",$K$2&amp;"["&amp;H43&amp;"]",IF(J43="pnl","  pnl="&amp;G43,"  num="&amp;F43))))</f>
        <v>horoscopo[8]</v>
      </c>
    </row>
    <row r="44" spans="1:11" x14ac:dyDescent="0.2">
      <c r="A44">
        <f t="shared" ca="1" si="0"/>
        <v>1</v>
      </c>
      <c r="B44">
        <f t="shared" ca="1" si="1"/>
        <v>5</v>
      </c>
      <c r="C44">
        <f t="shared" ca="1" si="2"/>
        <v>9</v>
      </c>
      <c r="D44">
        <f t="shared" ca="1" si="3"/>
        <v>5605</v>
      </c>
      <c r="E44">
        <f t="shared" ca="1" si="4"/>
        <v>475118</v>
      </c>
      <c r="F44" t="str">
        <f t="shared" ca="1" si="5"/>
        <v>1, 5 y 9; 5605; 475118</v>
      </c>
      <c r="G44" t="str">
        <f>VLOOKUP(H44,signos1!$A$1:$C$12,3,FALSE)</f>
        <v>pnl1; pnl2</v>
      </c>
      <c r="H44">
        <v>8</v>
      </c>
      <c r="I44" t="str">
        <f>VLOOKUP(H44,signos1!$A$1:$B$12,2,FALSE)</f>
        <v>sagitario</v>
      </c>
      <c r="J44" t="s">
        <v>613</v>
      </c>
      <c r="K44" t="str">
        <f ca="1">IF(J44="es","  "&amp;I44&amp;"_"&amp;J44&amp;"="&amp;VLOOKUP(I44&amp;"_"&amp;"diario",es!$A$3:$B$154,2,FALSE),IF(J44="en","  "&amp;I44&amp;"_"&amp;J44&amp;"="&amp;VLOOKUP(I44&amp;"_"&amp;"diario",en!$A$1:$B$152,2,FALSE),IF(J44="indice",$K$2&amp;"["&amp;H44&amp;"]",IF(J44="pnl","  pnl="&amp;G44,"  num="&amp;F44))))</f>
        <v xml:space="preserve">  num=1, 5 y 9; 5605; 475118</v>
      </c>
    </row>
    <row r="45" spans="1:11" x14ac:dyDescent="0.2">
      <c r="A45">
        <f t="shared" ca="1" si="0"/>
        <v>1</v>
      </c>
      <c r="B45">
        <f t="shared" ca="1" si="1"/>
        <v>7</v>
      </c>
      <c r="C45">
        <f t="shared" ca="1" si="2"/>
        <v>8</v>
      </c>
      <c r="D45">
        <f t="shared" ca="1" si="3"/>
        <v>7280</v>
      </c>
      <c r="E45">
        <f t="shared" ca="1" si="4"/>
        <v>614835</v>
      </c>
      <c r="F45" t="str">
        <f t="shared" ca="1" si="5"/>
        <v>1, 7 y 8; 7280; 614835</v>
      </c>
      <c r="G45" t="str">
        <f>VLOOKUP(H45,signos1!$A$1:$C$12,3,FALSE)</f>
        <v>pnl1; pnl2</v>
      </c>
      <c r="H45">
        <v>8</v>
      </c>
      <c r="I45" t="str">
        <f>VLOOKUP(H45,signos1!$A$1:$B$12,2,FALSE)</f>
        <v>sagitario</v>
      </c>
      <c r="J45" t="s">
        <v>614</v>
      </c>
      <c r="K45" t="str">
        <f>IF(J45="es","  "&amp;I45&amp;"_"&amp;J45&amp;"="&amp;VLOOKUP(I45&amp;"_"&amp;"diario",es!$A$3:$B$154,2,FALSE),IF(J45="en","  "&amp;I45&amp;"_"&amp;J45&amp;"="&amp;VLOOKUP(I45&amp;"_"&amp;"diario",en!$A$1:$B$152,2,FALSE),IF(J45="indice",$K$2&amp;"["&amp;H45&amp;"]",IF(J45="pnl","  pnl="&amp;G45,"  num="&amp;F45))))</f>
        <v xml:space="preserve">  pnl=pnl1; pnl2</v>
      </c>
    </row>
    <row r="46" spans="1:11" x14ac:dyDescent="0.2">
      <c r="A46">
        <f t="shared" ca="1" si="0"/>
        <v>3</v>
      </c>
      <c r="B46">
        <f t="shared" ca="1" si="1"/>
        <v>6</v>
      </c>
      <c r="C46">
        <f t="shared" ca="1" si="2"/>
        <v>9</v>
      </c>
      <c r="D46">
        <f t="shared" ca="1" si="3"/>
        <v>2718</v>
      </c>
      <c r="E46">
        <f t="shared" ca="1" si="4"/>
        <v>776732</v>
      </c>
      <c r="F46" t="str">
        <f t="shared" ca="1" si="5"/>
        <v>3, 6 y 9; 2718; 776732</v>
      </c>
      <c r="G46" t="str">
        <f>VLOOKUP(H46,signos1!$A$1:$C$12,3,FALSE)</f>
        <v>pnl1; pnl2</v>
      </c>
      <c r="H46">
        <v>8</v>
      </c>
      <c r="I46" t="str">
        <f>VLOOKUP(H46,signos1!$A$1:$B$12,2,FALSE)</f>
        <v>sagitario</v>
      </c>
      <c r="J46" t="s">
        <v>126</v>
      </c>
      <c r="K46" t="str">
        <f>IF(J46="es","  "&amp;I46&amp;"_"&amp;J46&amp;"="&amp;VLOOKUP(I46&amp;"_"&amp;"diario",es!$A$3:$B$154,2,FALSE),IF(J46="en","  "&amp;I46&amp;"_"&amp;J46&amp;"="&amp;VLOOKUP(I46&amp;"_"&amp;"diario",en!$A$1:$B$152,2,FALSE),IF(J46="indice",$K$2&amp;"["&amp;H46&amp;"]",IF(J46="pnl","  pnl="&amp;G46,"  num="&amp;F46))))</f>
        <v xml:space="preserve">  sagitario_es=Si actúas movida por el capricho, acabarás adquiriendo algo a sobreprecio o que no vale la pena Se necesita algo de contención por lo menos en las cuestiones de dinero. Tienes una fuente infinita de coraje que te ayudará en momentos duros. Las fuerzas astrales te animan a olvidar tus obligaciones hoy puedes estimar que los compromises con tu carrera son un fardo, y tu atención se desvía con facilidad. Se puede resolver un dilema si así te lo propones aplica tus poderes de concentración y análisis. Unos encuentros agradables le devolverán la confianza en los demás</v>
      </c>
    </row>
    <row r="47" spans="1:11" x14ac:dyDescent="0.2">
      <c r="A47">
        <f t="shared" ca="1" si="0"/>
        <v>4</v>
      </c>
      <c r="B47">
        <f t="shared" ca="1" si="1"/>
        <v>5</v>
      </c>
      <c r="C47">
        <f t="shared" ca="1" si="2"/>
        <v>8</v>
      </c>
      <c r="D47">
        <f t="shared" ca="1" si="3"/>
        <v>5850</v>
      </c>
      <c r="E47">
        <f t="shared" ca="1" si="4"/>
        <v>137112</v>
      </c>
      <c r="F47" t="str">
        <f t="shared" ca="1" si="5"/>
        <v>4, 5 y 8; 5850; 137112</v>
      </c>
      <c r="G47" t="str">
        <f>VLOOKUP(H47,signos1!$A$1:$C$12,3,FALSE)</f>
        <v>pnl1; pnl2</v>
      </c>
      <c r="H47">
        <v>8</v>
      </c>
      <c r="I47" t="str">
        <f>VLOOKUP(H47,signos1!$A$1:$B$12,2,FALSE)</f>
        <v>sagitario</v>
      </c>
      <c r="J47" t="s">
        <v>432</v>
      </c>
      <c r="K47" t="str">
        <f>IF(J47="es","  "&amp;I47&amp;"_"&amp;J47&amp;"="&amp;VLOOKUP(I47&amp;"_"&amp;"diario",es!$A$3:$B$154,2,FALSE),IF(J47="en","  "&amp;I47&amp;"_"&amp;J47&amp;"="&amp;VLOOKUP(I47&amp;"_"&amp;"diario",en!$A$1:$B$152,2,FALSE),IF(J47="indice",$K$2&amp;"["&amp;H47&amp;"]",IF(J47="pnl","  pnl="&amp;G47,"  num="&amp;F47))))</f>
        <v xml:space="preserve">  sagitario_en=If you act on a whim, you will end up acquiring something at a premium or that it is not worth it. Some restraint is needed, at least in matters of money. You have an infinite source of courage that will help you in hard times. The astral forces encourage you to forget your obligations today you can estimate that the compromises with your career are a burden, and your attention deviates easily. A dilemma can be resolved if you propose to apply your powers of concentration and analysis. Pleasant encounters will restore confidence in others</v>
      </c>
    </row>
    <row r="48" spans="1:11" x14ac:dyDescent="0.2">
      <c r="A48">
        <f t="shared" ca="1" si="0"/>
        <v>2</v>
      </c>
      <c r="B48">
        <f t="shared" ca="1" si="1"/>
        <v>7</v>
      </c>
      <c r="C48">
        <f t="shared" ca="1" si="2"/>
        <v>8</v>
      </c>
      <c r="D48">
        <f t="shared" ca="1" si="3"/>
        <v>6182</v>
      </c>
      <c r="E48">
        <f t="shared" ca="1" si="4"/>
        <v>457552</v>
      </c>
      <c r="F48" t="str">
        <f t="shared" ca="1" si="5"/>
        <v>2, 7 y 8; 6182; 457552</v>
      </c>
      <c r="G48" t="str">
        <f>VLOOKUP(H48,signos1!$A$1:$C$12,3,FALSE)</f>
        <v>pnl1; pnl2</v>
      </c>
      <c r="H48">
        <v>9</v>
      </c>
      <c r="I48" t="str">
        <f>VLOOKUP(H48,signos1!$A$1:$B$12,2,FALSE)</f>
        <v>capricornio</v>
      </c>
      <c r="J48" t="s">
        <v>433</v>
      </c>
      <c r="K48" t="str">
        <f>IF(J48="es","  "&amp;I48&amp;"_"&amp;J48&amp;"="&amp;VLOOKUP(I48&amp;"_"&amp;"diario",es!$A$3:$B$154,2,FALSE),IF(J48="en","  "&amp;I48&amp;"_"&amp;J48&amp;"="&amp;VLOOKUP(I48&amp;"_"&amp;"diario",en!$A$1:$B$152,2,FALSE),IF(J48="indice",$K$2&amp;"["&amp;H48&amp;"]",IF(J48="pnl","  pnl="&amp;G48,"  num="&amp;F48))))</f>
        <v>horoscopo[9]</v>
      </c>
    </row>
    <row r="49" spans="1:11" x14ac:dyDescent="0.2">
      <c r="A49">
        <f t="shared" ca="1" si="0"/>
        <v>3</v>
      </c>
      <c r="B49">
        <f t="shared" ca="1" si="1"/>
        <v>5</v>
      </c>
      <c r="C49">
        <f t="shared" ca="1" si="2"/>
        <v>9</v>
      </c>
      <c r="D49">
        <f t="shared" ca="1" si="3"/>
        <v>3887</v>
      </c>
      <c r="E49">
        <f t="shared" ca="1" si="4"/>
        <v>278961</v>
      </c>
      <c r="F49" t="str">
        <f t="shared" ca="1" si="5"/>
        <v>3, 5 y 9; 3887; 278961</v>
      </c>
      <c r="G49" t="str">
        <f>VLOOKUP(H49,signos1!$A$1:$C$12,3,FALSE)</f>
        <v>pnl1; pnl2</v>
      </c>
      <c r="H49">
        <v>9</v>
      </c>
      <c r="I49" t="str">
        <f>VLOOKUP(H49,signos1!$A$1:$B$12,2,FALSE)</f>
        <v>capricornio</v>
      </c>
      <c r="J49" t="s">
        <v>613</v>
      </c>
      <c r="K49" t="str">
        <f ca="1">IF(J49="es","  "&amp;I49&amp;"_"&amp;J49&amp;"="&amp;VLOOKUP(I49&amp;"_"&amp;"diario",es!$A$3:$B$154,2,FALSE),IF(J49="en","  "&amp;I49&amp;"_"&amp;J49&amp;"="&amp;VLOOKUP(I49&amp;"_"&amp;"diario",en!$A$1:$B$152,2,FALSE),IF(J49="indice",$K$2&amp;"["&amp;H49&amp;"]",IF(J49="pnl","  pnl="&amp;G49,"  num="&amp;F49))))</f>
        <v xml:space="preserve">  num=3, 5 y 9; 3887; 278961</v>
      </c>
    </row>
    <row r="50" spans="1:11" x14ac:dyDescent="0.2">
      <c r="A50">
        <f t="shared" ca="1" si="0"/>
        <v>4</v>
      </c>
      <c r="B50">
        <f t="shared" ca="1" si="1"/>
        <v>5</v>
      </c>
      <c r="C50">
        <f t="shared" ca="1" si="2"/>
        <v>8</v>
      </c>
      <c r="D50">
        <f t="shared" ca="1" si="3"/>
        <v>7090</v>
      </c>
      <c r="E50">
        <f t="shared" ca="1" si="4"/>
        <v>224880</v>
      </c>
      <c r="F50" t="str">
        <f t="shared" ca="1" si="5"/>
        <v>4, 5 y 8; 7090; 224880</v>
      </c>
      <c r="G50" t="str">
        <f>VLOOKUP(H50,signos1!$A$1:$C$12,3,FALSE)</f>
        <v>pnl1; pnl2</v>
      </c>
      <c r="H50">
        <v>9</v>
      </c>
      <c r="I50" t="str">
        <f>VLOOKUP(H50,signos1!$A$1:$B$12,2,FALSE)</f>
        <v>capricornio</v>
      </c>
      <c r="J50" t="s">
        <v>614</v>
      </c>
      <c r="K50" t="str">
        <f>IF(J50="es","  "&amp;I50&amp;"_"&amp;J50&amp;"="&amp;VLOOKUP(I50&amp;"_"&amp;"diario",es!$A$3:$B$154,2,FALSE),IF(J50="en","  "&amp;I50&amp;"_"&amp;J50&amp;"="&amp;VLOOKUP(I50&amp;"_"&amp;"diario",en!$A$1:$B$152,2,FALSE),IF(J50="indice",$K$2&amp;"["&amp;H50&amp;"]",IF(J50="pnl","  pnl="&amp;G50,"  num="&amp;F50))))</f>
        <v xml:space="preserve">  pnl=pnl1; pnl2</v>
      </c>
    </row>
    <row r="51" spans="1:11" x14ac:dyDescent="0.2">
      <c r="A51">
        <f t="shared" ca="1" si="0"/>
        <v>4</v>
      </c>
      <c r="B51">
        <f t="shared" ca="1" si="1"/>
        <v>7</v>
      </c>
      <c r="C51">
        <f t="shared" ca="1" si="2"/>
        <v>9</v>
      </c>
      <c r="D51">
        <f t="shared" ca="1" si="3"/>
        <v>6070</v>
      </c>
      <c r="E51">
        <f t="shared" ca="1" si="4"/>
        <v>542471</v>
      </c>
      <c r="F51" t="str">
        <f t="shared" ca="1" si="5"/>
        <v>4, 7 y 9; 6070; 542471</v>
      </c>
      <c r="G51" t="str">
        <f>VLOOKUP(H51,signos1!$A$1:$C$12,3,FALSE)</f>
        <v>pnl1; pnl2</v>
      </c>
      <c r="H51">
        <v>9</v>
      </c>
      <c r="I51" t="str">
        <f>VLOOKUP(H51,signos1!$A$1:$B$12,2,FALSE)</f>
        <v>capricornio</v>
      </c>
      <c r="J51" t="s">
        <v>126</v>
      </c>
      <c r="K51" t="str">
        <f>IF(J51="es","  "&amp;I51&amp;"_"&amp;J51&amp;"="&amp;VLOOKUP(I51&amp;"_"&amp;"diario",es!$A$3:$B$154,2,FALSE),IF(J51="en","  "&amp;I51&amp;"_"&amp;J51&amp;"="&amp;VLOOKUP(I51&amp;"_"&amp;"diario",en!$A$1:$B$152,2,FALSE),IF(J51="indice",$K$2&amp;"["&amp;H51&amp;"]",IF(J51="pnl","  pnl="&amp;G51,"  num="&amp;F51))))</f>
        <v xml:space="preserve">  capricornio_es=Estás radiante, conquistas y tu actitud vital es tan positiva y optimista que todos queremos arrimarnos a ti por si se nos pega algo de tu energía. En tu Casa cinco sacará a relucir al jugador competitivo e impetuoso que apuesta hasta la ropa interior en el terreno del amor. Esto incrementará tu popularidad hasta llegar a producir efectos que te sorprenderán. Quizá venga de la mano de un trabajo que complemente al que ya tienes. Estás tocado por la varita mágica de la palabra, así que aprovéchalo.</v>
      </c>
    </row>
    <row r="52" spans="1:11" x14ac:dyDescent="0.2">
      <c r="A52">
        <f t="shared" ca="1" si="0"/>
        <v>4</v>
      </c>
      <c r="B52">
        <f t="shared" ca="1" si="1"/>
        <v>6</v>
      </c>
      <c r="C52">
        <f t="shared" ca="1" si="2"/>
        <v>8</v>
      </c>
      <c r="D52">
        <f t="shared" ca="1" si="3"/>
        <v>6147</v>
      </c>
      <c r="E52">
        <f t="shared" ca="1" si="4"/>
        <v>984834</v>
      </c>
      <c r="F52" t="str">
        <f t="shared" ca="1" si="5"/>
        <v>4, 6 y 8; 6147; 984834</v>
      </c>
      <c r="G52" t="str">
        <f>VLOOKUP(H52,signos1!$A$1:$C$12,3,FALSE)</f>
        <v>pnl1; pnl2</v>
      </c>
      <c r="H52">
        <v>9</v>
      </c>
      <c r="I52" t="str">
        <f>VLOOKUP(H52,signos1!$A$1:$B$12,2,FALSE)</f>
        <v>capricornio</v>
      </c>
      <c r="J52" t="s">
        <v>432</v>
      </c>
      <c r="K52" t="str">
        <f>IF(J52="es","  "&amp;I52&amp;"_"&amp;J52&amp;"="&amp;VLOOKUP(I52&amp;"_"&amp;"diario",es!$A$3:$B$154,2,FALSE),IF(J52="en","  "&amp;I52&amp;"_"&amp;J52&amp;"="&amp;VLOOKUP(I52&amp;"_"&amp;"diario",en!$A$1:$B$152,2,FALSE),IF(J52="indice",$K$2&amp;"["&amp;H52&amp;"]",IF(J52="pnl","  pnl="&amp;G52,"  num="&amp;F52))))</f>
        <v xml:space="preserve">  capricornio_en=You are radiant, you conquer and your vital attitude is so positive and optimistic that we all want to get close to you in case some of your energy hits us. In your House five will bring up the competitive and impetuous player who bets up underwear in the field of love. This will increase your popularity to produce effects that will surprise you. Maybe it comes from the hand of a job that complements the one you already have. You are touched by the magic wand of the word, so take advantage of it.</v>
      </c>
    </row>
    <row r="53" spans="1:11" x14ac:dyDescent="0.2">
      <c r="A53">
        <f t="shared" ca="1" si="0"/>
        <v>2</v>
      </c>
      <c r="B53">
        <f t="shared" ca="1" si="1"/>
        <v>5</v>
      </c>
      <c r="C53">
        <f t="shared" ca="1" si="2"/>
        <v>9</v>
      </c>
      <c r="D53">
        <f t="shared" ca="1" si="3"/>
        <v>8299</v>
      </c>
      <c r="E53">
        <f t="shared" ca="1" si="4"/>
        <v>376404</v>
      </c>
      <c r="F53" t="str">
        <f t="shared" ca="1" si="5"/>
        <v>2, 5 y 9; 8299; 376404</v>
      </c>
      <c r="G53" t="str">
        <f>VLOOKUP(H53,signos1!$A$1:$C$12,3,FALSE)</f>
        <v>pnl1; pnl2</v>
      </c>
      <c r="H53">
        <v>10</v>
      </c>
      <c r="I53" t="str">
        <f>VLOOKUP(H53,signos1!$A$1:$B$12,2,FALSE)</f>
        <v>acuario</v>
      </c>
      <c r="J53" t="s">
        <v>433</v>
      </c>
      <c r="K53" t="str">
        <f>IF(J53="es","  "&amp;I53&amp;"_"&amp;J53&amp;"="&amp;VLOOKUP(I53&amp;"_"&amp;"diario",es!$A$3:$B$154,2,FALSE),IF(J53="en","  "&amp;I53&amp;"_"&amp;J53&amp;"="&amp;VLOOKUP(I53&amp;"_"&amp;"diario",en!$A$1:$B$152,2,FALSE),IF(J53="indice",$K$2&amp;"["&amp;H53&amp;"]",IF(J53="pnl","  pnl="&amp;G53,"  num="&amp;F53))))</f>
        <v>horoscopo[10]</v>
      </c>
    </row>
    <row r="54" spans="1:11" x14ac:dyDescent="0.2">
      <c r="A54">
        <f t="shared" ca="1" si="0"/>
        <v>3</v>
      </c>
      <c r="B54">
        <f t="shared" ca="1" si="1"/>
        <v>5</v>
      </c>
      <c r="C54">
        <f t="shared" ca="1" si="2"/>
        <v>8</v>
      </c>
      <c r="D54">
        <f t="shared" ca="1" si="3"/>
        <v>6519</v>
      </c>
      <c r="E54">
        <f t="shared" ca="1" si="4"/>
        <v>411336</v>
      </c>
      <c r="F54" t="str">
        <f t="shared" ca="1" si="5"/>
        <v>3, 5 y 8; 6519; 411336</v>
      </c>
      <c r="G54" t="str">
        <f>VLOOKUP(H54,signos1!$A$1:$C$12,3,FALSE)</f>
        <v>pnl1; pnl2</v>
      </c>
      <c r="H54">
        <v>10</v>
      </c>
      <c r="I54" t="str">
        <f>VLOOKUP(H54,signos1!$A$1:$B$12,2,FALSE)</f>
        <v>acuario</v>
      </c>
      <c r="J54" t="s">
        <v>613</v>
      </c>
      <c r="K54" t="str">
        <f ca="1">IF(J54="es","  "&amp;I54&amp;"_"&amp;J54&amp;"="&amp;VLOOKUP(I54&amp;"_"&amp;"diario",es!$A$3:$B$154,2,FALSE),IF(J54="en","  "&amp;I54&amp;"_"&amp;J54&amp;"="&amp;VLOOKUP(I54&amp;"_"&amp;"diario",en!$A$1:$B$152,2,FALSE),IF(J54="indice",$K$2&amp;"["&amp;H54&amp;"]",IF(J54="pnl","  pnl="&amp;G54,"  num="&amp;F54))))</f>
        <v xml:space="preserve">  num=3, 5 y 8; 6519; 411336</v>
      </c>
    </row>
    <row r="55" spans="1:11" x14ac:dyDescent="0.2">
      <c r="A55">
        <f t="shared" ca="1" si="0"/>
        <v>1</v>
      </c>
      <c r="B55">
        <f t="shared" ca="1" si="1"/>
        <v>6</v>
      </c>
      <c r="C55">
        <f t="shared" ca="1" si="2"/>
        <v>9</v>
      </c>
      <c r="D55">
        <f t="shared" ca="1" si="3"/>
        <v>5227</v>
      </c>
      <c r="E55">
        <f t="shared" ca="1" si="4"/>
        <v>363654</v>
      </c>
      <c r="F55" t="str">
        <f t="shared" ca="1" si="5"/>
        <v>1, 6 y 9; 5227; 363654</v>
      </c>
      <c r="G55" t="str">
        <f>VLOOKUP(H55,signos1!$A$1:$C$12,3,FALSE)</f>
        <v>pnl1; pnl2</v>
      </c>
      <c r="H55">
        <v>10</v>
      </c>
      <c r="I55" t="str">
        <f>VLOOKUP(H55,signos1!$A$1:$B$12,2,FALSE)</f>
        <v>acuario</v>
      </c>
      <c r="J55" t="s">
        <v>614</v>
      </c>
      <c r="K55" t="str">
        <f>IF(J55="es","  "&amp;I55&amp;"_"&amp;J55&amp;"="&amp;VLOOKUP(I55&amp;"_"&amp;"diario",es!$A$3:$B$154,2,FALSE),IF(J55="en","  "&amp;I55&amp;"_"&amp;J55&amp;"="&amp;VLOOKUP(I55&amp;"_"&amp;"diario",en!$A$1:$B$152,2,FALSE),IF(J55="indice",$K$2&amp;"["&amp;H55&amp;"]",IF(J55="pnl","  pnl="&amp;G55,"  num="&amp;F55))))</f>
        <v xml:space="preserve">  pnl=pnl1; pnl2</v>
      </c>
    </row>
    <row r="56" spans="1:11" x14ac:dyDescent="0.2">
      <c r="A56">
        <f t="shared" ca="1" si="0"/>
        <v>2</v>
      </c>
      <c r="B56">
        <f t="shared" ca="1" si="1"/>
        <v>5</v>
      </c>
      <c r="C56">
        <f t="shared" ca="1" si="2"/>
        <v>9</v>
      </c>
      <c r="D56">
        <f t="shared" ca="1" si="3"/>
        <v>4779</v>
      </c>
      <c r="E56">
        <f t="shared" ca="1" si="4"/>
        <v>598126</v>
      </c>
      <c r="F56" t="str">
        <f t="shared" ca="1" si="5"/>
        <v>2, 5 y 9; 4779; 598126</v>
      </c>
      <c r="G56" t="str">
        <f>VLOOKUP(H56,signos1!$A$1:$C$12,3,FALSE)</f>
        <v>pnl1; pnl2</v>
      </c>
      <c r="H56">
        <v>10</v>
      </c>
      <c r="I56" t="str">
        <f>VLOOKUP(H56,signos1!$A$1:$B$12,2,FALSE)</f>
        <v>acuario</v>
      </c>
      <c r="J56" t="s">
        <v>126</v>
      </c>
      <c r="K56" t="str">
        <f>IF(J56="es","  "&amp;I56&amp;"_"&amp;J56&amp;"="&amp;VLOOKUP(I56&amp;"_"&amp;"diario",es!$A$3:$B$154,2,FALSE),IF(J56="en","  "&amp;I56&amp;"_"&amp;J56&amp;"="&amp;VLOOKUP(I56&amp;"_"&amp;"diario",en!$A$1:$B$152,2,FALSE),IF(J56="indice",$K$2&amp;"["&amp;H56&amp;"]",IF(J56="pnl","  pnl="&amp;G56,"  num="&amp;F56))))</f>
        <v xml:space="preserve">  acuario_es=Quires salir adelante pero también quieres hacer feliz a otros Eso significa un duro equilibrio y la avenencia es imprescindible. Puede que otros hagan mas ruido que tú pero tu eres dueño de tu serenidad y de tu independencia. Es más fácil de lo que crees. Agradece las cosas buenas que tienes y las habrá mejores. Si los demás no le reconocen abiertamente, usted se sentirá decepcionado y asumirá la posición y los privilegios que considera que le corresponden.</v>
      </c>
    </row>
    <row r="57" spans="1:11" x14ac:dyDescent="0.2">
      <c r="A57">
        <f t="shared" ca="1" si="0"/>
        <v>4</v>
      </c>
      <c r="B57">
        <f t="shared" ca="1" si="1"/>
        <v>7</v>
      </c>
      <c r="C57">
        <f t="shared" ca="1" si="2"/>
        <v>9</v>
      </c>
      <c r="D57">
        <f t="shared" ca="1" si="3"/>
        <v>2572</v>
      </c>
      <c r="E57">
        <f t="shared" ca="1" si="4"/>
        <v>240046</v>
      </c>
      <c r="F57" t="str">
        <f t="shared" ca="1" si="5"/>
        <v>4, 7 y 9; 2572; 240046</v>
      </c>
      <c r="G57" t="str">
        <f>VLOOKUP(H57,signos1!$A$1:$C$12,3,FALSE)</f>
        <v>pnl1; pnl2</v>
      </c>
      <c r="H57">
        <v>10</v>
      </c>
      <c r="I57" t="str">
        <f>VLOOKUP(H57,signos1!$A$1:$B$12,2,FALSE)</f>
        <v>acuario</v>
      </c>
      <c r="J57" t="s">
        <v>432</v>
      </c>
      <c r="K57" t="str">
        <f>IF(J57="es","  "&amp;I57&amp;"_"&amp;J57&amp;"="&amp;VLOOKUP(I57&amp;"_"&amp;"diario",es!$A$3:$B$154,2,FALSE),IF(J57="en","  "&amp;I57&amp;"_"&amp;J57&amp;"="&amp;VLOOKUP(I57&amp;"_"&amp;"diario",en!$A$1:$B$152,2,FALSE),IF(J57="indice",$K$2&amp;"["&amp;H57&amp;"]",IF(J57="pnl","  pnl="&amp;G57,"  num="&amp;F57))))</f>
        <v xml:space="preserve">  acuario_en=You want to get ahead but you also want to make others happy. That means a hard balance and compromise is essential. Others may make more noise than you but you are the owner of your serenity and independence. It is easier than you think. Thanks for the good things you have and there will be better things. If others do not openly acknowledge you, you will be disappointed and assume the position and privileges that you consider appropriate.</v>
      </c>
    </row>
    <row r="58" spans="1:11" x14ac:dyDescent="0.2">
      <c r="A58">
        <f t="shared" ca="1" si="0"/>
        <v>4</v>
      </c>
      <c r="B58">
        <f t="shared" ca="1" si="1"/>
        <v>7</v>
      </c>
      <c r="C58">
        <f t="shared" ca="1" si="2"/>
        <v>9</v>
      </c>
      <c r="D58">
        <f t="shared" ca="1" si="3"/>
        <v>5553</v>
      </c>
      <c r="E58">
        <f t="shared" ca="1" si="4"/>
        <v>326089</v>
      </c>
      <c r="F58" t="str">
        <f t="shared" ca="1" si="5"/>
        <v>4, 7 y 9; 5553; 326089</v>
      </c>
      <c r="G58" t="str">
        <f>VLOOKUP(H58,signos1!$A$1:$C$12,3,FALSE)</f>
        <v>pnl1; pnl2</v>
      </c>
      <c r="H58">
        <v>11</v>
      </c>
      <c r="I58" t="str">
        <f>VLOOKUP(H58,signos1!$A$1:$B$12,2,FALSE)</f>
        <v>piscis</v>
      </c>
      <c r="J58" t="s">
        <v>433</v>
      </c>
      <c r="K58" t="str">
        <f>IF(J58="es","  "&amp;I58&amp;"_"&amp;J58&amp;"="&amp;VLOOKUP(I58&amp;"_"&amp;"diario",es!$A$3:$B$154,2,FALSE),IF(J58="en","  "&amp;I58&amp;"_"&amp;J58&amp;"="&amp;VLOOKUP(I58&amp;"_"&amp;"diario",en!$A$1:$B$152,2,FALSE),IF(J58="indice",$K$2&amp;"["&amp;H58&amp;"]",IF(J58="pnl","  pnl="&amp;G58,"  num="&amp;F58))))</f>
        <v>horoscopo[11]</v>
      </c>
    </row>
    <row r="59" spans="1:11" x14ac:dyDescent="0.2">
      <c r="A59">
        <f t="shared" ca="1" si="0"/>
        <v>4</v>
      </c>
      <c r="B59">
        <f t="shared" ca="1" si="1"/>
        <v>6</v>
      </c>
      <c r="C59">
        <f t="shared" ca="1" si="2"/>
        <v>8</v>
      </c>
      <c r="D59">
        <f t="shared" ca="1" si="3"/>
        <v>7919</v>
      </c>
      <c r="E59">
        <f t="shared" ca="1" si="4"/>
        <v>425673</v>
      </c>
      <c r="F59" t="str">
        <f t="shared" ca="1" si="5"/>
        <v>4, 6 y 8; 7919; 425673</v>
      </c>
      <c r="G59" t="str">
        <f>VLOOKUP(H59,signos1!$A$1:$C$12,3,FALSE)</f>
        <v>pnl1; pnl2</v>
      </c>
      <c r="H59">
        <v>11</v>
      </c>
      <c r="I59" t="str">
        <f>VLOOKUP(H59,signos1!$A$1:$B$12,2,FALSE)</f>
        <v>piscis</v>
      </c>
      <c r="J59" t="s">
        <v>613</v>
      </c>
      <c r="K59" t="str">
        <f ca="1">IF(J59="es","  "&amp;I59&amp;"_"&amp;J59&amp;"="&amp;VLOOKUP(I59&amp;"_"&amp;"diario",es!$A$3:$B$154,2,FALSE),IF(J59="en","  "&amp;I59&amp;"_"&amp;J59&amp;"="&amp;VLOOKUP(I59&amp;"_"&amp;"diario",en!$A$1:$B$152,2,FALSE),IF(J59="indice",$K$2&amp;"["&amp;H59&amp;"]",IF(J59="pnl","  pnl="&amp;G59,"  num="&amp;F59))))</f>
        <v xml:space="preserve">  num=4, 6 y 8; 7919; 425673</v>
      </c>
    </row>
    <row r="60" spans="1:11" x14ac:dyDescent="0.2">
      <c r="A60">
        <f t="shared" ca="1" si="0"/>
        <v>1</v>
      </c>
      <c r="B60">
        <f t="shared" ca="1" si="1"/>
        <v>6</v>
      </c>
      <c r="C60">
        <f t="shared" ca="1" si="2"/>
        <v>9</v>
      </c>
      <c r="D60">
        <f t="shared" ca="1" si="3"/>
        <v>7460</v>
      </c>
      <c r="E60">
        <f t="shared" ca="1" si="4"/>
        <v>628281</v>
      </c>
      <c r="F60" t="str">
        <f t="shared" ca="1" si="5"/>
        <v>1, 6 y 9; 7460; 628281</v>
      </c>
      <c r="G60" t="str">
        <f>VLOOKUP(H60,signos1!$A$1:$C$12,3,FALSE)</f>
        <v>pnl1; pnl2</v>
      </c>
      <c r="H60">
        <v>11</v>
      </c>
      <c r="I60" t="str">
        <f>VLOOKUP(H60,signos1!$A$1:$B$12,2,FALSE)</f>
        <v>piscis</v>
      </c>
      <c r="J60" t="s">
        <v>614</v>
      </c>
      <c r="K60" t="str">
        <f>IF(J60="es","  "&amp;I60&amp;"_"&amp;J60&amp;"="&amp;VLOOKUP(I60&amp;"_"&amp;"diario",es!$A$3:$B$154,2,FALSE),IF(J60="en","  "&amp;I60&amp;"_"&amp;J60&amp;"="&amp;VLOOKUP(I60&amp;"_"&amp;"diario",en!$A$1:$B$152,2,FALSE),IF(J60="indice",$K$2&amp;"["&amp;H60&amp;"]",IF(J60="pnl","  pnl="&amp;G60,"  num="&amp;F60))))</f>
        <v xml:space="preserve">  pnl=pnl1; pnl2</v>
      </c>
    </row>
    <row r="61" spans="1:11" x14ac:dyDescent="0.2">
      <c r="A61">
        <f t="shared" ca="1" si="0"/>
        <v>3</v>
      </c>
      <c r="B61">
        <f t="shared" ca="1" si="1"/>
        <v>5</v>
      </c>
      <c r="C61">
        <f t="shared" ca="1" si="2"/>
        <v>8</v>
      </c>
      <c r="D61">
        <f t="shared" ca="1" si="3"/>
        <v>4248</v>
      </c>
      <c r="E61">
        <f t="shared" ca="1" si="4"/>
        <v>615964</v>
      </c>
      <c r="F61" t="str">
        <f t="shared" ca="1" si="5"/>
        <v>3, 5 y 8; 4248; 615964</v>
      </c>
      <c r="G61" t="str">
        <f>VLOOKUP(H61,signos1!$A$1:$C$12,3,FALSE)</f>
        <v>pnl1; pnl2</v>
      </c>
      <c r="H61">
        <v>11</v>
      </c>
      <c r="I61" t="str">
        <f>VLOOKUP(H61,signos1!$A$1:$B$12,2,FALSE)</f>
        <v>piscis</v>
      </c>
      <c r="J61" t="s">
        <v>126</v>
      </c>
      <c r="K61" t="str">
        <f>IF(J61="es","  "&amp;I61&amp;"_"&amp;J61&amp;"="&amp;VLOOKUP(I61&amp;"_"&amp;"diario",es!$A$3:$B$154,2,FALSE),IF(J61="en","  "&amp;I61&amp;"_"&amp;J61&amp;"="&amp;VLOOKUP(I61&amp;"_"&amp;"diario",en!$A$1:$B$152,2,FALSE),IF(J61="indice",$K$2&amp;"["&amp;H61&amp;"]",IF(J61="pnl","  pnl="&amp;G61,"  num="&amp;F61))))</f>
        <v xml:space="preserve">  piscis_es=Carga las baterías y asegúrate que tu apariencia es la mejor. Cuando se te vengan encima nuevas responsabilidades no temas Eres más que capaz de asumirlas y habrá alguien también dispuesto a echarte una mano si hace falta. Se acabó la diversión por un rato debes dedicarte ahora a un antiguo y duro trabajo. Actúa y recoge los beneficios. Necesitan tiempo y paciencia.</v>
      </c>
    </row>
    <row r="62" spans="1:11" x14ac:dyDescent="0.2">
      <c r="A62">
        <f t="shared" ca="1" si="0"/>
        <v>1</v>
      </c>
      <c r="B62">
        <f t="shared" ca="1" si="1"/>
        <v>5</v>
      </c>
      <c r="C62">
        <f t="shared" ca="1" si="2"/>
        <v>9</v>
      </c>
      <c r="D62">
        <f t="shared" ca="1" si="3"/>
        <v>7164</v>
      </c>
      <c r="E62">
        <f t="shared" ca="1" si="4"/>
        <v>855397</v>
      </c>
      <c r="F62" t="str">
        <f t="shared" ca="1" si="5"/>
        <v>1, 5 y 9; 7164; 855397</v>
      </c>
      <c r="G62" t="str">
        <f>VLOOKUP(H62,signos1!$A$1:$C$12,3,FALSE)</f>
        <v>pnl1; pnl2</v>
      </c>
      <c r="H62">
        <v>11</v>
      </c>
      <c r="I62" t="str">
        <f>VLOOKUP(H62,signos1!$A$1:$B$12,2,FALSE)</f>
        <v>piscis</v>
      </c>
      <c r="J62" t="s">
        <v>432</v>
      </c>
      <c r="K62" t="str">
        <f>IF(J62="es","  "&amp;I62&amp;"_"&amp;J62&amp;"="&amp;VLOOKUP(I62&amp;"_"&amp;"diario",es!$A$3:$B$154,2,FALSE),IF(J62="en","  "&amp;I62&amp;"_"&amp;J62&amp;"="&amp;VLOOKUP(I62&amp;"_"&amp;"diario",en!$A$1:$B$152,2,FALSE),IF(J62="indice",$K$2&amp;"["&amp;H62&amp;"]",IF(J62="pnl","  pnl="&amp;G62,"  num="&amp;F62))))</f>
        <v xml:space="preserve">  piscis_en=Charge the batteries and make sure your appearance is the best. When new responsibilities come to you, do not fear. You are more than capable of assuming them and there will be someone willing to lend a hand if necessary. The fun is over for a while now you must dedicate yourself to an old and hard work. Acts and collects the benefits. They need time and patience.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es</vt:lpstr>
      <vt:lpstr>en</vt:lpstr>
      <vt:lpstr>signos1</vt:lpstr>
      <vt:lpstr>iniciales</vt:lpstr>
      <vt:lpstr>Datos Signos</vt:lpstr>
      <vt:lpstr>compatibilidad</vt:lpstr>
      <vt:lpstr>compatibiliad resultado</vt:lpstr>
      <vt:lpstr>diario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2018-05-22T00:06:43Z</dcterms:created>
  <dcterms:modified xsi:type="dcterms:W3CDTF">2018-05-23T00:28:42Z</dcterms:modified>
</cp:coreProperties>
</file>