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6" i="1" l="1"/>
  <c r="E22" i="1"/>
  <c r="E23" i="1" s="1"/>
  <c r="K17" i="1"/>
  <c r="K18" i="1" s="1"/>
  <c r="H17" i="1"/>
  <c r="H18" i="1" s="1"/>
  <c r="E17" i="1"/>
  <c r="E18" i="1" s="1"/>
  <c r="B18" i="1" l="1"/>
  <c r="B23" i="1"/>
  <c r="D8" i="1" l="1"/>
  <c r="B4" i="1"/>
  <c r="E4" i="1"/>
</calcChain>
</file>

<file path=xl/sharedStrings.xml><?xml version="1.0" encoding="utf-8"?>
<sst xmlns="http://schemas.openxmlformats.org/spreadsheetml/2006/main" count="59" uniqueCount="43">
  <si>
    <t>Entrada</t>
  </si>
  <si>
    <t>V_low</t>
  </si>
  <si>
    <t>V_high</t>
  </si>
  <si>
    <t>Medicion</t>
  </si>
  <si>
    <t>Frec</t>
  </si>
  <si>
    <t>Clk</t>
  </si>
  <si>
    <t>5Vpp</t>
  </si>
  <si>
    <t>100kHz</t>
  </si>
  <si>
    <t>t(50%)</t>
  </si>
  <si>
    <t>Salida Q0</t>
  </si>
  <si>
    <t>Δt(Q0)</t>
  </si>
  <si>
    <t>ViL</t>
  </si>
  <si>
    <t>ViH</t>
  </si>
  <si>
    <t>VoH</t>
  </si>
  <si>
    <t>0,8 (XOR)</t>
  </si>
  <si>
    <t>2 (XOR)</t>
  </si>
  <si>
    <t>MIDIENDO COMO DIJO KEVIN</t>
  </si>
  <si>
    <t>Salida Q0 Sincronico</t>
  </si>
  <si>
    <t>Entrada Sincronico</t>
  </si>
  <si>
    <t>##0,00E+00</t>
  </si>
  <si>
    <t>Salida Q2 Sincronico</t>
  </si>
  <si>
    <t>Salida Q2 Asincronico</t>
  </si>
  <si>
    <t>Entrada Asincronico</t>
  </si>
  <si>
    <t>Δt(50% a VoH)</t>
  </si>
  <si>
    <t>2,7 (FFD)</t>
  </si>
  <si>
    <t>Salida Q1 Sincronico</t>
  </si>
  <si>
    <t>fmax1</t>
  </si>
  <si>
    <t>fmax2</t>
  </si>
  <si>
    <t>Parametro</t>
  </si>
  <si>
    <t>V_clk_low</t>
  </si>
  <si>
    <t>V_clk_high</t>
  </si>
  <si>
    <t>V_{OH}</t>
  </si>
  <si>
    <t>Valor [V]</t>
  </si>
  <si>
    <t>tpLH</t>
  </si>
  <si>
    <t>14-25</t>
  </si>
  <si>
    <t>tpHL</t>
  </si>
  <si>
    <t>20-40</t>
  </si>
  <si>
    <t>ffd</t>
  </si>
  <si>
    <t>T_prop</t>
  </si>
  <si>
    <t>Contador</t>
  </si>
  <si>
    <t>f_max</t>
  </si>
  <si>
    <t>Asincronico</t>
  </si>
  <si>
    <t>Sincronico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</si>
</sst>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5" workbookViewId="0">
      <selection activeCell="M15" sqref="M15:O17"/>
    </sheetView>
  </sheetViews>
  <sheetFormatPr baseColWidth="10" defaultRowHeight="15" x14ac:dyDescent="0.25"/>
  <cols>
    <col min="1" max="5" width="11.42578125" style="1"/>
    <col min="6" max="6" width="11.42578125" style="1" customWidth="1"/>
    <col min="7" max="7" width="13.5703125" style="1" customWidth="1"/>
    <col min="8" max="16384" width="11.42578125" style="1"/>
  </cols>
  <sheetData>
    <row r="1" spans="1:15" x14ac:dyDescent="0.25">
      <c r="A1" s="9" t="s">
        <v>0</v>
      </c>
      <c r="B1" s="9"/>
      <c r="D1" s="9" t="s">
        <v>9</v>
      </c>
      <c r="E1" s="9"/>
    </row>
    <row r="2" spans="1:15" x14ac:dyDescent="0.25">
      <c r="A2" s="2" t="s">
        <v>1</v>
      </c>
      <c r="B2" s="2">
        <v>2.5000000000000001E-2</v>
      </c>
      <c r="D2" s="2" t="s">
        <v>1</v>
      </c>
      <c r="E2" s="2">
        <v>0.2</v>
      </c>
      <c r="I2" s="12"/>
      <c r="J2" s="12"/>
    </row>
    <row r="3" spans="1:15" x14ac:dyDescent="0.25">
      <c r="A3" s="2" t="s">
        <v>2</v>
      </c>
      <c r="B3" s="2">
        <v>5.0750000000000002</v>
      </c>
      <c r="D3" s="2" t="s">
        <v>2</v>
      </c>
      <c r="E3" s="2">
        <v>3.95</v>
      </c>
      <c r="I3" s="2" t="s">
        <v>28</v>
      </c>
      <c r="J3" s="2" t="s">
        <v>32</v>
      </c>
    </row>
    <row r="4" spans="1:15" x14ac:dyDescent="0.25">
      <c r="A4" s="3">
        <v>0.5</v>
      </c>
      <c r="B4" s="2">
        <f>(B3+B2)/2</f>
        <v>2.5500000000000003</v>
      </c>
      <c r="D4" s="3">
        <v>0.5</v>
      </c>
      <c r="E4" s="2">
        <f>(E3+E2)/2</f>
        <v>2.0750000000000002</v>
      </c>
      <c r="I4" s="2" t="s">
        <v>29</v>
      </c>
      <c r="J4" s="2">
        <v>2.5000000000000001E-2</v>
      </c>
    </row>
    <row r="5" spans="1:15" x14ac:dyDescent="0.25">
      <c r="A5" s="2" t="s">
        <v>8</v>
      </c>
      <c r="B5" s="4">
        <v>3.9699100000000002E-4</v>
      </c>
      <c r="D5" s="2" t="s">
        <v>8</v>
      </c>
      <c r="E5" s="4">
        <v>3.9700899999999998E-4</v>
      </c>
      <c r="I5" s="2" t="s">
        <v>30</v>
      </c>
      <c r="J5" s="2">
        <v>5.0999999999999996</v>
      </c>
    </row>
    <row r="6" spans="1:15" x14ac:dyDescent="0.25">
      <c r="I6" s="3">
        <v>0.5</v>
      </c>
      <c r="J6" s="2">
        <f>(J5+J4)/2</f>
        <v>2.5625</v>
      </c>
    </row>
    <row r="7" spans="1:15" x14ac:dyDescent="0.25">
      <c r="I7" s="2" t="s">
        <v>31</v>
      </c>
      <c r="J7" s="2">
        <v>2.7</v>
      </c>
    </row>
    <row r="8" spans="1:15" x14ac:dyDescent="0.25">
      <c r="A8" s="9" t="s">
        <v>3</v>
      </c>
      <c r="B8" s="10"/>
      <c r="C8" s="7" t="s">
        <v>10</v>
      </c>
      <c r="D8" s="8">
        <f>E5-B5</f>
        <v>1.7999999999958154E-8</v>
      </c>
      <c r="F8" s="1" t="s">
        <v>19</v>
      </c>
    </row>
    <row r="9" spans="1:15" x14ac:dyDescent="0.25">
      <c r="A9" s="2" t="s">
        <v>4</v>
      </c>
      <c r="B9" s="2" t="s">
        <v>7</v>
      </c>
    </row>
    <row r="10" spans="1:15" x14ac:dyDescent="0.25">
      <c r="A10" s="2" t="s">
        <v>5</v>
      </c>
      <c r="B10" s="2" t="s">
        <v>6</v>
      </c>
    </row>
    <row r="11" spans="1:15" x14ac:dyDescent="0.25">
      <c r="G11" s="2" t="s">
        <v>11</v>
      </c>
      <c r="H11" s="2" t="s">
        <v>14</v>
      </c>
    </row>
    <row r="12" spans="1:15" x14ac:dyDescent="0.25">
      <c r="G12" s="2" t="s">
        <v>12</v>
      </c>
      <c r="H12" s="2" t="s">
        <v>15</v>
      </c>
    </row>
    <row r="13" spans="1:15" x14ac:dyDescent="0.25">
      <c r="A13" s="11" t="s">
        <v>16</v>
      </c>
      <c r="B13" s="11"/>
      <c r="C13" s="11"/>
      <c r="G13" s="2" t="s">
        <v>13</v>
      </c>
      <c r="H13" s="2" t="s">
        <v>24</v>
      </c>
    </row>
    <row r="15" spans="1:15" x14ac:dyDescent="0.25">
      <c r="A15" s="9" t="s">
        <v>18</v>
      </c>
      <c r="B15" s="9"/>
      <c r="D15" s="9" t="s">
        <v>17</v>
      </c>
      <c r="E15" s="9"/>
      <c r="G15" s="9" t="s">
        <v>25</v>
      </c>
      <c r="H15" s="9"/>
      <c r="J15" s="9" t="s">
        <v>20</v>
      </c>
      <c r="K15" s="9"/>
      <c r="M15" s="1" t="s">
        <v>39</v>
      </c>
      <c r="N15" s="1" t="s">
        <v>38</v>
      </c>
      <c r="O15" s="1" t="s">
        <v>40</v>
      </c>
    </row>
    <row r="16" spans="1:15" x14ac:dyDescent="0.25">
      <c r="A16" s="2" t="s">
        <v>1</v>
      </c>
      <c r="B16" s="2">
        <v>2.5000000000000001E-2</v>
      </c>
      <c r="D16" s="5" t="s">
        <v>23</v>
      </c>
      <c r="E16" s="6">
        <v>3.2800000000000003E-8</v>
      </c>
      <c r="G16" s="5" t="s">
        <v>23</v>
      </c>
      <c r="H16" s="6">
        <v>3.1E-8</v>
      </c>
      <c r="J16" s="5" t="s">
        <v>23</v>
      </c>
      <c r="K16" s="6">
        <v>3.8099999999999997E-8</v>
      </c>
      <c r="M16" s="1" t="s">
        <v>41</v>
      </c>
      <c r="N16" s="1">
        <v>63.3</v>
      </c>
      <c r="O16" s="1">
        <v>7.9</v>
      </c>
    </row>
    <row r="17" spans="1:15" x14ac:dyDescent="0.25">
      <c r="A17" s="2" t="s">
        <v>2</v>
      </c>
      <c r="B17" s="2">
        <v>5.0999999999999996</v>
      </c>
      <c r="D17" s="2" t="s">
        <v>26</v>
      </c>
      <c r="E17" s="4">
        <f>1/E16</f>
        <v>30487804.878048778</v>
      </c>
      <c r="G17" s="2" t="s">
        <v>26</v>
      </c>
      <c r="H17" s="4">
        <f>1/H16</f>
        <v>32258064.516129032</v>
      </c>
      <c r="J17" s="2" t="s">
        <v>26</v>
      </c>
      <c r="K17" s="4">
        <f>1/K16</f>
        <v>26246719.16010499</v>
      </c>
      <c r="M17" s="1" t="s">
        <v>42</v>
      </c>
      <c r="N17" s="1">
        <v>38.1</v>
      </c>
      <c r="O17" s="1">
        <v>13.12</v>
      </c>
    </row>
    <row r="18" spans="1:15" x14ac:dyDescent="0.25">
      <c r="A18" s="3">
        <v>0.5</v>
      </c>
      <c r="B18" s="2">
        <f>(B17+B16)/2</f>
        <v>2.5625</v>
      </c>
      <c r="D18" s="2" t="s">
        <v>27</v>
      </c>
      <c r="E18" s="4">
        <f>E17/2</f>
        <v>15243902.439024389</v>
      </c>
      <c r="G18" s="2" t="s">
        <v>27</v>
      </c>
      <c r="H18" s="4">
        <f>H17/2</f>
        <v>16129032.258064516</v>
      </c>
      <c r="J18" s="2" t="s">
        <v>27</v>
      </c>
      <c r="K18" s="4">
        <f>K17/2</f>
        <v>13123359.580052495</v>
      </c>
    </row>
    <row r="20" spans="1:15" x14ac:dyDescent="0.25">
      <c r="A20" s="9" t="s">
        <v>22</v>
      </c>
      <c r="B20" s="9"/>
      <c r="D20" s="9" t="s">
        <v>21</v>
      </c>
      <c r="E20" s="9"/>
      <c r="G20" s="1" t="s">
        <v>37</v>
      </c>
    </row>
    <row r="21" spans="1:15" x14ac:dyDescent="0.25">
      <c r="A21" s="2" t="s">
        <v>1</v>
      </c>
      <c r="B21" s="2">
        <v>2.5000000000000001E-2</v>
      </c>
      <c r="D21" s="5" t="s">
        <v>23</v>
      </c>
      <c r="E21" s="6">
        <v>6.3300000000000004E-8</v>
      </c>
      <c r="G21" s="1" t="s">
        <v>33</v>
      </c>
      <c r="H21" s="1" t="s">
        <v>34</v>
      </c>
    </row>
    <row r="22" spans="1:15" x14ac:dyDescent="0.25">
      <c r="A22" s="2" t="s">
        <v>2</v>
      </c>
      <c r="B22" s="2">
        <v>5.0999999999999996</v>
      </c>
      <c r="D22" s="2" t="s">
        <v>26</v>
      </c>
      <c r="E22" s="4">
        <f>1/E21</f>
        <v>15797788.309636651</v>
      </c>
      <c r="G22" s="1" t="s">
        <v>35</v>
      </c>
      <c r="H22" s="1" t="s">
        <v>36</v>
      </c>
    </row>
    <row r="23" spans="1:15" x14ac:dyDescent="0.25">
      <c r="A23" s="3">
        <v>0.5</v>
      </c>
      <c r="B23" s="2">
        <f>(B22+B21)/2</f>
        <v>2.5625</v>
      </c>
      <c r="D23" s="2" t="s">
        <v>27</v>
      </c>
      <c r="E23" s="4">
        <f>E22/2</f>
        <v>7898894.1548183253</v>
      </c>
    </row>
  </sheetData>
  <mergeCells count="11">
    <mergeCell ref="J15:K15"/>
    <mergeCell ref="A1:B1"/>
    <mergeCell ref="D1:E1"/>
    <mergeCell ref="A8:B8"/>
    <mergeCell ref="A13:C13"/>
    <mergeCell ref="I2:J2"/>
    <mergeCell ref="A15:B15"/>
    <mergeCell ref="D15:E15"/>
    <mergeCell ref="A20:B20"/>
    <mergeCell ref="D20:E20"/>
    <mergeCell ref="G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2019-10-16T13:53:38Z</dcterms:created>
  <dcterms:modified xsi:type="dcterms:W3CDTF">2019-10-16T23:42:52Z</dcterms:modified>
</cp:coreProperties>
</file>