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13" i="1"/>
  <c r="I11" i="1"/>
  <c r="I4" i="1" l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<sst xmlns="http://schemas.openxmlformats.org/spreadsheetml/2006/main" count="31" uniqueCount="31">
  <si>
    <t>Districts</t>
  </si>
  <si>
    <t>Date of commencement</t>
  </si>
  <si>
    <t>Total applicant registered</t>
  </si>
  <si>
    <t>New (learner issued)</t>
  </si>
  <si>
    <t>Applicants registered for Theory Test</t>
  </si>
  <si>
    <t>Card issued</t>
  </si>
  <si>
    <t>Muzaffarabad</t>
  </si>
  <si>
    <t>Bagh</t>
  </si>
  <si>
    <t>Jhelum Valley</t>
  </si>
  <si>
    <t>Neelum Valley</t>
  </si>
  <si>
    <t>Sudhnoti</t>
  </si>
  <si>
    <t>Haveli</t>
  </si>
  <si>
    <t>Rawalakot</t>
  </si>
  <si>
    <t>Mirpur</t>
  </si>
  <si>
    <t>Kotli</t>
  </si>
  <si>
    <t>Total</t>
  </si>
  <si>
    <t>23rd October, 2018</t>
  </si>
  <si>
    <t>18th October 2019</t>
  </si>
  <si>
    <t>1st October ,2019</t>
  </si>
  <si>
    <t>1st January 2020</t>
  </si>
  <si>
    <t>6th September,2019</t>
  </si>
  <si>
    <t>25th February   2020</t>
  </si>
  <si>
    <t>1st January 2021</t>
  </si>
  <si>
    <t>22nd February, 2021</t>
  </si>
  <si>
    <t>10th March, 2021</t>
  </si>
  <si>
    <t>Old License (Converted)//Renewed</t>
  </si>
  <si>
    <t>Revenue deposited in 101 a/c Rs: (approx.)Millions</t>
  </si>
  <si>
    <t>Bhimber</t>
  </si>
  <si>
    <t xml:space="preserve"> </t>
  </si>
  <si>
    <t xml:space="preserve"> Progress Report till June 2021against the project titled “Computerization of Driving License in AJ&amp;K”</t>
  </si>
  <si>
    <t>31/08/2021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</si>
</sst>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90" zoomScaleNormal="90" workbookViewId="0">
      <selection activeCell="C14" sqref="C14"/>
    </sheetView>
  </sheetViews>
  <sheetFormatPr defaultRowHeight="15" x14ac:dyDescent="0.25"/>
  <cols>
    <col min="1" max="1" width="5.42578125" customWidth="1"/>
    <col min="2" max="2" width="14.28515625" bestFit="1" customWidth="1"/>
    <col min="3" max="3" width="18.28515625" customWidth="1"/>
    <col min="4" max="4" width="15.42578125" customWidth="1"/>
    <col min="5" max="5" width="11.140625" customWidth="1"/>
    <col min="6" max="6" width="15.85546875" customWidth="1"/>
    <col min="7" max="7" width="13.140625" customWidth="1"/>
    <col min="8" max="8" width="10.5703125" customWidth="1"/>
    <col min="9" max="9" width="23.42578125" customWidth="1"/>
  </cols>
  <sheetData>
    <row r="1" spans="1:9" ht="21" x14ac:dyDescent="0.3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ht="49.5" customHeight="1" x14ac:dyDescent="0.25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25</v>
      </c>
      <c r="H2" s="1" t="s">
        <v>5</v>
      </c>
      <c r="I2" s="1" t="s">
        <v>26</v>
      </c>
    </row>
    <row r="3" spans="1:9" x14ac:dyDescent="0.25">
      <c r="A3" s="2">
        <v>1</v>
      </c>
      <c r="B3" s="3" t="s">
        <v>6</v>
      </c>
      <c r="C3" s="3" t="s">
        <v>16</v>
      </c>
      <c r="D3" s="4">
        <v>13554</v>
      </c>
      <c r="E3" s="4">
        <v>5854</v>
      </c>
      <c r="F3" s="4">
        <v>4513</v>
      </c>
      <c r="G3" s="4">
        <v>7700</v>
      </c>
      <c r="H3" s="4">
        <v>8822</v>
      </c>
      <c r="I3" s="7">
        <f>(E3*400+F3*1070+G3*670)/1000000</f>
        <v>12.329510000000001</v>
      </c>
    </row>
    <row r="4" spans="1:9" x14ac:dyDescent="0.25">
      <c r="A4" s="2">
        <v>2</v>
      </c>
      <c r="B4" s="3" t="s">
        <v>7</v>
      </c>
      <c r="C4" s="3" t="s">
        <v>17</v>
      </c>
      <c r="D4" s="4">
        <v>9208</v>
      </c>
      <c r="E4" s="4">
        <v>2554</v>
      </c>
      <c r="F4" s="4">
        <v>1863</v>
      </c>
      <c r="G4" s="4">
        <v>6654</v>
      </c>
      <c r="H4" s="4">
        <v>6400</v>
      </c>
      <c r="I4" s="7">
        <f>(E4*400+F4*1070+G4*670)/1000000</f>
        <v>7.4731899999999998</v>
      </c>
    </row>
    <row r="5" spans="1:9" x14ac:dyDescent="0.25">
      <c r="A5" s="2">
        <v>3</v>
      </c>
      <c r="B5" s="3" t="s">
        <v>8</v>
      </c>
      <c r="C5" s="3" t="s">
        <v>18</v>
      </c>
      <c r="D5" s="4">
        <v>1729</v>
      </c>
      <c r="E5" s="4">
        <v>996</v>
      </c>
      <c r="F5" s="4">
        <v>555</v>
      </c>
      <c r="G5" s="4">
        <v>733</v>
      </c>
      <c r="H5" s="4">
        <v>790</v>
      </c>
      <c r="I5" s="7">
        <f t="shared" ref="I5:I10" si="0">(E5*400+F5*1070+G5*670)/1000000</f>
        <v>1.48336</v>
      </c>
    </row>
    <row r="6" spans="1:9" x14ac:dyDescent="0.25">
      <c r="A6" s="2">
        <v>4</v>
      </c>
      <c r="B6" s="3" t="s">
        <v>9</v>
      </c>
      <c r="C6" s="3" t="s">
        <v>19</v>
      </c>
      <c r="D6" s="4">
        <v>737</v>
      </c>
      <c r="E6" s="4">
        <v>517</v>
      </c>
      <c r="F6" s="4">
        <v>293</v>
      </c>
      <c r="G6" s="4">
        <v>220</v>
      </c>
      <c r="H6" s="4">
        <v>219</v>
      </c>
      <c r="I6" s="7">
        <f t="shared" si="0"/>
        <v>0.66771000000000003</v>
      </c>
    </row>
    <row r="7" spans="1:9" x14ac:dyDescent="0.25">
      <c r="A7" s="2">
        <v>5</v>
      </c>
      <c r="B7" s="3" t="s">
        <v>10</v>
      </c>
      <c r="C7" s="3" t="s">
        <v>20</v>
      </c>
      <c r="D7" s="4">
        <v>2609</v>
      </c>
      <c r="E7" s="4">
        <v>1326</v>
      </c>
      <c r="F7" s="4">
        <v>1120</v>
      </c>
      <c r="G7" s="4">
        <v>1283</v>
      </c>
      <c r="H7" s="4">
        <v>1125</v>
      </c>
      <c r="I7" s="7">
        <f t="shared" si="0"/>
        <v>2.5884100000000001</v>
      </c>
    </row>
    <row r="8" spans="1:9" x14ac:dyDescent="0.25">
      <c r="A8" s="2">
        <v>6</v>
      </c>
      <c r="B8" s="3" t="s">
        <v>11</v>
      </c>
      <c r="C8" s="3" t="s">
        <v>21</v>
      </c>
      <c r="D8" s="4">
        <v>450</v>
      </c>
      <c r="E8" s="4">
        <v>100</v>
      </c>
      <c r="F8" s="4">
        <v>50</v>
      </c>
      <c r="G8" s="4">
        <v>350</v>
      </c>
      <c r="H8" s="4">
        <v>300</v>
      </c>
      <c r="I8" s="7">
        <f t="shared" si="0"/>
        <v>0.32800000000000001</v>
      </c>
    </row>
    <row r="9" spans="1:9" x14ac:dyDescent="0.25">
      <c r="A9" s="2">
        <v>7</v>
      </c>
      <c r="B9" s="3" t="s">
        <v>12</v>
      </c>
      <c r="C9" s="3" t="s">
        <v>22</v>
      </c>
      <c r="D9" s="4">
        <v>2100</v>
      </c>
      <c r="E9" s="4">
        <v>909</v>
      </c>
      <c r="F9" s="4">
        <v>300</v>
      </c>
      <c r="G9" s="4">
        <v>1191</v>
      </c>
      <c r="H9" s="4">
        <v>1100</v>
      </c>
      <c r="I9" s="7">
        <f t="shared" si="0"/>
        <v>1.4825699999999999</v>
      </c>
    </row>
    <row r="10" spans="1:9" x14ac:dyDescent="0.25">
      <c r="A10" s="2">
        <v>8</v>
      </c>
      <c r="B10" s="3" t="s">
        <v>13</v>
      </c>
      <c r="C10" s="3" t="s">
        <v>23</v>
      </c>
      <c r="D10" s="4">
        <v>6066</v>
      </c>
      <c r="E10" s="4">
        <v>30</v>
      </c>
      <c r="F10" s="4">
        <v>960</v>
      </c>
      <c r="G10" s="4">
        <v>5106</v>
      </c>
      <c r="H10" s="4">
        <v>2599</v>
      </c>
      <c r="I10" s="7">
        <f t="shared" si="0"/>
        <v>4.4602199999999996</v>
      </c>
    </row>
    <row r="11" spans="1:9" x14ac:dyDescent="0.25">
      <c r="A11" s="2">
        <v>9</v>
      </c>
      <c r="B11" s="3" t="s">
        <v>14</v>
      </c>
      <c r="C11" s="3" t="s">
        <v>24</v>
      </c>
      <c r="D11" s="4">
        <v>554</v>
      </c>
      <c r="E11" s="4">
        <v>30</v>
      </c>
      <c r="F11" s="4">
        <v>5</v>
      </c>
      <c r="G11" s="4">
        <v>524</v>
      </c>
      <c r="H11" s="4">
        <v>25</v>
      </c>
      <c r="I11" s="7">
        <f>(E11*400+F11*I91070+G11*670)/1000000</f>
        <v>0.36308000000000001</v>
      </c>
    </row>
    <row r="12" spans="1:9" x14ac:dyDescent="0.25">
      <c r="A12" s="2">
        <v>10</v>
      </c>
      <c r="B12" s="3" t="s">
        <v>27</v>
      </c>
      <c r="C12" s="6" t="s">
        <v>30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7">
        <v>0</v>
      </c>
    </row>
    <row r="13" spans="1:9" ht="32.25" customHeight="1" x14ac:dyDescent="0.25">
      <c r="A13" s="9" t="s">
        <v>15</v>
      </c>
      <c r="B13" s="10"/>
      <c r="C13" s="11"/>
      <c r="D13" s="5">
        <v>33416</v>
      </c>
      <c r="E13" s="5">
        <v>11825</v>
      </c>
      <c r="F13" s="5">
        <v>7415</v>
      </c>
      <c r="G13" s="5">
        <v>21374</v>
      </c>
      <c r="H13" s="5">
        <v>22173</v>
      </c>
      <c r="I13" s="8">
        <f>SUM(I3:I12)</f>
        <v>31.17605</v>
      </c>
    </row>
  </sheetData>
  <mergeCells count="2">
    <mergeCell ref="A13:C13"/>
    <mergeCell ref="A1:I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M.Usman Minhas</dc:creator>
  <cp:lastModifiedBy>M.Usman Minhas</cp:lastModifiedBy>
  <cp:lastPrinted>2021-06-23T10:10:48Z</cp:lastPrinted>
  <dcterms:created xsi:type="dcterms:W3CDTF">2021-05-19T11:04:26Z</dcterms:created>
  <dcterms:modified xsi:type="dcterms:W3CDTF">2021-08-13T09:46:53Z</dcterms:modified>
</cp:coreProperties>
</file>