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sup\Documents\GitHub\ESC190-snek\Analysis\Formal Analysis NAV3\B Variation\"/>
    </mc:Choice>
  </mc:AlternateContent>
  <xr:revisionPtr revIDLastSave="0" documentId="13_ncr:1_{90E75AD2-D3C7-4D68-B5AD-51AF2EA48BBE}" xr6:coauthVersionLast="45" xr6:coauthVersionMax="45" xr10:uidLastSave="{00000000-0000-0000-0000-000000000000}"/>
  <bookViews>
    <workbookView xWindow="-103" yWindow="-103" windowWidth="22149" windowHeight="11949" xr2:uid="{00000000-000D-0000-FFFF-FFFF00000000}"/>
  </bookViews>
  <sheets>
    <sheet name="B15CA15_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1" l="1"/>
  <c r="D19" i="1"/>
  <c r="B19" i="1"/>
  <c r="C18" i="1"/>
  <c r="D18" i="1"/>
  <c r="B18" i="1"/>
  <c r="C17" i="1"/>
  <c r="D17" i="1"/>
  <c r="B17" i="1"/>
  <c r="C16" i="1"/>
  <c r="D16" i="1"/>
  <c r="B16" i="1"/>
  <c r="C15" i="1"/>
  <c r="D15" i="1"/>
  <c r="B15" i="1"/>
  <c r="B14" i="1"/>
  <c r="C14" i="1"/>
  <c r="D14" i="1"/>
</calcChain>
</file>

<file path=xl/sharedStrings.xml><?xml version="1.0" encoding="utf-8"?>
<sst xmlns="http://schemas.openxmlformats.org/spreadsheetml/2006/main" count="25" uniqueCount="24">
  <si>
    <t>Trial Number</t>
  </si>
  <si>
    <t>Score</t>
  </si>
  <si>
    <t>Moogles Eaten</t>
  </si>
  <si>
    <t>Time Taken</t>
  </si>
  <si>
    <t>Data Location</t>
  </si>
  <si>
    <t>B15CA15data0</t>
  </si>
  <si>
    <t>B15CA15data1</t>
  </si>
  <si>
    <t>B15CA15data2</t>
  </si>
  <si>
    <t>B15CA15data3</t>
  </si>
  <si>
    <t>B15CA15data4</t>
  </si>
  <si>
    <t>B15CA15data5</t>
  </si>
  <si>
    <t>B15CA15data6</t>
  </si>
  <si>
    <t>Moogles</t>
  </si>
  <si>
    <t>Runtime</t>
  </si>
  <si>
    <t>Average</t>
  </si>
  <si>
    <t>Maximum</t>
  </si>
  <si>
    <t>Minimum</t>
  </si>
  <si>
    <t>Median</t>
  </si>
  <si>
    <t>97th Percentile</t>
  </si>
  <si>
    <t>5th Percentile</t>
  </si>
  <si>
    <t>B15CA15v2data0</t>
  </si>
  <si>
    <t>B15CA15v2data1</t>
  </si>
  <si>
    <t>B15CA15v2data2</t>
  </si>
  <si>
    <t>B15CA15v2data3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</si>
</sst>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B19" sqref="B19:D19"/>
    </sheetView>
  </sheetViews>
  <sheetFormatPr defaultRowHeight="14.6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>
        <v>0</v>
      </c>
      <c r="B2">
        <v>8085</v>
      </c>
      <c r="C2">
        <v>99</v>
      </c>
      <c r="D2">
        <v>292.563856363296</v>
      </c>
      <c r="E2" t="s">
        <v>5</v>
      </c>
    </row>
    <row r="3" spans="1:5" x14ac:dyDescent="0.4">
      <c r="A3">
        <v>1</v>
      </c>
      <c r="B3">
        <v>7285</v>
      </c>
      <c r="C3">
        <v>89</v>
      </c>
      <c r="D3">
        <v>144.692310094833</v>
      </c>
      <c r="E3" t="s">
        <v>6</v>
      </c>
    </row>
    <row r="4" spans="1:5" x14ac:dyDescent="0.4">
      <c r="A4">
        <v>2</v>
      </c>
      <c r="B4">
        <v>7631</v>
      </c>
      <c r="C4">
        <v>97</v>
      </c>
      <c r="D4">
        <v>168.980795383453</v>
      </c>
      <c r="E4" t="s">
        <v>7</v>
      </c>
    </row>
    <row r="5" spans="1:5" x14ac:dyDescent="0.4">
      <c r="A5">
        <v>3</v>
      </c>
      <c r="B5">
        <v>7214</v>
      </c>
      <c r="C5">
        <v>92</v>
      </c>
      <c r="D5">
        <v>219.34012579917899</v>
      </c>
      <c r="E5" t="s">
        <v>8</v>
      </c>
    </row>
    <row r="6" spans="1:5" x14ac:dyDescent="0.4">
      <c r="A6">
        <v>4</v>
      </c>
      <c r="B6">
        <v>8119</v>
      </c>
      <c r="C6">
        <v>105</v>
      </c>
      <c r="D6">
        <v>250.500393152236</v>
      </c>
      <c r="E6" t="s">
        <v>9</v>
      </c>
    </row>
    <row r="7" spans="1:5" x14ac:dyDescent="0.4">
      <c r="A7">
        <v>5</v>
      </c>
      <c r="B7">
        <v>7918</v>
      </c>
      <c r="C7">
        <v>101</v>
      </c>
      <c r="D7">
        <v>192.84188675880401</v>
      </c>
      <c r="E7" t="s">
        <v>10</v>
      </c>
    </row>
    <row r="8" spans="1:5" x14ac:dyDescent="0.4">
      <c r="A8">
        <v>6</v>
      </c>
      <c r="B8">
        <v>8033</v>
      </c>
      <c r="C8">
        <v>100</v>
      </c>
      <c r="D8">
        <v>224.448236703872</v>
      </c>
      <c r="E8" t="s">
        <v>11</v>
      </c>
    </row>
    <row r="9" spans="1:5" x14ac:dyDescent="0.4">
      <c r="A9">
        <v>0</v>
      </c>
      <c r="B9">
        <v>7888</v>
      </c>
      <c r="C9">
        <v>98</v>
      </c>
      <c r="D9">
        <v>738.17902803420998</v>
      </c>
      <c r="E9" t="s">
        <v>20</v>
      </c>
    </row>
    <row r="10" spans="1:5" x14ac:dyDescent="0.4">
      <c r="A10">
        <v>1</v>
      </c>
      <c r="B10">
        <v>7858</v>
      </c>
      <c r="C10">
        <v>104</v>
      </c>
      <c r="D10">
        <v>1241.1199295520701</v>
      </c>
      <c r="E10" t="s">
        <v>21</v>
      </c>
    </row>
    <row r="11" spans="1:5" x14ac:dyDescent="0.4">
      <c r="A11">
        <v>2</v>
      </c>
      <c r="B11">
        <v>8835</v>
      </c>
      <c r="C11">
        <v>107</v>
      </c>
      <c r="D11">
        <v>772.86052513122502</v>
      </c>
      <c r="E11" t="s">
        <v>22</v>
      </c>
    </row>
    <row r="12" spans="1:5" x14ac:dyDescent="0.4">
      <c r="A12">
        <v>3</v>
      </c>
      <c r="B12">
        <v>7104</v>
      </c>
      <c r="C12">
        <v>88</v>
      </c>
      <c r="D12">
        <v>1065.7282607555301</v>
      </c>
      <c r="E12" t="s">
        <v>23</v>
      </c>
    </row>
    <row r="13" spans="1:5" x14ac:dyDescent="0.4">
      <c r="B13" t="s">
        <v>1</v>
      </c>
      <c r="C13" t="s">
        <v>12</v>
      </c>
      <c r="D13" t="s">
        <v>13</v>
      </c>
    </row>
    <row r="14" spans="1:5" x14ac:dyDescent="0.4">
      <c r="A14" t="s">
        <v>14</v>
      </c>
      <c r="B14" s="1">
        <f>AVERAGE(B$2:B$12)</f>
        <v>7815.454545454545</v>
      </c>
      <c r="C14" s="1">
        <f t="shared" ref="C14:D14" si="0">AVERAGE(C$2:C$12)</f>
        <v>98.181818181818187</v>
      </c>
      <c r="D14" s="1">
        <f t="shared" si="0"/>
        <v>482.84139524806432</v>
      </c>
    </row>
    <row r="15" spans="1:5" x14ac:dyDescent="0.4">
      <c r="A15" t="s">
        <v>15</v>
      </c>
      <c r="B15">
        <f>MAX((B$2:B$12))</f>
        <v>8835</v>
      </c>
      <c r="C15">
        <f t="shared" ref="C15:D15" si="1">MAX((C$2:C$12))</f>
        <v>107</v>
      </c>
      <c r="D15">
        <f t="shared" si="1"/>
        <v>1241.1199295520701</v>
      </c>
    </row>
    <row r="16" spans="1:5" x14ac:dyDescent="0.4">
      <c r="A16" t="s">
        <v>16</v>
      </c>
      <c r="B16">
        <f>MIN(B$2:B$12)</f>
        <v>7104</v>
      </c>
      <c r="C16">
        <f t="shared" ref="C16:D16" si="2">MIN(C$2:C$12)</f>
        <v>88</v>
      </c>
      <c r="D16">
        <f t="shared" si="2"/>
        <v>144.692310094833</v>
      </c>
    </row>
    <row r="17" spans="1:4" x14ac:dyDescent="0.4">
      <c r="A17" t="s">
        <v>17</v>
      </c>
      <c r="B17">
        <f>MEDIAN(B$2:B$12)</f>
        <v>7888</v>
      </c>
      <c r="C17">
        <f t="shared" ref="C17:D17" si="3">MEDIAN(C$2:C$12)</f>
        <v>99</v>
      </c>
      <c r="D17">
        <f t="shared" si="3"/>
        <v>250.500393152236</v>
      </c>
    </row>
    <row r="18" spans="1:4" x14ac:dyDescent="0.4">
      <c r="A18" t="s">
        <v>18</v>
      </c>
      <c r="B18">
        <f>_xlfn.PERCENTILE.INC((B$2:B$12), 0.97)</f>
        <v>8620.1999999999989</v>
      </c>
      <c r="C18">
        <f t="shared" ref="C18:D18" si="4">_xlfn.PERCENTILE.INC((C$2:C$12), 0.97)</f>
        <v>106.4</v>
      </c>
      <c r="D18">
        <f t="shared" si="4"/>
        <v>1188.5024289131079</v>
      </c>
    </row>
    <row r="19" spans="1:4" x14ac:dyDescent="0.4">
      <c r="A19" t="s">
        <v>19</v>
      </c>
      <c r="B19">
        <f>_xlfn.PERCENTILE.INC((B$2:B$12), 0.05)</f>
        <v>7159</v>
      </c>
      <c r="C19">
        <f t="shared" ref="C19:D19" si="5">_xlfn.PERCENTILE.INC((C$2:C$12), 0.05)</f>
        <v>88.5</v>
      </c>
      <c r="D19">
        <f t="shared" si="5"/>
        <v>156.836552739143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B15CA15_output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Mingde Yin</cp:lastModifiedBy>
  <dcterms:created xsi:type="dcterms:W3CDTF">2020-04-03T06:46:55Z</dcterms:created>
  <dcterms:modified xsi:type="dcterms:W3CDTF">2020-04-04T02:32:44Z</dcterms:modified>
</cp:coreProperties>
</file>