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Formal Analysis NAV3\CA Variation\"/>
    </mc:Choice>
  </mc:AlternateContent>
  <xr:revisionPtr revIDLastSave="0" documentId="13_ncr:1_{BEE8AB08-40BF-4179-A33C-FF3721A8E43C}" xr6:coauthVersionLast="45" xr6:coauthVersionMax="45" xr10:uidLastSave="{00000000-0000-0000-0000-000000000000}"/>
  <bookViews>
    <workbookView xWindow="-103" yWindow="-103" windowWidth="22149" windowHeight="11949" tabRatio="824" firstSheet="5" activeTab="13" xr2:uid="{00000000-000D-0000-FFFF-FFFF00000000}"/>
  </bookViews>
  <sheets>
    <sheet name="B10CA24_output" sheetId="15" r:id="rId1"/>
    <sheet name="B10CA30NAV4_output" sheetId="9" r:id="rId2"/>
    <sheet name="B10CA25NAV4_output" sheetId="8" r:id="rId3"/>
    <sheet name="B10CA15NAV4_output" sheetId="7" r:id="rId4"/>
    <sheet name="B10CA20NAV4_output" sheetId="6" r:id="rId5"/>
    <sheet name="B10CA10NAV4_output" sheetId="5" r:id="rId6"/>
    <sheet name="B10CA05NAV4_output" sheetId="3" r:id="rId7"/>
    <sheet name="B10CA21_output" sheetId="10" r:id="rId8"/>
    <sheet name="B10CA22_output" sheetId="11" r:id="rId9"/>
    <sheet name="B10CA35_output" sheetId="13" r:id="rId10"/>
    <sheet name="B10CA2.3_output" sheetId="14" r:id="rId11"/>
    <sheet name="B10CA025_output" sheetId="12" r:id="rId12"/>
    <sheet name="Data Summary" sheetId="1" r:id="rId13"/>
    <sheet name="Plot" sheetId="2" r:id="rId14"/>
  </sheets>
  <definedNames>
    <definedName name="_xlchart.v1.0" hidden="1">B10CA15NAV4_output!$C$2:$C$301</definedName>
    <definedName name="_xlchart.v1.1" hidden="1">B10CA15NAV4_output!$D$2:$D$301</definedName>
    <definedName name="_xlchart.v1.2" hidden="1">B10CA15NAV4_output!$B$2:$B$301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C53" i="14"/>
  <c r="D53" i="14"/>
  <c r="F8" i="2"/>
  <c r="C53" i="11"/>
  <c r="D53" i="11"/>
  <c r="B54" i="15"/>
  <c r="G10" i="2"/>
  <c r="A10" i="2"/>
  <c r="F10" i="2"/>
  <c r="C53" i="15"/>
  <c r="D53" i="15"/>
  <c r="B53" i="15"/>
  <c r="C53" i="10"/>
  <c r="D53" i="10"/>
  <c r="J3" i="2"/>
  <c r="J4" i="2"/>
  <c r="J5" i="2"/>
  <c r="J6" i="2"/>
  <c r="J7" i="2"/>
  <c r="J8" i="2"/>
  <c r="J9" i="2"/>
  <c r="J11" i="2"/>
  <c r="J12" i="2"/>
  <c r="J13" i="2"/>
  <c r="J2" i="2"/>
  <c r="C53" i="12"/>
  <c r="D53" i="12"/>
  <c r="C53" i="13"/>
  <c r="D53" i="13"/>
  <c r="G7" i="2"/>
  <c r="G8" i="2"/>
  <c r="G9" i="2"/>
  <c r="A9" i="2"/>
  <c r="F9" i="2"/>
  <c r="B54" i="14"/>
  <c r="B53" i="14"/>
  <c r="G13" i="2"/>
  <c r="B54" i="13"/>
  <c r="B53" i="13"/>
  <c r="F2" i="2"/>
  <c r="G2" i="2"/>
  <c r="A2" i="2"/>
  <c r="A13" i="2"/>
  <c r="F13" i="2"/>
  <c r="B54" i="12"/>
  <c r="B53" i="12"/>
  <c r="B54" i="10"/>
  <c r="B54" i="11"/>
  <c r="B53" i="11"/>
  <c r="A8" i="2"/>
  <c r="A7" i="2"/>
  <c r="F7" i="2"/>
  <c r="B53" i="10"/>
  <c r="J10" i="2" l="1"/>
  <c r="C309" i="7"/>
  <c r="D309" i="7"/>
  <c r="B309" i="7"/>
  <c r="D109" i="3"/>
  <c r="C109" i="3"/>
  <c r="B109" i="3"/>
  <c r="D109" i="5"/>
  <c r="C109" i="5"/>
  <c r="B109" i="5"/>
  <c r="D109" i="6"/>
  <c r="C109" i="6"/>
  <c r="B109" i="6"/>
  <c r="D109" i="8"/>
  <c r="C109" i="8"/>
  <c r="B109" i="8"/>
  <c r="C109" i="9"/>
  <c r="D109" i="9"/>
  <c r="B109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3" i="8" l="1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303" i="7" l="1"/>
  <c r="C303" i="7"/>
  <c r="D303" i="7"/>
  <c r="B304" i="7"/>
  <c r="C304" i="7"/>
  <c r="D304" i="7"/>
  <c r="B305" i="7"/>
  <c r="C305" i="7"/>
  <c r="D305" i="7"/>
  <c r="B306" i="7"/>
  <c r="C306" i="7"/>
  <c r="D306" i="7"/>
  <c r="B307" i="7"/>
  <c r="C307" i="7"/>
  <c r="D307" i="7"/>
  <c r="B308" i="7"/>
  <c r="C308" i="7"/>
  <c r="D308" i="7"/>
  <c r="B103" i="6" l="1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3" i="5" l="1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3" i="3" l="1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A4" i="2" l="1"/>
  <c r="A5" i="2"/>
  <c r="A6" i="2"/>
  <c r="A11" i="2"/>
  <c r="A12" i="2"/>
  <c r="A3" i="2"/>
  <c r="G3" i="2"/>
  <c r="G4" i="2"/>
  <c r="G5" i="2"/>
  <c r="G6" i="2"/>
  <c r="G11" i="2"/>
  <c r="G12" i="2"/>
  <c r="F4" i="2"/>
  <c r="F5" i="2"/>
  <c r="F6" i="2"/>
  <c r="F11" i="2"/>
  <c r="F12" i="2"/>
  <c r="F3" i="2"/>
</calcChain>
</file>

<file path=xl/sharedStrings.xml><?xml version="1.0" encoding="utf-8"?>
<sst xmlns="http://schemas.openxmlformats.org/spreadsheetml/2006/main" count="1287" uniqueCount="1126">
  <si>
    <t>Score</t>
  </si>
  <si>
    <t>Moogles</t>
  </si>
  <si>
    <t>Runtime</t>
  </si>
  <si>
    <t>Average</t>
  </si>
  <si>
    <t>Maximum</t>
  </si>
  <si>
    <t>Minimum</t>
  </si>
  <si>
    <t>Median</t>
  </si>
  <si>
    <t>97th Percentile</t>
  </si>
  <si>
    <t>5th Percentile</t>
  </si>
  <si>
    <t>Cycle Allowance</t>
  </si>
  <si>
    <t>Avg Score</t>
  </si>
  <si>
    <t>Avg Moogles</t>
  </si>
  <si>
    <t>Avg Runtime</t>
  </si>
  <si>
    <t>log CA</t>
  </si>
  <si>
    <t>Log Score</t>
  </si>
  <si>
    <t>Timeout</t>
  </si>
  <si>
    <t>B10CA05NAV4data99</t>
  </si>
  <si>
    <t>B10CA05NAV4data98</t>
  </si>
  <si>
    <t>B10CA05NAV4data97</t>
  </si>
  <si>
    <t>B10CA05NAV4data96</t>
  </si>
  <si>
    <t>B10CA05NAV4data95</t>
  </si>
  <si>
    <t>B10CA05NAV4data94</t>
  </si>
  <si>
    <t>B10CA05NAV4data93</t>
  </si>
  <si>
    <t>B10CA05NAV4data92</t>
  </si>
  <si>
    <t>B10CA05NAV4data91</t>
  </si>
  <si>
    <t>B10CA05NAV4data90</t>
  </si>
  <si>
    <t>B10CA05NAV4data89</t>
  </si>
  <si>
    <t>B10CA05NAV4data88</t>
  </si>
  <si>
    <t>B10CA05NAV4data87</t>
  </si>
  <si>
    <t>B10CA05NAV4data86</t>
  </si>
  <si>
    <t>B10CA05NAV4data85</t>
  </si>
  <si>
    <t>B10CA05NAV4data84</t>
  </si>
  <si>
    <t>B10CA05NAV4data83</t>
  </si>
  <si>
    <t>B10CA05NAV4data82</t>
  </si>
  <si>
    <t>B10CA05NAV4data81</t>
  </si>
  <si>
    <t>B10CA05NAV4data80</t>
  </si>
  <si>
    <t>B10CA05NAV4data79</t>
  </si>
  <si>
    <t>B10CA05NAV4data78</t>
  </si>
  <si>
    <t>B10CA05NAV4data77</t>
  </si>
  <si>
    <t>B10CA05NAV4data76</t>
  </si>
  <si>
    <t>B10CA05NAV4data75</t>
  </si>
  <si>
    <t>B10CA05NAV4data74</t>
  </si>
  <si>
    <t>B10CA05NAV4data73</t>
  </si>
  <si>
    <t>B10CA05NAV4data72</t>
  </si>
  <si>
    <t>B10CA05NAV4data71</t>
  </si>
  <si>
    <t>B10CA05NAV4data70</t>
  </si>
  <si>
    <t>B10CA05NAV4data69</t>
  </si>
  <si>
    <t>B10CA05NAV4data68</t>
  </si>
  <si>
    <t>B10CA05NAV4data67</t>
  </si>
  <si>
    <t>B10CA05NAV4data66</t>
  </si>
  <si>
    <t>B10CA05NAV4data65</t>
  </si>
  <si>
    <t>B10CA05NAV4data64</t>
  </si>
  <si>
    <t>B10CA05NAV4data63</t>
  </si>
  <si>
    <t>B10CA05NAV4data62</t>
  </si>
  <si>
    <t>B10CA05NAV4data61</t>
  </si>
  <si>
    <t>B10CA05NAV4data60</t>
  </si>
  <si>
    <t>B10CA05NAV4data59</t>
  </si>
  <si>
    <t>B10CA05NAV4data58</t>
  </si>
  <si>
    <t>B10CA05NAV4data57</t>
  </si>
  <si>
    <t>B10CA05NAV4data56</t>
  </si>
  <si>
    <t>B10CA05NAV4data55</t>
  </si>
  <si>
    <t>B10CA05NAV4data54</t>
  </si>
  <si>
    <t>B10CA05NAV4data53</t>
  </si>
  <si>
    <t>B10CA05NAV4data52</t>
  </si>
  <si>
    <t>B10CA05NAV4data51</t>
  </si>
  <si>
    <t>B10CA05NAV4data50</t>
  </si>
  <si>
    <t>B10CA05NAV4data49</t>
  </si>
  <si>
    <t>B10CA05NAV4data48</t>
  </si>
  <si>
    <t>B10CA05NAV4data47</t>
  </si>
  <si>
    <t>B10CA05NAV4data46</t>
  </si>
  <si>
    <t>B10CA05NAV4data45</t>
  </si>
  <si>
    <t>B10CA05NAV4data44</t>
  </si>
  <si>
    <t>B10CA05NAV4data43</t>
  </si>
  <si>
    <t>B10CA05NAV4data42</t>
  </si>
  <si>
    <t>B10CA05NAV4data41</t>
  </si>
  <si>
    <t>B10CA05NAV4data40</t>
  </si>
  <si>
    <t>B10CA05NAV4data39</t>
  </si>
  <si>
    <t>B10CA05NAV4data38</t>
  </si>
  <si>
    <t>B10CA05NAV4data37</t>
  </si>
  <si>
    <t>B10CA05NAV4data36</t>
  </si>
  <si>
    <t>B10CA05NAV4data35</t>
  </si>
  <si>
    <t>B10CA05NAV4data34</t>
  </si>
  <si>
    <t>B10CA05NAV4data33</t>
  </si>
  <si>
    <t>B10CA05NAV4data32</t>
  </si>
  <si>
    <t>B10CA05NAV4data31</t>
  </si>
  <si>
    <t>B10CA05NAV4data30</t>
  </si>
  <si>
    <t>B10CA05NAV4data29</t>
  </si>
  <si>
    <t>B10CA05NAV4data28</t>
  </si>
  <si>
    <t>B10CA05NAV4data27</t>
  </si>
  <si>
    <t>B10CA05NAV4data26</t>
  </si>
  <si>
    <t>B10CA05NAV4data25</t>
  </si>
  <si>
    <t>B10CA05NAV4data24</t>
  </si>
  <si>
    <t>B10CA05NAV4data23</t>
  </si>
  <si>
    <t>B10CA05NAV4data22</t>
  </si>
  <si>
    <t>B10CA05NAV4data21</t>
  </si>
  <si>
    <t>B10CA05NAV4data20</t>
  </si>
  <si>
    <t>B10CA05NAV4data19</t>
  </si>
  <si>
    <t>B10CA05NAV4data18</t>
  </si>
  <si>
    <t>B10CA05NAV4data17</t>
  </si>
  <si>
    <t>B10CA05NAV4data16</t>
  </si>
  <si>
    <t>B10CA05NAV4data15</t>
  </si>
  <si>
    <t>B10CA05NAV4data14</t>
  </si>
  <si>
    <t>B10CA05NAV4data13</t>
  </si>
  <si>
    <t>B10CA05NAV4data12</t>
  </si>
  <si>
    <t>B10CA05NAV4data11</t>
  </si>
  <si>
    <t>B10CA05NAV4data10</t>
  </si>
  <si>
    <t>B10CA05NAV4data9</t>
  </si>
  <si>
    <t>B10CA05NAV4data8</t>
  </si>
  <si>
    <t>B10CA05NAV4data7</t>
  </si>
  <si>
    <t>B10CA05NAV4data6</t>
  </si>
  <si>
    <t>B10CA05NAV4data5</t>
  </si>
  <si>
    <t>B10CA05NAV4data4</t>
  </si>
  <si>
    <t>B10CA05NAV4data3</t>
  </si>
  <si>
    <t>B10CA05NAV4data2</t>
  </si>
  <si>
    <t>B10CA05NAV4data1</t>
  </si>
  <si>
    <t>B10CA05NAV4data0</t>
  </si>
  <si>
    <t>Data Location</t>
  </si>
  <si>
    <t>Time Taken</t>
  </si>
  <si>
    <t>Moogles Eaten</t>
  </si>
  <si>
    <t>Trial Number</t>
  </si>
  <si>
    <t>B10CA10NAV4data99</t>
  </si>
  <si>
    <t>B10CA10NAV4data98</t>
  </si>
  <si>
    <t>B10CA10NAV4data97</t>
  </si>
  <si>
    <t>B10CA10NAV4data96</t>
  </si>
  <si>
    <t>B10CA10NAV4data95</t>
  </si>
  <si>
    <t>B10CA10NAV4data94</t>
  </si>
  <si>
    <t>B10CA10NAV4data93</t>
  </si>
  <si>
    <t>B10CA10NAV4data92</t>
  </si>
  <si>
    <t>B10CA10NAV4data91</t>
  </si>
  <si>
    <t>B10CA10NAV4data90</t>
  </si>
  <si>
    <t>B10CA10NAV4data89</t>
  </si>
  <si>
    <t>B10CA10NAV4data88</t>
  </si>
  <si>
    <t>B10CA10NAV4data87</t>
  </si>
  <si>
    <t>B10CA10NAV4data86</t>
  </si>
  <si>
    <t>B10CA10NAV4data85</t>
  </si>
  <si>
    <t>B10CA10NAV4data84</t>
  </si>
  <si>
    <t>B10CA10NAV4data83</t>
  </si>
  <si>
    <t>B10CA10NAV4data82</t>
  </si>
  <si>
    <t>B10CA10NAV4data81</t>
  </si>
  <si>
    <t>B10CA10NAV4data80</t>
  </si>
  <si>
    <t>B10CA10NAV4data79</t>
  </si>
  <si>
    <t>B10CA10NAV4data78</t>
  </si>
  <si>
    <t>B10CA10NAV4data77</t>
  </si>
  <si>
    <t>B10CA10NAV4data76</t>
  </si>
  <si>
    <t>B10CA10NAV4data75</t>
  </si>
  <si>
    <t>B10CA10NAV4data74</t>
  </si>
  <si>
    <t>B10CA10NAV4data73</t>
  </si>
  <si>
    <t>B10CA10NAV4data72</t>
  </si>
  <si>
    <t>B10CA10NAV4data71</t>
  </si>
  <si>
    <t>B10CA10NAV4data70</t>
  </si>
  <si>
    <t>B10CA10NAV4data69</t>
  </si>
  <si>
    <t>B10CA10NAV4data68</t>
  </si>
  <si>
    <t>B10CA10NAV4data67</t>
  </si>
  <si>
    <t>B10CA10NAV4data66</t>
  </si>
  <si>
    <t>B10CA10NAV4data65</t>
  </si>
  <si>
    <t>B10CA10NAV4data64</t>
  </si>
  <si>
    <t>B10CA10NAV4data63</t>
  </si>
  <si>
    <t>B10CA10NAV4data62</t>
  </si>
  <si>
    <t>B10CA10NAV4data61</t>
  </si>
  <si>
    <t>B10CA10NAV4data60</t>
  </si>
  <si>
    <t>B10CA10NAV4data59</t>
  </si>
  <si>
    <t>B10CA10NAV4data58</t>
  </si>
  <si>
    <t>B10CA10NAV4data57</t>
  </si>
  <si>
    <t>B10CA10NAV4data56</t>
  </si>
  <si>
    <t>B10CA10NAV4data55</t>
  </si>
  <si>
    <t>B10CA10NAV4data54</t>
  </si>
  <si>
    <t>B10CA10NAV4data53</t>
  </si>
  <si>
    <t>B10CA10NAV4data52</t>
  </si>
  <si>
    <t>B10CA10NAV4data51</t>
  </si>
  <si>
    <t>B10CA10NAV4data50</t>
  </si>
  <si>
    <t>B10CA10NAV4data49</t>
  </si>
  <si>
    <t>B10CA10NAV4data48</t>
  </si>
  <si>
    <t>B10CA10NAV4data47</t>
  </si>
  <si>
    <t>B10CA10NAV4data46</t>
  </si>
  <si>
    <t>B10CA10NAV4data45</t>
  </si>
  <si>
    <t>B10CA10NAV4data44</t>
  </si>
  <si>
    <t>B10CA10NAV4data43</t>
  </si>
  <si>
    <t>B10CA10NAV4data42</t>
  </si>
  <si>
    <t>B10CA10NAV4data41</t>
  </si>
  <si>
    <t>B10CA10NAV4data40</t>
  </si>
  <si>
    <t>B10CA10NAV4data39</t>
  </si>
  <si>
    <t>B10CA10NAV4data38</t>
  </si>
  <si>
    <t>B10CA10NAV4data37</t>
  </si>
  <si>
    <t>B10CA10NAV4data36</t>
  </si>
  <si>
    <t>B10CA10NAV4data35</t>
  </si>
  <si>
    <t>B10CA10NAV4data34</t>
  </si>
  <si>
    <t>B10CA10NAV4data33</t>
  </si>
  <si>
    <t>B10CA10NAV4data32</t>
  </si>
  <si>
    <t>B10CA10NAV4data31</t>
  </si>
  <si>
    <t>B10CA10NAV4data30</t>
  </si>
  <si>
    <t>B10CA10NAV4data29</t>
  </si>
  <si>
    <t>B10CA10NAV4data28</t>
  </si>
  <si>
    <t>B10CA10NAV4data27</t>
  </si>
  <si>
    <t>B10CA10NAV4data26</t>
  </si>
  <si>
    <t>B10CA10NAV4data25</t>
  </si>
  <si>
    <t>B10CA10NAV4data24</t>
  </si>
  <si>
    <t>B10CA10NAV4data23</t>
  </si>
  <si>
    <t>B10CA10NAV4data22</t>
  </si>
  <si>
    <t>B10CA10NAV4data21</t>
  </si>
  <si>
    <t>B10CA10NAV4data20</t>
  </si>
  <si>
    <t>B10CA10NAV4data19</t>
  </si>
  <si>
    <t>B10CA10NAV4data18</t>
  </si>
  <si>
    <t>B10CA10NAV4data17</t>
  </si>
  <si>
    <t>B10CA10NAV4data16</t>
  </si>
  <si>
    <t>B10CA10NAV4data15</t>
  </si>
  <si>
    <t>B10CA10NAV4data14</t>
  </si>
  <si>
    <t>B10CA10NAV4data13</t>
  </si>
  <si>
    <t>B10CA10NAV4data12</t>
  </si>
  <si>
    <t>B10CA10NAV4data11</t>
  </si>
  <si>
    <t>B10CA10NAV4data10</t>
  </si>
  <si>
    <t>B10CA10NAV4data9</t>
  </si>
  <si>
    <t>B10CA10NAV4data8</t>
  </si>
  <si>
    <t>B10CA10NAV4data7</t>
  </si>
  <si>
    <t>B10CA10NAV4data6</t>
  </si>
  <si>
    <t>B10CA10NAV4data5</t>
  </si>
  <si>
    <t>B10CA10NAV4data4</t>
  </si>
  <si>
    <t>B10CA10NAV4data3</t>
  </si>
  <si>
    <t>B10CA10NAV4data2</t>
  </si>
  <si>
    <t>B10CA10NAV4data1</t>
  </si>
  <si>
    <t>B10CA10NAV4data0</t>
  </si>
  <si>
    <t>B10CA20NAV4data99</t>
  </si>
  <si>
    <t>B10CA20NAV4data98</t>
  </si>
  <si>
    <t>B10CA20NAV4data97</t>
  </si>
  <si>
    <t>B10CA20NAV4data96</t>
  </si>
  <si>
    <t>B10CA20NAV4data95</t>
  </si>
  <si>
    <t>B10CA20NAV4data94</t>
  </si>
  <si>
    <t>B10CA20NAV4data93</t>
  </si>
  <si>
    <t>B10CA20NAV4data92</t>
  </si>
  <si>
    <t>B10CA20NAV4data91</t>
  </si>
  <si>
    <t>B10CA20NAV4data90</t>
  </si>
  <si>
    <t>B10CA20NAV4data89</t>
  </si>
  <si>
    <t>B10CA20NAV4data88</t>
  </si>
  <si>
    <t>B10CA20NAV4data87</t>
  </si>
  <si>
    <t>B10CA20NAV4data86</t>
  </si>
  <si>
    <t>B10CA20NAV4data85</t>
  </si>
  <si>
    <t>B10CA20NAV4data84</t>
  </si>
  <si>
    <t>B10CA20NAV4data83</t>
  </si>
  <si>
    <t>B10CA20NAV4data82</t>
  </si>
  <si>
    <t>B10CA20NAV4data81</t>
  </si>
  <si>
    <t>B10CA20NAV4data80</t>
  </si>
  <si>
    <t>B10CA20NAV4data79</t>
  </si>
  <si>
    <t>B10CA20NAV4data78</t>
  </si>
  <si>
    <t>B10CA20NAV4data77</t>
  </si>
  <si>
    <t>B10CA20NAV4data76</t>
  </si>
  <si>
    <t>B10CA20NAV4data75</t>
  </si>
  <si>
    <t>B10CA20NAV4data74</t>
  </si>
  <si>
    <t>B10CA20NAV4data73</t>
  </si>
  <si>
    <t>B10CA20NAV4data72</t>
  </si>
  <si>
    <t>B10CA20NAV4data71</t>
  </si>
  <si>
    <t>B10CA20NAV4data70</t>
  </si>
  <si>
    <t>B10CA20NAV4data69</t>
  </si>
  <si>
    <t>B10CA20NAV4data68</t>
  </si>
  <si>
    <t>B10CA20NAV4data67</t>
  </si>
  <si>
    <t>B10CA20NAV4data66</t>
  </si>
  <si>
    <t>B10CA20NAV4data65</t>
  </si>
  <si>
    <t>B10CA20NAV4data64</t>
  </si>
  <si>
    <t>B10CA20NAV4data63</t>
  </si>
  <si>
    <t>B10CA20NAV4data62</t>
  </si>
  <si>
    <t>B10CA20NAV4data61</t>
  </si>
  <si>
    <t>B10CA20NAV4data60</t>
  </si>
  <si>
    <t>B10CA20NAV4data59</t>
  </si>
  <si>
    <t>B10CA20NAV4data58</t>
  </si>
  <si>
    <t>B10CA20NAV4data57</t>
  </si>
  <si>
    <t>B10CA20NAV4data56</t>
  </si>
  <si>
    <t>B10CA20NAV4data55</t>
  </si>
  <si>
    <t>B10CA20NAV4data54</t>
  </si>
  <si>
    <t>B10CA20NAV4data53</t>
  </si>
  <si>
    <t>B10CA20NAV4data52</t>
  </si>
  <si>
    <t>B10CA20NAV4data51</t>
  </si>
  <si>
    <t>B10CA20NAV4data50</t>
  </si>
  <si>
    <t>B10CA20NAV4data49</t>
  </si>
  <si>
    <t>B10CA20NAV4data48</t>
  </si>
  <si>
    <t>B10CA20NAV4data47</t>
  </si>
  <si>
    <t>B10CA20NAV4data46</t>
  </si>
  <si>
    <t>B10CA20NAV4data45</t>
  </si>
  <si>
    <t>B10CA20NAV4data44</t>
  </si>
  <si>
    <t>B10CA20NAV4data43</t>
  </si>
  <si>
    <t>B10CA20NAV4data42</t>
  </si>
  <si>
    <t>B10CA20NAV4data41</t>
  </si>
  <si>
    <t>B10CA20NAV4data40</t>
  </si>
  <si>
    <t>B10CA20NAV4data39</t>
  </si>
  <si>
    <t>B10CA20NAV4data38</t>
  </si>
  <si>
    <t>B10CA20NAV4data37</t>
  </si>
  <si>
    <t>B10CA20NAV4data36</t>
  </si>
  <si>
    <t>B10CA20NAV4data35</t>
  </si>
  <si>
    <t>B10CA20NAV4data34</t>
  </si>
  <si>
    <t>B10CA20NAV4data33</t>
  </si>
  <si>
    <t>B10CA20NAV4data32</t>
  </si>
  <si>
    <t>B10CA20NAV4data31</t>
  </si>
  <si>
    <t>B10CA20NAV4data30</t>
  </si>
  <si>
    <t>B10CA20NAV4data29</t>
  </si>
  <si>
    <t>B10CA20NAV4data28</t>
  </si>
  <si>
    <t>B10CA20NAV4data27</t>
  </si>
  <si>
    <t>B10CA20NAV4data26</t>
  </si>
  <si>
    <t>B10CA20NAV4data25</t>
  </si>
  <si>
    <t>B10CA20NAV4data24</t>
  </si>
  <si>
    <t>B10CA20NAV4data23</t>
  </si>
  <si>
    <t>B10CA20NAV4data22</t>
  </si>
  <si>
    <t>B10CA20NAV4data21</t>
  </si>
  <si>
    <t>B10CA20NAV4data20</t>
  </si>
  <si>
    <t>B10CA20NAV4data19</t>
  </si>
  <si>
    <t>B10CA20NAV4data18</t>
  </si>
  <si>
    <t>B10CA20NAV4data17</t>
  </si>
  <si>
    <t>B10CA20NAV4data16</t>
  </si>
  <si>
    <t>B10CA20NAV4data15</t>
  </si>
  <si>
    <t>B10CA20NAV4data14</t>
  </si>
  <si>
    <t>B10CA20NAV4data13</t>
  </si>
  <si>
    <t>B10CA20NAV4data12</t>
  </si>
  <si>
    <t>B10CA20NAV4data11</t>
  </si>
  <si>
    <t>B10CA20NAV4data10</t>
  </si>
  <si>
    <t>B10CA20NAV4data9</t>
  </si>
  <si>
    <t>B10CA20NAV4data8</t>
  </si>
  <si>
    <t>B10CA20NAV4data7</t>
  </si>
  <si>
    <t>B10CA20NAV4data6</t>
  </si>
  <si>
    <t>B10CA20NAV4data5</t>
  </si>
  <si>
    <t>B10CA20NAV4data4</t>
  </si>
  <si>
    <t>B10CA20NAV4data3</t>
  </si>
  <si>
    <t>B10CA20NAV4data2</t>
  </si>
  <si>
    <t>B10CA20NAV4data1</t>
  </si>
  <si>
    <t>B10CA20NAV4data0</t>
  </si>
  <si>
    <t>B10CA15NAV4data299</t>
  </si>
  <si>
    <t>B10CA15NAV4data298</t>
  </si>
  <si>
    <t>B10CA15NAV4data297</t>
  </si>
  <si>
    <t>B10CA15NAV4data296</t>
  </si>
  <si>
    <t>B10CA15NAV4data295</t>
  </si>
  <si>
    <t>B10CA15NAV4data294</t>
  </si>
  <si>
    <t>B10CA15NAV4data293</t>
  </si>
  <si>
    <t>B10CA15NAV4data292</t>
  </si>
  <si>
    <t>B10CA15NAV4data291</t>
  </si>
  <si>
    <t>B10CA15NAV4data290</t>
  </si>
  <si>
    <t>B10CA15NAV4data289</t>
  </si>
  <si>
    <t>B10CA15NAV4data288</t>
  </si>
  <si>
    <t>B10CA15NAV4data287</t>
  </si>
  <si>
    <t>B10CA15NAV4data286</t>
  </si>
  <si>
    <t>B10CA15NAV4data285</t>
  </si>
  <si>
    <t>B10CA15NAV4data284</t>
  </si>
  <si>
    <t>B10CA15NAV4data283</t>
  </si>
  <si>
    <t>B10CA15NAV4data282</t>
  </si>
  <si>
    <t>B10CA15NAV4data281</t>
  </si>
  <si>
    <t>B10CA15NAV4data280</t>
  </si>
  <si>
    <t>B10CA15NAV4data279</t>
  </si>
  <si>
    <t>B10CA15NAV4data278</t>
  </si>
  <si>
    <t>B10CA15NAV4data277</t>
  </si>
  <si>
    <t>B10CA15NAV4data276</t>
  </si>
  <si>
    <t>B10CA15NAV4data275</t>
  </si>
  <si>
    <t>B10CA15NAV4data274</t>
  </si>
  <si>
    <t>B10CA15NAV4data273</t>
  </si>
  <si>
    <t>B10CA15NAV4data272</t>
  </si>
  <si>
    <t>B10CA15NAV4data271</t>
  </si>
  <si>
    <t>B10CA15NAV4data270</t>
  </si>
  <si>
    <t>B10CA15NAV4data269</t>
  </si>
  <si>
    <t>B10CA15NAV4data268</t>
  </si>
  <si>
    <t>B10CA15NAV4data267</t>
  </si>
  <si>
    <t>B10CA15NAV4data266</t>
  </si>
  <si>
    <t>B10CA15NAV4data265</t>
  </si>
  <si>
    <t>B10CA15NAV4data264</t>
  </si>
  <si>
    <t>B10CA15NAV4data263</t>
  </si>
  <si>
    <t>B10CA15NAV4data262</t>
  </si>
  <si>
    <t>B10CA15NAV4data261</t>
  </si>
  <si>
    <t>B10CA15NAV4data260</t>
  </si>
  <si>
    <t>B10CA15NAV4data259</t>
  </si>
  <si>
    <t>B10CA15NAV4data258</t>
  </si>
  <si>
    <t>B10CA15NAV4data257</t>
  </si>
  <si>
    <t>B10CA15NAV4data256</t>
  </si>
  <si>
    <t>B10CA15NAV4data255</t>
  </si>
  <si>
    <t>B10CA15NAV4data254</t>
  </si>
  <si>
    <t>B10CA15NAV4data253</t>
  </si>
  <si>
    <t>B10CA15NAV4data252</t>
  </si>
  <si>
    <t>B10CA15NAV4data251</t>
  </si>
  <si>
    <t>B10CA15NAV4data250</t>
  </si>
  <si>
    <t>B10CA15NAV4data249</t>
  </si>
  <si>
    <t>B10CA15NAV4data248</t>
  </si>
  <si>
    <t>B10CA15NAV4data247</t>
  </si>
  <si>
    <t>B10CA15NAV4data246</t>
  </si>
  <si>
    <t>B10CA15NAV4data245</t>
  </si>
  <si>
    <t>B10CA15NAV4data244</t>
  </si>
  <si>
    <t>B10CA15NAV4data243</t>
  </si>
  <si>
    <t>B10CA15NAV4data242</t>
  </si>
  <si>
    <t>B10CA15NAV4data241</t>
  </si>
  <si>
    <t>B10CA15NAV4data240</t>
  </si>
  <si>
    <t>B10CA15NAV4data239</t>
  </si>
  <si>
    <t>B10CA15NAV4data238</t>
  </si>
  <si>
    <t>B10CA15NAV4data237</t>
  </si>
  <si>
    <t>B10CA15NAV4data236</t>
  </si>
  <si>
    <t>B10CA15NAV4data235</t>
  </si>
  <si>
    <t>B10CA15NAV4data234</t>
  </si>
  <si>
    <t>B10CA15NAV4data233</t>
  </si>
  <si>
    <t>B10CA15NAV4data232</t>
  </si>
  <si>
    <t>B10CA15NAV4data231</t>
  </si>
  <si>
    <t>B10CA15NAV4data230</t>
  </si>
  <si>
    <t>B10CA15NAV4data229</t>
  </si>
  <si>
    <t>B10CA15NAV4data228</t>
  </si>
  <si>
    <t>B10CA15NAV4data227</t>
  </si>
  <si>
    <t>B10CA15NAV4data226</t>
  </si>
  <si>
    <t>B10CA15NAV4data225</t>
  </si>
  <si>
    <t>B10CA15NAV4data224</t>
  </si>
  <si>
    <t>B10CA15NAV4data223</t>
  </si>
  <si>
    <t>B10CA15NAV4data222</t>
  </si>
  <si>
    <t>B10CA15NAV4data221</t>
  </si>
  <si>
    <t>B10CA15NAV4data220</t>
  </si>
  <si>
    <t>B10CA15NAV4data219</t>
  </si>
  <si>
    <t>B10CA15NAV4data218</t>
  </si>
  <si>
    <t>B10CA15NAV4data217</t>
  </si>
  <si>
    <t>B10CA15NAV4data216</t>
  </si>
  <si>
    <t>B10CA15NAV4data215</t>
  </si>
  <si>
    <t>B10CA15NAV4data214</t>
  </si>
  <si>
    <t>B10CA15NAV4data213</t>
  </si>
  <si>
    <t>B10CA15NAV4data212</t>
  </si>
  <si>
    <t>B10CA15NAV4data211</t>
  </si>
  <si>
    <t>B10CA15NAV4data210</t>
  </si>
  <si>
    <t>B10CA15NAV4data209</t>
  </si>
  <si>
    <t>B10CA15NAV4data208</t>
  </si>
  <si>
    <t>B10CA15NAV4data207</t>
  </si>
  <si>
    <t>B10CA15NAV4data206</t>
  </si>
  <si>
    <t>B10CA15NAV4data205</t>
  </si>
  <si>
    <t>B10CA15NAV4data204</t>
  </si>
  <si>
    <t>B10CA15NAV4data203</t>
  </si>
  <si>
    <t>B10CA15NAV4data202</t>
  </si>
  <si>
    <t>B10CA15NAV4data201</t>
  </si>
  <si>
    <t>B10CA15NAV4data200</t>
  </si>
  <si>
    <t>B10CA15NAV4data199</t>
  </si>
  <si>
    <t>B10CA15NAV4data198</t>
  </si>
  <si>
    <t>B10CA15NAV4data197</t>
  </si>
  <si>
    <t>B10CA15NAV4data196</t>
  </si>
  <si>
    <t>B10CA15NAV4data195</t>
  </si>
  <si>
    <t>B10CA15NAV4data194</t>
  </si>
  <si>
    <t>B10CA15NAV4data193</t>
  </si>
  <si>
    <t>B10CA15NAV4data192</t>
  </si>
  <si>
    <t>B10CA15NAV4data191</t>
  </si>
  <si>
    <t>B10CA15NAV4data190</t>
  </si>
  <si>
    <t>B10CA15NAV4data189</t>
  </si>
  <si>
    <t>B10CA15NAV4data188</t>
  </si>
  <si>
    <t>B10CA15NAV4data187</t>
  </si>
  <si>
    <t>B10CA15NAV4data186</t>
  </si>
  <si>
    <t>B10CA15NAV4data185</t>
  </si>
  <si>
    <t>B10CA15NAV4data184</t>
  </si>
  <si>
    <t>B10CA15NAV4data183</t>
  </si>
  <si>
    <t>B10CA15NAV4data182</t>
  </si>
  <si>
    <t>B10CA15NAV4data181</t>
  </si>
  <si>
    <t>B10CA15NAV4data180</t>
  </si>
  <si>
    <t>B10CA15NAV4data179</t>
  </si>
  <si>
    <t>B10CA15NAV4data178</t>
  </si>
  <si>
    <t>B10CA15NAV4data177</t>
  </si>
  <si>
    <t>B10CA15NAV4data176</t>
  </si>
  <si>
    <t>B10CA15NAV4data175</t>
  </si>
  <si>
    <t>B10CA15NAV4data174</t>
  </si>
  <si>
    <t>B10CA15NAV4data173</t>
  </si>
  <si>
    <t>B10CA15NAV4data172</t>
  </si>
  <si>
    <t>B10CA15NAV4data171</t>
  </si>
  <si>
    <t>B10CA15NAV4data170</t>
  </si>
  <si>
    <t>B10CA15NAV4data169</t>
  </si>
  <si>
    <t>B10CA15NAV4data168</t>
  </si>
  <si>
    <t>B10CA15NAV4data167</t>
  </si>
  <si>
    <t>B10CA15NAV4data166</t>
  </si>
  <si>
    <t>B10CA15NAV4data165</t>
  </si>
  <si>
    <t>B10CA15NAV4data164</t>
  </si>
  <si>
    <t>B10CA15NAV4data163</t>
  </si>
  <si>
    <t>B10CA15NAV4data162</t>
  </si>
  <si>
    <t>B10CA15NAV4data161</t>
  </si>
  <si>
    <t>B10CA15NAV4data160</t>
  </si>
  <si>
    <t>B10CA15NAV4data159</t>
  </si>
  <si>
    <t>B10CA15NAV4data158</t>
  </si>
  <si>
    <t>B10CA15NAV4data157</t>
  </si>
  <si>
    <t>B10CA15NAV4data156</t>
  </si>
  <si>
    <t>B10CA15NAV4data155</t>
  </si>
  <si>
    <t>B10CA15NAV4data154</t>
  </si>
  <si>
    <t>B10CA15NAV4data153</t>
  </si>
  <si>
    <t>B10CA15NAV4data152</t>
  </si>
  <si>
    <t>B10CA15NAV4data151</t>
  </si>
  <si>
    <t>B10CA15NAV4data150</t>
  </si>
  <si>
    <t>B10CA15NAV4data149</t>
  </si>
  <si>
    <t>B10CA15NAV4data148</t>
  </si>
  <si>
    <t>B10CA15NAV4data147</t>
  </si>
  <si>
    <t>B10CA15NAV4data146</t>
  </si>
  <si>
    <t>B10CA15NAV4data145</t>
  </si>
  <si>
    <t>B10CA15NAV4data144</t>
  </si>
  <si>
    <t>B10CA15NAV4data143</t>
  </si>
  <si>
    <t>B10CA15NAV4data142</t>
  </si>
  <si>
    <t>B10CA15NAV4data141</t>
  </si>
  <si>
    <t>B10CA15NAV4data140</t>
  </si>
  <si>
    <t>B10CA15NAV4data139</t>
  </si>
  <si>
    <t>B10CA15NAV4data138</t>
  </si>
  <si>
    <t>B10CA15NAV4data137</t>
  </si>
  <si>
    <t>B10CA15NAV4data136</t>
  </si>
  <si>
    <t>B10CA15NAV4data135</t>
  </si>
  <si>
    <t>B10CA15NAV4data134</t>
  </si>
  <si>
    <t>B10CA15NAV4data133</t>
  </si>
  <si>
    <t>B10CA15NAV4data132</t>
  </si>
  <si>
    <t>B10CA15NAV4data131</t>
  </si>
  <si>
    <t>B10CA15NAV4data130</t>
  </si>
  <si>
    <t>B10CA15NAV4data129</t>
  </si>
  <si>
    <t>B10CA15NAV4data128</t>
  </si>
  <si>
    <t>B10CA15NAV4data127</t>
  </si>
  <si>
    <t>B10CA15NAV4data126</t>
  </si>
  <si>
    <t>B10CA15NAV4data125</t>
  </si>
  <si>
    <t>B10CA15NAV4data124</t>
  </si>
  <si>
    <t>B10CA15NAV4data123</t>
  </si>
  <si>
    <t>B10CA15NAV4data122</t>
  </si>
  <si>
    <t>B10CA15NAV4data121</t>
  </si>
  <si>
    <t>B10CA15NAV4data120</t>
  </si>
  <si>
    <t>B10CA15NAV4data119</t>
  </si>
  <si>
    <t>B10CA15NAV4data118</t>
  </si>
  <si>
    <t>B10CA15NAV4data117</t>
  </si>
  <si>
    <t>B10CA15NAV4data116</t>
  </si>
  <si>
    <t>B10CA15NAV4data115</t>
  </si>
  <si>
    <t>B10CA15NAV4data114</t>
  </si>
  <si>
    <t>B10CA15NAV4data113</t>
  </si>
  <si>
    <t>B10CA15NAV4data112</t>
  </si>
  <si>
    <t>B10CA15NAV4data111</t>
  </si>
  <si>
    <t>B10CA15NAV4data110</t>
  </si>
  <si>
    <t>B10CA15NAV4data109</t>
  </si>
  <si>
    <t>B10CA15NAV4data108</t>
  </si>
  <si>
    <t>B10CA15NAV4data107</t>
  </si>
  <si>
    <t>B10CA15NAV4data106</t>
  </si>
  <si>
    <t>B10CA15NAV4data105</t>
  </si>
  <si>
    <t>B10CA15NAV4data104</t>
  </si>
  <si>
    <t>B10CA15NAV4data103</t>
  </si>
  <si>
    <t>B10CA15NAV4data102</t>
  </si>
  <si>
    <t>B10CA15NAV4data101</t>
  </si>
  <si>
    <t>B10CA15NAV4data100</t>
  </si>
  <si>
    <t>B10CA15NAV4data99</t>
  </si>
  <si>
    <t>B10CA15NAV4data98</t>
  </si>
  <si>
    <t>B10CA15NAV4data97</t>
  </si>
  <si>
    <t>B10CA15NAV4data96</t>
  </si>
  <si>
    <t>B10CA15NAV4data95</t>
  </si>
  <si>
    <t>B10CA15NAV4data94</t>
  </si>
  <si>
    <t>B10CA15NAV4data93</t>
  </si>
  <si>
    <t>B10CA15NAV4data92</t>
  </si>
  <si>
    <t>B10CA15NAV4data91</t>
  </si>
  <si>
    <t>B10CA15NAV4data90</t>
  </si>
  <si>
    <t>B10CA15NAV4data89</t>
  </si>
  <si>
    <t>B10CA15NAV4data88</t>
  </si>
  <si>
    <t>B10CA15NAV4data87</t>
  </si>
  <si>
    <t>B10CA15NAV4data86</t>
  </si>
  <si>
    <t>B10CA15NAV4data85</t>
  </si>
  <si>
    <t>B10CA15NAV4data84</t>
  </si>
  <si>
    <t>B10CA15NAV4data83</t>
  </si>
  <si>
    <t>B10CA15NAV4data82</t>
  </si>
  <si>
    <t>B10CA15NAV4data81</t>
  </si>
  <si>
    <t>B10CA15NAV4data80</t>
  </si>
  <si>
    <t>B10CA15NAV4data79</t>
  </si>
  <si>
    <t>B10CA15NAV4data78</t>
  </si>
  <si>
    <t>B10CA15NAV4data77</t>
  </si>
  <si>
    <t>B10CA15NAV4data76</t>
  </si>
  <si>
    <t>B10CA15NAV4data75</t>
  </si>
  <si>
    <t>B10CA15NAV4data74</t>
  </si>
  <si>
    <t>B10CA15NAV4data73</t>
  </si>
  <si>
    <t>B10CA15NAV4data72</t>
  </si>
  <si>
    <t>B10CA15NAV4data71</t>
  </si>
  <si>
    <t>B10CA15NAV4data70</t>
  </si>
  <si>
    <t>B10CA15NAV4data69</t>
  </si>
  <si>
    <t>B10CA15NAV4data68</t>
  </si>
  <si>
    <t>B10CA15NAV4data67</t>
  </si>
  <si>
    <t>B10CA15NAV4data66</t>
  </si>
  <si>
    <t>B10CA15NAV4data65</t>
  </si>
  <si>
    <t>B10CA15NAV4data64</t>
  </si>
  <si>
    <t>B10CA15NAV4data63</t>
  </si>
  <si>
    <t>B10CA15NAV4data62</t>
  </si>
  <si>
    <t>B10CA15NAV4data61</t>
  </si>
  <si>
    <t>B10CA15NAV4data60</t>
  </si>
  <si>
    <t>B10CA15NAV4data59</t>
  </si>
  <si>
    <t>B10CA15NAV4data58</t>
  </si>
  <si>
    <t>B10CA15NAV4data57</t>
  </si>
  <si>
    <t>B10CA15NAV4data56</t>
  </si>
  <si>
    <t>B10CA15NAV4data55</t>
  </si>
  <si>
    <t>B10CA15NAV4data54</t>
  </si>
  <si>
    <t>B10CA15NAV4data53</t>
  </si>
  <si>
    <t>B10CA15NAV4data52</t>
  </si>
  <si>
    <t>B10CA15NAV4data51</t>
  </si>
  <si>
    <t>B10CA15NAV4data50</t>
  </si>
  <si>
    <t>B10CA15NAV4data49</t>
  </si>
  <si>
    <t>B10CA15NAV4data48</t>
  </si>
  <si>
    <t>B10CA15NAV4data47</t>
  </si>
  <si>
    <t>B10CA15NAV4data46</t>
  </si>
  <si>
    <t>B10CA15NAV4data45</t>
  </si>
  <si>
    <t>B10CA15NAV4data44</t>
  </si>
  <si>
    <t>B10CA15NAV4data43</t>
  </si>
  <si>
    <t>B10CA15NAV4data42</t>
  </si>
  <si>
    <t>B10CA15NAV4data41</t>
  </si>
  <si>
    <t>B10CA15NAV4data40</t>
  </si>
  <si>
    <t>B10CA15NAV4data39</t>
  </si>
  <si>
    <t>B10CA15NAV4data38</t>
  </si>
  <si>
    <t>B10CA15NAV4data37</t>
  </si>
  <si>
    <t>B10CA15NAV4data36</t>
  </si>
  <si>
    <t>B10CA15NAV4data35</t>
  </si>
  <si>
    <t>B10CA15NAV4data34</t>
  </si>
  <si>
    <t>B10CA15NAV4data33</t>
  </si>
  <si>
    <t>B10CA15NAV4data32</t>
  </si>
  <si>
    <t>B10CA15NAV4data31</t>
  </si>
  <si>
    <t>B10CA15NAV4data30</t>
  </si>
  <si>
    <t>B10CA15NAV4data29</t>
  </si>
  <si>
    <t>B10CA15NAV4data28</t>
  </si>
  <si>
    <t>B10CA15NAV4data27</t>
  </si>
  <si>
    <t>B10CA15NAV4data26</t>
  </si>
  <si>
    <t>B10CA15NAV4data25</t>
  </si>
  <si>
    <t>B10CA15NAV4data24</t>
  </si>
  <si>
    <t>B10CA15NAV4data23</t>
  </si>
  <si>
    <t>B10CA15NAV4data22</t>
  </si>
  <si>
    <t>B10CA15NAV4data21</t>
  </si>
  <si>
    <t>B10CA15NAV4data20</t>
  </si>
  <si>
    <t>B10CA15NAV4data19</t>
  </si>
  <si>
    <t>B10CA15NAV4data18</t>
  </si>
  <si>
    <t>B10CA15NAV4data17</t>
  </si>
  <si>
    <t>B10CA15NAV4data16</t>
  </si>
  <si>
    <t>B10CA15NAV4data15</t>
  </si>
  <si>
    <t>B10CA15NAV4data14</t>
  </si>
  <si>
    <t>B10CA15NAV4data13</t>
  </si>
  <si>
    <t>B10CA15NAV4data12</t>
  </si>
  <si>
    <t>B10CA15NAV4data11</t>
  </si>
  <si>
    <t>B10CA15NAV4data10</t>
  </si>
  <si>
    <t>B10CA15NAV4data9</t>
  </si>
  <si>
    <t>B10CA15NAV4data8</t>
  </si>
  <si>
    <t>B10CA15NAV4data7</t>
  </si>
  <si>
    <t>B10CA15NAV4data6</t>
  </si>
  <si>
    <t>B10CA15NAV4data5</t>
  </si>
  <si>
    <t>B10CA15NAV4data4</t>
  </si>
  <si>
    <t>B10CA15NAV4data3</t>
  </si>
  <si>
    <t>B10CA15NAV4data2</t>
  </si>
  <si>
    <t>B10CA15NAV4data1</t>
  </si>
  <si>
    <t>B10CA15NAV4data0</t>
  </si>
  <si>
    <t>B10CA25NAV4data99</t>
  </si>
  <si>
    <t>B10CA25NAV4data98</t>
  </si>
  <si>
    <t>B10CA25NAV4data97</t>
  </si>
  <si>
    <t>B10CA25NAV4data96</t>
  </si>
  <si>
    <t>B10CA25NAV4data95</t>
  </si>
  <si>
    <t>B10CA25NAV4data94</t>
  </si>
  <si>
    <t>B10CA25NAV4data93</t>
  </si>
  <si>
    <t>B10CA25NAV4data92</t>
  </si>
  <si>
    <t>B10CA25NAV4data91</t>
  </si>
  <si>
    <t>B10CA25NAV4data90</t>
  </si>
  <si>
    <t>B10CA25NAV4data89</t>
  </si>
  <si>
    <t>B10CA25NAV4data88</t>
  </si>
  <si>
    <t>B10CA25NAV4data87</t>
  </si>
  <si>
    <t>B10CA25NAV4data86</t>
  </si>
  <si>
    <t>B10CA25NAV4data85</t>
  </si>
  <si>
    <t>B10CA25NAV4data84</t>
  </si>
  <si>
    <t>B10CA25NAV4data83</t>
  </si>
  <si>
    <t>B10CA25NAV4data82</t>
  </si>
  <si>
    <t>B10CA25NAV4data81</t>
  </si>
  <si>
    <t>B10CA25NAV4data80</t>
  </si>
  <si>
    <t>B10CA25NAV4data79</t>
  </si>
  <si>
    <t>B10CA25NAV4data78</t>
  </si>
  <si>
    <t>B10CA25NAV4data77</t>
  </si>
  <si>
    <t>B10CA25NAV4data76</t>
  </si>
  <si>
    <t>B10CA25NAV4data75</t>
  </si>
  <si>
    <t>B10CA25NAV4data74</t>
  </si>
  <si>
    <t>B10CA25NAV4data73</t>
  </si>
  <si>
    <t>B10CA25NAV4data72</t>
  </si>
  <si>
    <t>B10CA25NAV4data71</t>
  </si>
  <si>
    <t>B10CA25NAV4data70</t>
  </si>
  <si>
    <t>B10CA25NAV4data69</t>
  </si>
  <si>
    <t>B10CA25NAV4data68</t>
  </si>
  <si>
    <t>B10CA25NAV4data67</t>
  </si>
  <si>
    <t>B10CA25NAV4data66</t>
  </si>
  <si>
    <t>B10CA25NAV4data65</t>
  </si>
  <si>
    <t>B10CA25NAV4data64</t>
  </si>
  <si>
    <t>B10CA25NAV4data63</t>
  </si>
  <si>
    <t>B10CA25NAV4data62</t>
  </si>
  <si>
    <t>B10CA25NAV4data61</t>
  </si>
  <si>
    <t>B10CA25NAV4data60</t>
  </si>
  <si>
    <t>B10CA25NAV4data59</t>
  </si>
  <si>
    <t>B10CA25NAV4data58</t>
  </si>
  <si>
    <t>B10CA25NAV4data57</t>
  </si>
  <si>
    <t>B10CA25NAV4data56</t>
  </si>
  <si>
    <t>B10CA25NAV4data55</t>
  </si>
  <si>
    <t>B10CA25NAV4data54</t>
  </si>
  <si>
    <t>B10CA25NAV4data53</t>
  </si>
  <si>
    <t>B10CA25NAV4data52</t>
  </si>
  <si>
    <t>B10CA25NAV4data51</t>
  </si>
  <si>
    <t>B10CA25NAV4data50</t>
  </si>
  <si>
    <t>B10CA25NAV4data49</t>
  </si>
  <si>
    <t>B10CA25NAV4data48</t>
  </si>
  <si>
    <t>B10CA25NAV4data47</t>
  </si>
  <si>
    <t>B10CA25NAV4data46</t>
  </si>
  <si>
    <t>B10CA25NAV4data45</t>
  </si>
  <si>
    <t>B10CA25NAV4data44</t>
  </si>
  <si>
    <t>B10CA25NAV4data43</t>
  </si>
  <si>
    <t>B10CA25NAV4data42</t>
  </si>
  <si>
    <t>B10CA25NAV4data41</t>
  </si>
  <si>
    <t>B10CA25NAV4data40</t>
  </si>
  <si>
    <t>B10CA25NAV4data39</t>
  </si>
  <si>
    <t>B10CA25NAV4data38</t>
  </si>
  <si>
    <t>B10CA25NAV4data37</t>
  </si>
  <si>
    <t>B10CA25NAV4data36</t>
  </si>
  <si>
    <t>B10CA25NAV4data35</t>
  </si>
  <si>
    <t>B10CA25NAV4data34</t>
  </si>
  <si>
    <t>B10CA25NAV4data33</t>
  </si>
  <si>
    <t>B10CA25NAV4data32</t>
  </si>
  <si>
    <t>B10CA25NAV4data31</t>
  </si>
  <si>
    <t>B10CA25NAV4data30</t>
  </si>
  <si>
    <t>B10CA25NAV4data29</t>
  </si>
  <si>
    <t>B10CA25NAV4data28</t>
  </si>
  <si>
    <t>B10CA25NAV4data27</t>
  </si>
  <si>
    <t>B10CA25NAV4data26</t>
  </si>
  <si>
    <t>B10CA25NAV4data25</t>
  </si>
  <si>
    <t>B10CA25NAV4data24</t>
  </si>
  <si>
    <t>B10CA25NAV4data23</t>
  </si>
  <si>
    <t>B10CA25NAV4data22</t>
  </si>
  <si>
    <t>B10CA25NAV4data21</t>
  </si>
  <si>
    <t>B10CA25NAV4data20</t>
  </si>
  <si>
    <t>B10CA25NAV4data19</t>
  </si>
  <si>
    <t>B10CA25NAV4data18</t>
  </si>
  <si>
    <t>B10CA25NAV4data17</t>
  </si>
  <si>
    <t>B10CA25NAV4data16</t>
  </si>
  <si>
    <t>B10CA25NAV4data15</t>
  </si>
  <si>
    <t>B10CA25NAV4data14</t>
  </si>
  <si>
    <t>B10CA25NAV4data13</t>
  </si>
  <si>
    <t>B10CA25NAV4data12</t>
  </si>
  <si>
    <t>B10CA25NAV4data11</t>
  </si>
  <si>
    <t>B10CA25NAV4data10</t>
  </si>
  <si>
    <t>B10CA25NAV4data9</t>
  </si>
  <si>
    <t>B10CA25NAV4data8</t>
  </si>
  <si>
    <t>B10CA25NAV4data7</t>
  </si>
  <si>
    <t>B10CA25NAV4data6</t>
  </si>
  <si>
    <t>B10CA25NAV4data5</t>
  </si>
  <si>
    <t>B10CA25NAV4data4</t>
  </si>
  <si>
    <t>B10CA25NAV4data3</t>
  </si>
  <si>
    <t>B10CA25NAV4data2</t>
  </si>
  <si>
    <t>B10CA25NAV4data1</t>
  </si>
  <si>
    <t>B10CA25NAV4data0</t>
  </si>
  <si>
    <t>B10CA30NAV4data99</t>
  </si>
  <si>
    <t>B10CA30NAV4data98</t>
  </si>
  <si>
    <t>B10CA30NAV4data97</t>
  </si>
  <si>
    <t>B10CA30NAV4data96</t>
  </si>
  <si>
    <t>B10CA30NAV4data95</t>
  </si>
  <si>
    <t>B10CA30NAV4data94</t>
  </si>
  <si>
    <t>B10CA30NAV4data93</t>
  </si>
  <si>
    <t>B10CA30NAV4data92</t>
  </si>
  <si>
    <t>B10CA30NAV4data91</t>
  </si>
  <si>
    <t>B10CA30NAV4data90</t>
  </si>
  <si>
    <t>B10CA30NAV4data89</t>
  </si>
  <si>
    <t>B10CA30NAV4data88</t>
  </si>
  <si>
    <t>B10CA30NAV4data87</t>
  </si>
  <si>
    <t>B10CA30NAV4data86</t>
  </si>
  <si>
    <t>B10CA30NAV4data85</t>
  </si>
  <si>
    <t>B10CA30NAV4data84</t>
  </si>
  <si>
    <t>B10CA30NAV4data83</t>
  </si>
  <si>
    <t>B10CA30NAV4data82</t>
  </si>
  <si>
    <t>B10CA30NAV4data81</t>
  </si>
  <si>
    <t>B10CA30NAV4data80</t>
  </si>
  <si>
    <t>B10CA30NAV4data79</t>
  </si>
  <si>
    <t>B10CA30NAV4data78</t>
  </si>
  <si>
    <t>B10CA30NAV4data77</t>
  </si>
  <si>
    <t>B10CA30NAV4data76</t>
  </si>
  <si>
    <t>B10CA30NAV4data75</t>
  </si>
  <si>
    <t>B10CA30NAV4data74</t>
  </si>
  <si>
    <t>B10CA30NAV4data73</t>
  </si>
  <si>
    <t>B10CA30NAV4data72</t>
  </si>
  <si>
    <t>B10CA30NAV4data71</t>
  </si>
  <si>
    <t>B10CA30NAV4data70</t>
  </si>
  <si>
    <t>B10CA30NAV4data69</t>
  </si>
  <si>
    <t>B10CA30NAV4data68</t>
  </si>
  <si>
    <t>B10CA30NAV4data67</t>
  </si>
  <si>
    <t>B10CA30NAV4data66</t>
  </si>
  <si>
    <t>B10CA30NAV4data65</t>
  </si>
  <si>
    <t>B10CA30NAV4data64</t>
  </si>
  <si>
    <t>B10CA30NAV4data63</t>
  </si>
  <si>
    <t>B10CA30NAV4data62</t>
  </si>
  <si>
    <t>B10CA30NAV4data61</t>
  </si>
  <si>
    <t>B10CA30NAV4data60</t>
  </si>
  <si>
    <t>B10CA30NAV4data59</t>
  </si>
  <si>
    <t>B10CA30NAV4data58</t>
  </si>
  <si>
    <t>B10CA30NAV4data57</t>
  </si>
  <si>
    <t>B10CA30NAV4data56</t>
  </si>
  <si>
    <t>B10CA30NAV4data55</t>
  </si>
  <si>
    <t>B10CA30NAV4data54</t>
  </si>
  <si>
    <t>B10CA30NAV4data53</t>
  </si>
  <si>
    <t>B10CA30NAV4data52</t>
  </si>
  <si>
    <t>B10CA30NAV4data51</t>
  </si>
  <si>
    <t>B10CA30NAV4data50</t>
  </si>
  <si>
    <t>B10CA30NAV4data49</t>
  </si>
  <si>
    <t>B10CA30NAV4data48</t>
  </si>
  <si>
    <t>B10CA30NAV4data47</t>
  </si>
  <si>
    <t>B10CA30NAV4data46</t>
  </si>
  <si>
    <t>B10CA30NAV4data45</t>
  </si>
  <si>
    <t>B10CA30NAV4data44</t>
  </si>
  <si>
    <t>B10CA30NAV4data43</t>
  </si>
  <si>
    <t>B10CA30NAV4data42</t>
  </si>
  <si>
    <t>B10CA30NAV4data41</t>
  </si>
  <si>
    <t>B10CA30NAV4data40</t>
  </si>
  <si>
    <t>B10CA30NAV4data39</t>
  </si>
  <si>
    <t>B10CA30NAV4data38</t>
  </si>
  <si>
    <t>B10CA30NAV4data37</t>
  </si>
  <si>
    <t>B10CA30NAV4data36</t>
  </si>
  <si>
    <t>B10CA30NAV4data35</t>
  </si>
  <si>
    <t>B10CA30NAV4data34</t>
  </si>
  <si>
    <t>B10CA30NAV4data33</t>
  </si>
  <si>
    <t>B10CA30NAV4data32</t>
  </si>
  <si>
    <t>B10CA30NAV4data31</t>
  </si>
  <si>
    <t>B10CA30NAV4data30</t>
  </si>
  <si>
    <t>B10CA30NAV4data29</t>
  </si>
  <si>
    <t>B10CA30NAV4data28</t>
  </si>
  <si>
    <t>B10CA30NAV4data27</t>
  </si>
  <si>
    <t>B10CA30NAV4data26</t>
  </si>
  <si>
    <t>B10CA30NAV4data25</t>
  </si>
  <si>
    <t>B10CA30NAV4data24</t>
  </si>
  <si>
    <t>B10CA30NAV4data23</t>
  </si>
  <si>
    <t>B10CA30NAV4data22</t>
  </si>
  <si>
    <t>B10CA30NAV4data21</t>
  </si>
  <si>
    <t>B10CA30NAV4data20</t>
  </si>
  <si>
    <t>B10CA30NAV4data19</t>
  </si>
  <si>
    <t>B10CA30NAV4data18</t>
  </si>
  <si>
    <t>B10CA30NAV4data17</t>
  </si>
  <si>
    <t>B10CA30NAV4data16</t>
  </si>
  <si>
    <t>B10CA30NAV4data15</t>
  </si>
  <si>
    <t>B10CA30NAV4data14</t>
  </si>
  <si>
    <t>B10CA30NAV4data13</t>
  </si>
  <si>
    <t>B10CA30NAV4data12</t>
  </si>
  <si>
    <t>B10CA30NAV4data11</t>
  </si>
  <si>
    <t>B10CA30NAV4data10</t>
  </si>
  <si>
    <t>B10CA30NAV4data9</t>
  </si>
  <si>
    <t>B10CA30NAV4data8</t>
  </si>
  <si>
    <t>B10CA30NAV4data7</t>
  </si>
  <si>
    <t>B10CA30NAV4data6</t>
  </si>
  <si>
    <t>B10CA30NAV4data5</t>
  </si>
  <si>
    <t>B10CA30NAV4data4</t>
  </si>
  <si>
    <t>B10CA30NAV4data3</t>
  </si>
  <si>
    <t>B10CA30NAV4data2</t>
  </si>
  <si>
    <t>B10CA30NAV4data1</t>
  </si>
  <si>
    <t>B10CA30NAV4data0</t>
  </si>
  <si>
    <t>Std Dev</t>
  </si>
  <si>
    <t>Std Dev Score</t>
  </si>
  <si>
    <t>B10CA21data49</t>
  </si>
  <si>
    <t>B10CA21data48</t>
  </si>
  <si>
    <t>B10CA21data47</t>
  </si>
  <si>
    <t>B10CA21data46</t>
  </si>
  <si>
    <t>B10CA21data45</t>
  </si>
  <si>
    <t>B10CA21data44</t>
  </si>
  <si>
    <t>B10CA21data43</t>
  </si>
  <si>
    <t>B10CA21data42</t>
  </si>
  <si>
    <t>B10CA21data41</t>
  </si>
  <si>
    <t>B10CA21data40</t>
  </si>
  <si>
    <t>B10CA21data39</t>
  </si>
  <si>
    <t>B10CA21data38</t>
  </si>
  <si>
    <t>B10CA21data37</t>
  </si>
  <si>
    <t>B10CA21data36</t>
  </si>
  <si>
    <t>B10CA21data35</t>
  </si>
  <si>
    <t>B10CA21data34</t>
  </si>
  <si>
    <t>B10CA21data33</t>
  </si>
  <si>
    <t>B10CA21data32</t>
  </si>
  <si>
    <t>B10CA21data31</t>
  </si>
  <si>
    <t>B10CA21data30</t>
  </si>
  <si>
    <t>B10CA21data29</t>
  </si>
  <si>
    <t>B10CA21data28</t>
  </si>
  <si>
    <t>B10CA21data27</t>
  </si>
  <si>
    <t>B10CA21data26</t>
  </si>
  <si>
    <t>B10CA21data25</t>
  </si>
  <si>
    <t>B10CA21data24</t>
  </si>
  <si>
    <t>B10CA21data23</t>
  </si>
  <si>
    <t>B10CA21data22</t>
  </si>
  <si>
    <t>B10CA21data21</t>
  </si>
  <si>
    <t>B10CA21data20</t>
  </si>
  <si>
    <t>B10CA21data19</t>
  </si>
  <si>
    <t>B10CA21data18</t>
  </si>
  <si>
    <t>B10CA21data17</t>
  </si>
  <si>
    <t>B10CA21data16</t>
  </si>
  <si>
    <t>B10CA21data15</t>
  </si>
  <si>
    <t>B10CA21data14</t>
  </si>
  <si>
    <t>B10CA21data13</t>
  </si>
  <si>
    <t>B10CA21data12</t>
  </si>
  <si>
    <t>B10CA21data11</t>
  </si>
  <si>
    <t>B10CA21data10</t>
  </si>
  <si>
    <t>B10CA21data9</t>
  </si>
  <si>
    <t>B10CA21data8</t>
  </si>
  <si>
    <t>B10CA21data7</t>
  </si>
  <si>
    <t>B10CA21data6</t>
  </si>
  <si>
    <t>B10CA21data5</t>
  </si>
  <si>
    <t>B10CA21data4</t>
  </si>
  <si>
    <t>B10CA21data3</t>
  </si>
  <si>
    <t>B10CA21data2</t>
  </si>
  <si>
    <t>B10CA21data1</t>
  </si>
  <si>
    <t>B10CA21data0</t>
  </si>
  <si>
    <t>B10CA22data49</t>
  </si>
  <si>
    <t>B10CA22data48</t>
  </si>
  <si>
    <t>B10CA22data47</t>
  </si>
  <si>
    <t>B10CA22data46</t>
  </si>
  <si>
    <t>B10CA22data45</t>
  </si>
  <si>
    <t>B10CA22data44</t>
  </si>
  <si>
    <t>B10CA22data43</t>
  </si>
  <si>
    <t>B10CA22data42</t>
  </si>
  <si>
    <t>B10CA22data41</t>
  </si>
  <si>
    <t>B10CA22data40</t>
  </si>
  <si>
    <t>B10CA22data39</t>
  </si>
  <si>
    <t>B10CA22data38</t>
  </si>
  <si>
    <t>B10CA22data37</t>
  </si>
  <si>
    <t>B10CA22data36</t>
  </si>
  <si>
    <t>B10CA22data35</t>
  </si>
  <si>
    <t>B10CA22data34</t>
  </si>
  <si>
    <t>B10CA22data33</t>
  </si>
  <si>
    <t>B10CA22data32</t>
  </si>
  <si>
    <t>B10CA22data31</t>
  </si>
  <si>
    <t>B10CA22data30</t>
  </si>
  <si>
    <t>B10CA22data29</t>
  </si>
  <si>
    <t>B10CA22data28</t>
  </si>
  <si>
    <t>B10CA22data27</t>
  </si>
  <si>
    <t>B10CA22data26</t>
  </si>
  <si>
    <t>B10CA22data25</t>
  </si>
  <si>
    <t>B10CA22data24</t>
  </si>
  <si>
    <t>B10CA22data23</t>
  </si>
  <si>
    <t>B10CA22data22</t>
  </si>
  <si>
    <t>B10CA22data21</t>
  </si>
  <si>
    <t>B10CA22data20</t>
  </si>
  <si>
    <t>B10CA22data19</t>
  </si>
  <si>
    <t>B10CA22data18</t>
  </si>
  <si>
    <t>B10CA22data17</t>
  </si>
  <si>
    <t>B10CA22data16</t>
  </si>
  <si>
    <t>B10CA22data15</t>
  </si>
  <si>
    <t>B10CA22data14</t>
  </si>
  <si>
    <t>B10CA22data13</t>
  </si>
  <si>
    <t>B10CA22data12</t>
  </si>
  <si>
    <t>B10CA22data11</t>
  </si>
  <si>
    <t>B10CA22data10</t>
  </si>
  <si>
    <t>B10CA22data9</t>
  </si>
  <si>
    <t>B10CA22data8</t>
  </si>
  <si>
    <t>B10CA22data7</t>
  </si>
  <si>
    <t>B10CA22data6</t>
  </si>
  <si>
    <t>B10CA22data5</t>
  </si>
  <si>
    <t>B10CA22data4</t>
  </si>
  <si>
    <t>B10CA22data3</t>
  </si>
  <si>
    <t>B10CA22data2</t>
  </si>
  <si>
    <t>B10CA22data1</t>
  </si>
  <si>
    <t>B10CA22data0</t>
  </si>
  <si>
    <t>B10CA025data49</t>
  </si>
  <si>
    <t>B10CA025data48</t>
  </si>
  <si>
    <t>B10CA025data47</t>
  </si>
  <si>
    <t>B10CA025data46</t>
  </si>
  <si>
    <t>B10CA025data45</t>
  </si>
  <si>
    <t>B10CA025data44</t>
  </si>
  <si>
    <t>B10CA025data43</t>
  </si>
  <si>
    <t>B10CA025data42</t>
  </si>
  <si>
    <t>B10CA025data41</t>
  </si>
  <si>
    <t>B10CA025data40</t>
  </si>
  <si>
    <t>B10CA025data39</t>
  </si>
  <si>
    <t>B10CA025data38</t>
  </si>
  <si>
    <t>B10CA025data37</t>
  </si>
  <si>
    <t>B10CA025data36</t>
  </si>
  <si>
    <t>B10CA025data35</t>
  </si>
  <si>
    <t>B10CA025data34</t>
  </si>
  <si>
    <t>B10CA025data33</t>
  </si>
  <si>
    <t>B10CA025data32</t>
  </si>
  <si>
    <t>B10CA025data31</t>
  </si>
  <si>
    <t>B10CA025data30</t>
  </si>
  <si>
    <t>B10CA025data29</t>
  </si>
  <si>
    <t>B10CA025data28</t>
  </si>
  <si>
    <t>B10CA025data27</t>
  </si>
  <si>
    <t>B10CA025data26</t>
  </si>
  <si>
    <t>B10CA025data25</t>
  </si>
  <si>
    <t>B10CA025data24</t>
  </si>
  <si>
    <t>B10CA025data23</t>
  </si>
  <si>
    <t>B10CA025data22</t>
  </si>
  <si>
    <t>B10CA025data21</t>
  </si>
  <si>
    <t>B10CA025data20</t>
  </si>
  <si>
    <t>B10CA025data19</t>
  </si>
  <si>
    <t>B10CA025data18</t>
  </si>
  <si>
    <t>B10CA025data17</t>
  </si>
  <si>
    <t>B10CA025data16</t>
  </si>
  <si>
    <t>B10CA025data15</t>
  </si>
  <si>
    <t>B10CA025data14</t>
  </si>
  <si>
    <t>B10CA025data13</t>
  </si>
  <si>
    <t>B10CA025data12</t>
  </si>
  <si>
    <t>B10CA025data11</t>
  </si>
  <si>
    <t>B10CA025data10</t>
  </si>
  <si>
    <t>B10CA025data9</t>
  </si>
  <si>
    <t>B10CA025data8</t>
  </si>
  <si>
    <t>B10CA025data7</t>
  </si>
  <si>
    <t>B10CA025data6</t>
  </si>
  <si>
    <t>B10CA025data5</t>
  </si>
  <si>
    <t>B10CA025data4</t>
  </si>
  <si>
    <t>B10CA025data3</t>
  </si>
  <si>
    <t>B10CA025data2</t>
  </si>
  <si>
    <t>B10CA025data1</t>
  </si>
  <si>
    <t>B10CA025data0</t>
  </si>
  <si>
    <t>B10CA35data49</t>
  </si>
  <si>
    <t>B10CA35data48</t>
  </si>
  <si>
    <t>B10CA35data47</t>
  </si>
  <si>
    <t>B10CA35data46</t>
  </si>
  <si>
    <t>B10CA35data45</t>
  </si>
  <si>
    <t>B10CA35data44</t>
  </si>
  <si>
    <t>B10CA35data43</t>
  </si>
  <si>
    <t>B10CA35data42</t>
  </si>
  <si>
    <t>B10CA35data41</t>
  </si>
  <si>
    <t>B10CA35data40</t>
  </si>
  <si>
    <t>B10CA35data39</t>
  </si>
  <si>
    <t>B10CA35data38</t>
  </si>
  <si>
    <t>B10CA35data37</t>
  </si>
  <si>
    <t>B10CA35data36</t>
  </si>
  <si>
    <t>B10CA35data35</t>
  </si>
  <si>
    <t>B10CA35data34</t>
  </si>
  <si>
    <t>B10CA35data33</t>
  </si>
  <si>
    <t>B10CA35data32</t>
  </si>
  <si>
    <t>B10CA35data31</t>
  </si>
  <si>
    <t>B10CA35data30</t>
  </si>
  <si>
    <t>B10CA35data29</t>
  </si>
  <si>
    <t>B10CA35data28</t>
  </si>
  <si>
    <t>B10CA35data27</t>
  </si>
  <si>
    <t>B10CA35data26</t>
  </si>
  <si>
    <t>B10CA35data25</t>
  </si>
  <si>
    <t>B10CA35data24</t>
  </si>
  <si>
    <t>B10CA35data23</t>
  </si>
  <si>
    <t>B10CA35data22</t>
  </si>
  <si>
    <t>B10CA35data21</t>
  </si>
  <si>
    <t>B10CA35data20</t>
  </si>
  <si>
    <t>B10CA35data19</t>
  </si>
  <si>
    <t>B10CA35data18</t>
  </si>
  <si>
    <t>B10CA35data17</t>
  </si>
  <si>
    <t>B10CA35data16</t>
  </si>
  <si>
    <t>B10CA35data15</t>
  </si>
  <si>
    <t>B10CA35data14</t>
  </si>
  <si>
    <t>B10CA35data13</t>
  </si>
  <si>
    <t>B10CA35data12</t>
  </si>
  <si>
    <t>B10CA35data11</t>
  </si>
  <si>
    <t>B10CA35data10</t>
  </si>
  <si>
    <t>B10CA35data9</t>
  </si>
  <si>
    <t>B10CA35data8</t>
  </si>
  <si>
    <t>B10CA35data7</t>
  </si>
  <si>
    <t>B10CA35data6</t>
  </si>
  <si>
    <t>B10CA35data5</t>
  </si>
  <si>
    <t>B10CA35data4</t>
  </si>
  <si>
    <t>B10CA35data3</t>
  </si>
  <si>
    <t>B10CA35data2</t>
  </si>
  <si>
    <t>B10CA35data1</t>
  </si>
  <si>
    <t>B10CA35data0</t>
  </si>
  <si>
    <t>B10CA2.3data49</t>
  </si>
  <si>
    <t>B10CA2.3data48</t>
  </si>
  <si>
    <t>B10CA2.3data47</t>
  </si>
  <si>
    <t>B10CA2.3data46</t>
  </si>
  <si>
    <t>B10CA2.3data45</t>
  </si>
  <si>
    <t>B10CA2.3data44</t>
  </si>
  <si>
    <t>B10CA2.3data43</t>
  </si>
  <si>
    <t>B10CA2.3data42</t>
  </si>
  <si>
    <t>B10CA2.3data41</t>
  </si>
  <si>
    <t>B10CA2.3data40</t>
  </si>
  <si>
    <t>B10CA2.3data39</t>
  </si>
  <si>
    <t>B10CA2.3data38</t>
  </si>
  <si>
    <t>B10CA2.3data37</t>
  </si>
  <si>
    <t>B10CA2.3data36</t>
  </si>
  <si>
    <t>B10CA2.3data35</t>
  </si>
  <si>
    <t>B10CA2.3data34</t>
  </si>
  <si>
    <t>B10CA2.3data33</t>
  </si>
  <si>
    <t>B10CA2.3data32</t>
  </si>
  <si>
    <t>B10CA2.3data31</t>
  </si>
  <si>
    <t>B10CA2.3data30</t>
  </si>
  <si>
    <t>B10CA2.3data29</t>
  </si>
  <si>
    <t>B10CA2.3data28</t>
  </si>
  <si>
    <t>B10CA2.3data27</t>
  </si>
  <si>
    <t>B10CA2.3data26</t>
  </si>
  <si>
    <t>B10CA2.3data25</t>
  </si>
  <si>
    <t>B10CA2.3data24</t>
  </si>
  <si>
    <t>B10CA2.3data23</t>
  </si>
  <si>
    <t>B10CA2.3data22</t>
  </si>
  <si>
    <t>B10CA2.3data21</t>
  </si>
  <si>
    <t>B10CA2.3data20</t>
  </si>
  <si>
    <t>B10CA2.3data19</t>
  </si>
  <si>
    <t>B10CA2.3data18</t>
  </si>
  <si>
    <t>B10CA2.3data17</t>
  </si>
  <si>
    <t>B10CA2.3data16</t>
  </si>
  <si>
    <t>B10CA2.3data15</t>
  </si>
  <si>
    <t>B10CA2.3data14</t>
  </si>
  <si>
    <t>B10CA2.3data13</t>
  </si>
  <si>
    <t>B10CA2.3data12</t>
  </si>
  <si>
    <t>B10CA2.3data11</t>
  </si>
  <si>
    <t>B10CA2.3data10</t>
  </si>
  <si>
    <t>B10CA2.3data9</t>
  </si>
  <si>
    <t>B10CA2.3data8</t>
  </si>
  <si>
    <t>B10CA2.3data7</t>
  </si>
  <si>
    <t>B10CA2.3data6</t>
  </si>
  <si>
    <t>B10CA2.3data5</t>
  </si>
  <si>
    <t>B10CA2.3data4</t>
  </si>
  <si>
    <t>B10CA2.3data3</t>
  </si>
  <si>
    <t>B10CA2.3data2</t>
  </si>
  <si>
    <t>B10CA2.3data1</t>
  </si>
  <si>
    <t>B10CA2.3data0</t>
  </si>
  <si>
    <t>Number of Trials</t>
  </si>
  <si>
    <t>StdDev</t>
  </si>
  <si>
    <t>Std Dev / Avg</t>
  </si>
  <si>
    <t>B10CA24data49</t>
  </si>
  <si>
    <t>B10CA24data48</t>
  </si>
  <si>
    <t>B10CA24data47</t>
  </si>
  <si>
    <t>B10CA24data46</t>
  </si>
  <si>
    <t>B10CA24data45</t>
  </si>
  <si>
    <t>B10CA24data44</t>
  </si>
  <si>
    <t>B10CA24data43</t>
  </si>
  <si>
    <t>B10CA24data42</t>
  </si>
  <si>
    <t>B10CA24data41</t>
  </si>
  <si>
    <t>B10CA24data40</t>
  </si>
  <si>
    <t>B10CA24data39</t>
  </si>
  <si>
    <t>B10CA24data38</t>
  </si>
  <si>
    <t>B10CA24data37</t>
  </si>
  <si>
    <t>B10CA24data36</t>
  </si>
  <si>
    <t>B10CA24data35</t>
  </si>
  <si>
    <t>B10CA24data34</t>
  </si>
  <si>
    <t>B10CA24data33</t>
  </si>
  <si>
    <t>B10CA24data32</t>
  </si>
  <si>
    <t>B10CA24data31</t>
  </si>
  <si>
    <t>B10CA24data30</t>
  </si>
  <si>
    <t>B10CA24data29</t>
  </si>
  <si>
    <t>B10CA24data28</t>
  </si>
  <si>
    <t>B10CA24data27</t>
  </si>
  <si>
    <t>B10CA24data26</t>
  </si>
  <si>
    <t>B10CA24data25</t>
  </si>
  <si>
    <t>B10CA24data24</t>
  </si>
  <si>
    <t>B10CA24data23</t>
  </si>
  <si>
    <t>B10CA24data22</t>
  </si>
  <si>
    <t>B10CA24data21</t>
  </si>
  <si>
    <t>B10CA24data20</t>
  </si>
  <si>
    <t>B10CA24data19</t>
  </si>
  <si>
    <t>B10CA24data18</t>
  </si>
  <si>
    <t>B10CA24data17</t>
  </si>
  <si>
    <t>B10CA24data16</t>
  </si>
  <si>
    <t>B10CA24data15</t>
  </si>
  <si>
    <t>B10CA24data14</t>
  </si>
  <si>
    <t>B10CA24data13</t>
  </si>
  <si>
    <t>B10CA24data12</t>
  </si>
  <si>
    <t>B10CA24data11</t>
  </si>
  <si>
    <t>B10CA24data10</t>
  </si>
  <si>
    <t>B10CA24data9</t>
  </si>
  <si>
    <t>B10CA24data8</t>
  </si>
  <si>
    <t>B10CA24data7</t>
  </si>
  <si>
    <t>B10CA24data6</t>
  </si>
  <si>
    <t>B10CA24data5</t>
  </si>
  <si>
    <t>B10CA24data4</t>
  </si>
  <si>
    <t>B10CA24data3</t>
  </si>
  <si>
    <t>B10CA24data2</t>
  </si>
  <si>
    <t>B10CA24data1</t>
  </si>
  <si>
    <t>B10CA24data0</t>
  </si>
  <si>
    <t>Log Moogles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</si>
</sst>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Score vs Cycle Allowance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8482611548557"/>
          <c:y val="0.18300925925925926"/>
          <c:w val="0.84543184055118115"/>
          <c:h val="0.64484580052493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Plot!$C$1</c:f>
              <c:strCache>
                <c:ptCount val="1"/>
                <c:pt idx="0">
                  <c:v>Avg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Plot!$B$2:$B$13</c:f>
              <c:numCache>
                <c:formatCode>0.0</c:formatCode>
                <c:ptCount val="12"/>
                <c:pt idx="0" formatCode="General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Plot!$C$2:$C$13</c:f>
              <c:numCache>
                <c:formatCode>General</c:formatCode>
                <c:ptCount val="12"/>
                <c:pt idx="0">
                  <c:v>230.4</c:v>
                </c:pt>
                <c:pt idx="1">
                  <c:v>1213.52</c:v>
                </c:pt>
                <c:pt idx="2">
                  <c:v>2418.64</c:v>
                </c:pt>
                <c:pt idx="3">
                  <c:v>4015.35</c:v>
                </c:pt>
                <c:pt idx="4">
                  <c:v>5429.15</c:v>
                </c:pt>
                <c:pt idx="5">
                  <c:v>5533.72</c:v>
                </c:pt>
                <c:pt idx="6">
                  <c:v>5968.76</c:v>
                </c:pt>
                <c:pt idx="7">
                  <c:v>6074.8</c:v>
                </c:pt>
                <c:pt idx="8">
                  <c:v>6191.74</c:v>
                </c:pt>
                <c:pt idx="9">
                  <c:v>5766.96</c:v>
                </c:pt>
                <c:pt idx="10">
                  <c:v>5936.15</c:v>
                </c:pt>
                <c:pt idx="11">
                  <c:v>5446.56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1-4B9D-9D82-40A26690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36968"/>
        <c:axId val="459937952"/>
      </c:scatterChart>
      <c:valAx>
        <c:axId val="4599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7952"/>
        <c:crosses val="autoZero"/>
        <c:crossBetween val="midCat"/>
      </c:valAx>
      <c:valAx>
        <c:axId val="4599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6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Log-Log Fit for 0.5 &lt; CA &lt; 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Plot!$G$1</c:f>
              <c:strCache>
                <c:ptCount val="1"/>
                <c:pt idx="0">
                  <c:v>Log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575094140292044E-2"/>
                  <c:y val="8.125164796531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5875" cap="rnd">
                <a:noFill/>
              </a:ln>
              <a:effectLst/>
            </c:spPr>
            <c:trendlineType val="linear"/>
            <c:dispRSqr val="0"/>
            <c:dispEq val="0"/>
          </c:trendline>
          <c:xVal>
            <c:numRef>
              <c:f>Plot!$F$3:$F$10</c:f>
              <c:numCache>
                <c:formatCode>General</c:formatCode>
                <c:ptCount val="8"/>
                <c:pt idx="0">
                  <c:v>-0.3010299956639812</c:v>
                </c:pt>
                <c:pt idx="1">
                  <c:v>0</c:v>
                </c:pt>
                <c:pt idx="2">
                  <c:v>0.17609125905568124</c:v>
                </c:pt>
                <c:pt idx="3">
                  <c:v>0.3010299956639812</c:v>
                </c:pt>
                <c:pt idx="4">
                  <c:v>0.3222192947339193</c:v>
                </c:pt>
                <c:pt idx="5">
                  <c:v>0.34242268082220628</c:v>
                </c:pt>
                <c:pt idx="6">
                  <c:v>0.36172783601759284</c:v>
                </c:pt>
                <c:pt idx="7">
                  <c:v>0.38021124171160603</c:v>
                </c:pt>
              </c:numCache>
            </c:numRef>
          </c:xVal>
          <c:yVal>
            <c:numRef>
              <c:f>Plot!$G$3:$G$10</c:f>
              <c:numCache>
                <c:formatCode>General</c:formatCode>
                <c:ptCount val="8"/>
                <c:pt idx="0">
                  <c:v>3.0840469383260185</c:v>
                </c:pt>
                <c:pt idx="1">
                  <c:v>3.3835712310536987</c:v>
                </c:pt>
                <c:pt idx="2">
                  <c:v>3.6037234067613402</c:v>
                </c:pt>
                <c:pt idx="3">
                  <c:v>3.7347318407848666</c:v>
                </c:pt>
                <c:pt idx="4">
                  <c:v>3.743017180549177</c:v>
                </c:pt>
                <c:pt idx="5">
                  <c:v>3.7758841165410035</c:v>
                </c:pt>
                <c:pt idx="6">
                  <c:v>3.7835319842742696</c:v>
                </c:pt>
                <c:pt idx="7">
                  <c:v>3.7918127114125579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5-46CA-9E83-0C98965598A3}"/>
            </c:ext>
          </c:extLst>
        </c:ser>
        <c:ser>
          <c:idx val="1"/>
          <c:order val="1"/>
          <c:tx>
            <c:v>Log Moogles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noFill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noFill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086824398937986E-2"/>
                  <c:y val="0.11566226232678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Plot!$F$3:$F$10</c:f>
              <c:numCache>
                <c:formatCode>General</c:formatCode>
                <c:ptCount val="8"/>
                <c:pt idx="0">
                  <c:v>-0.3010299956639812</c:v>
                </c:pt>
                <c:pt idx="1">
                  <c:v>0</c:v>
                </c:pt>
                <c:pt idx="2">
                  <c:v>0.17609125905568124</c:v>
                </c:pt>
                <c:pt idx="3">
                  <c:v>0.3010299956639812</c:v>
                </c:pt>
                <c:pt idx="4">
                  <c:v>0.3222192947339193</c:v>
                </c:pt>
                <c:pt idx="5">
                  <c:v>0.34242268082220628</c:v>
                </c:pt>
                <c:pt idx="6">
                  <c:v>0.36172783601759284</c:v>
                </c:pt>
                <c:pt idx="7">
                  <c:v>0.38021124171160603</c:v>
                </c:pt>
              </c:numCache>
            </c:numRef>
          </c:xVal>
          <c:yVal>
            <c:numRef>
              <c:f>Plot!$H$3:$H$10</c:f>
              <c:numCache>
                <c:formatCode>General</c:formatCode>
                <c:ptCount val="8"/>
                <c:pt idx="0">
                  <c:v>1.417803722639881</c:v>
                </c:pt>
                <c:pt idx="1">
                  <c:v>1.6498214632245651</c:v>
                </c:pt>
                <c:pt idx="2">
                  <c:v>1.801815168581437</c:v>
                </c:pt>
                <c:pt idx="3">
                  <c:v>1.8898617212581883</c:v>
                </c:pt>
                <c:pt idx="4">
                  <c:v>1.8963057074660807</c:v>
                </c:pt>
                <c:pt idx="5">
                  <c:v>1.9165592193011138</c:v>
                </c:pt>
                <c:pt idx="6">
                  <c:v>1.9234512696396515</c:v>
                </c:pt>
                <c:pt idx="7">
                  <c:v>1.9243826772019732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B2-4776-945F-5563B2E2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947400"/>
        <c:axId val="349947728"/>
      </c:scatterChart>
      <c:valAx>
        <c:axId val="34994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  <a:r>
                  <a:rPr lang="en-US" baseline="0"/>
                  <a:t> Allowance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47728"/>
        <c:crosses val="autoZero"/>
        <c:crossBetween val="midCat"/>
      </c:valAx>
      <c:valAx>
        <c:axId val="3499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MOOGLES</a:t>
                </a:r>
                <a:r>
                  <a:rPr lang="en-US" baseline="0"/>
                  <a:t> EATEN  ;  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4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Score vs Timeout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5048118985129"/>
          <c:y val="0.16893151024193401"/>
          <c:w val="0.8307939632545932"/>
          <c:h val="0.67216557496091589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Plot!$C$1</c:f>
              <c:strCache>
                <c:ptCount val="1"/>
                <c:pt idx="0">
                  <c:v>Avg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75.600000000000009</c:v>
                </c:pt>
                <c:pt idx="6">
                  <c:v>79.2</c:v>
                </c:pt>
                <c:pt idx="7">
                  <c:v>82.8</c:v>
                </c:pt>
                <c:pt idx="8">
                  <c:v>86.399999999999991</c:v>
                </c:pt>
                <c:pt idx="9">
                  <c:v>90</c:v>
                </c:pt>
                <c:pt idx="10">
                  <c:v>108</c:v>
                </c:pt>
                <c:pt idx="11">
                  <c:v>126</c:v>
                </c:pt>
              </c:numCache>
            </c:numRef>
          </c:xVal>
          <c:yVal>
            <c:numRef>
              <c:f>Plot!$C$2:$C$13</c:f>
              <c:numCache>
                <c:formatCode>General</c:formatCode>
                <c:ptCount val="12"/>
                <c:pt idx="0">
                  <c:v>230.4</c:v>
                </c:pt>
                <c:pt idx="1">
                  <c:v>1213.52</c:v>
                </c:pt>
                <c:pt idx="2">
                  <c:v>2418.64</c:v>
                </c:pt>
                <c:pt idx="3">
                  <c:v>4015.35</c:v>
                </c:pt>
                <c:pt idx="4">
                  <c:v>5429.15</c:v>
                </c:pt>
                <c:pt idx="5">
                  <c:v>5533.72</c:v>
                </c:pt>
                <c:pt idx="6">
                  <c:v>5968.76</c:v>
                </c:pt>
                <c:pt idx="7">
                  <c:v>6074.8</c:v>
                </c:pt>
                <c:pt idx="8">
                  <c:v>6191.74</c:v>
                </c:pt>
                <c:pt idx="9">
                  <c:v>5766.96</c:v>
                </c:pt>
                <c:pt idx="10">
                  <c:v>5936.15</c:v>
                </c:pt>
                <c:pt idx="11">
                  <c:v>5446.56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2-43B8-B021-F61D9CB6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49464"/>
        <c:axId val="461147168"/>
      </c:scatterChart>
      <c:valAx>
        <c:axId val="46114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(Frames)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7168"/>
        <c:crosses val="autoZero"/>
        <c:crossBetween val="midCat"/>
      </c:valAx>
      <c:valAx>
        <c:axId val="4611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94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Std Dev Score vs Cycle Allowance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6171084864391956"/>
          <c:h val="0.66138543550161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Plot!$I$1</c:f>
              <c:strCache>
                <c:ptCount val="1"/>
                <c:pt idx="0">
                  <c:v>Std Dev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Plot!$B$2:$B$13</c:f>
              <c:numCache>
                <c:formatCode>0.0</c:formatCode>
                <c:ptCount val="12"/>
                <c:pt idx="0" formatCode="General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Plot!$I$2:$I$13</c:f>
              <c:numCache>
                <c:formatCode>General</c:formatCode>
                <c:ptCount val="12"/>
                <c:pt idx="0">
                  <c:v>172.10159790077486</c:v>
                </c:pt>
                <c:pt idx="1">
                  <c:v>260.98844725389665</c:v>
                </c:pt>
                <c:pt idx="2">
                  <c:v>278.53396633085885</c:v>
                </c:pt>
                <c:pt idx="3">
                  <c:v>430.6288047727416</c:v>
                </c:pt>
                <c:pt idx="4">
                  <c:v>584.16871492745997</c:v>
                </c:pt>
                <c:pt idx="5">
                  <c:v>939.72417314869574</c:v>
                </c:pt>
                <c:pt idx="6">
                  <c:v>696.70267862266758</c:v>
                </c:pt>
                <c:pt idx="7">
                  <c:v>940.06361486869594</c:v>
                </c:pt>
                <c:pt idx="8">
                  <c:v>951.1817031461444</c:v>
                </c:pt>
                <c:pt idx="9">
                  <c:v>1534.5929096669252</c:v>
                </c:pt>
                <c:pt idx="10">
                  <c:v>1507.6266273517458</c:v>
                </c:pt>
                <c:pt idx="11">
                  <c:v>1159.4443179385546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D-4709-8A08-9D1CE98A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1712"/>
        <c:axId val="468846792"/>
      </c:scatterChart>
      <c:valAx>
        <c:axId val="468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6792"/>
        <c:crosses val="autoZero"/>
        <c:crossBetween val="midCat"/>
      </c:valAx>
      <c:valAx>
        <c:axId val="4688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17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Dev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Plot!$I$1</c:f>
              <c:strCache>
                <c:ptCount val="1"/>
                <c:pt idx="0">
                  <c:v>Std Dev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Plot!$C$2:$C$13</c:f>
              <c:numCache>
                <c:formatCode>General</c:formatCode>
                <c:ptCount val="12"/>
                <c:pt idx="0">
                  <c:v>230.4</c:v>
                </c:pt>
                <c:pt idx="1">
                  <c:v>1213.52</c:v>
                </c:pt>
                <c:pt idx="2">
                  <c:v>2418.64</c:v>
                </c:pt>
                <c:pt idx="3">
                  <c:v>4015.35</c:v>
                </c:pt>
                <c:pt idx="4">
                  <c:v>5429.15</c:v>
                </c:pt>
                <c:pt idx="5">
                  <c:v>5533.72</c:v>
                </c:pt>
                <c:pt idx="6">
                  <c:v>5968.76</c:v>
                </c:pt>
                <c:pt idx="7">
                  <c:v>6074.8</c:v>
                </c:pt>
                <c:pt idx="8">
                  <c:v>6191.74</c:v>
                </c:pt>
                <c:pt idx="9">
                  <c:v>5766.96</c:v>
                </c:pt>
                <c:pt idx="10">
                  <c:v>5936.15</c:v>
                </c:pt>
                <c:pt idx="11">
                  <c:v>5446.56</c:v>
                </c:pt>
              </c:numCache>
            </c:numRef>
          </c:xVal>
          <c:yVal>
            <c:numRef>
              <c:f>Plot!$I$2:$I$13</c:f>
              <c:numCache>
                <c:formatCode>General</c:formatCode>
                <c:ptCount val="12"/>
                <c:pt idx="0">
                  <c:v>172.10159790077486</c:v>
                </c:pt>
                <c:pt idx="1">
                  <c:v>260.98844725389665</c:v>
                </c:pt>
                <c:pt idx="2">
                  <c:v>278.53396633085885</c:v>
                </c:pt>
                <c:pt idx="3">
                  <c:v>430.6288047727416</c:v>
                </c:pt>
                <c:pt idx="4">
                  <c:v>584.16871492745997</c:v>
                </c:pt>
                <c:pt idx="5">
                  <c:v>939.72417314869574</c:v>
                </c:pt>
                <c:pt idx="6">
                  <c:v>696.70267862266758</c:v>
                </c:pt>
                <c:pt idx="7">
                  <c:v>940.06361486869594</c:v>
                </c:pt>
                <c:pt idx="8">
                  <c:v>951.1817031461444</c:v>
                </c:pt>
                <c:pt idx="9">
                  <c:v>1534.5929096669252</c:v>
                </c:pt>
                <c:pt idx="10">
                  <c:v>1507.6266273517458</c:v>
                </c:pt>
                <c:pt idx="11">
                  <c:v>1159.4443179385546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5-4169-8E14-2D909F60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00752"/>
        <c:axId val="621895832"/>
      </c:scatterChart>
      <c:valAx>
        <c:axId val="6219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5832"/>
        <c:crosses val="autoZero"/>
        <c:crossBetween val="midCat"/>
      </c:valAx>
      <c:valAx>
        <c:axId val="6218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0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Score-Normalized Std Dev vs</a:t>
            </a:r>
            <a:r>
              <a:rPr lang="en-US" baseline="0"/>
              <a:t> 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Plot!$J$1</c:f>
              <c:strCache>
                <c:ptCount val="1"/>
                <c:pt idx="0">
                  <c:v>Std Dev /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Plot!$B$2:$B$13</c:f>
              <c:numCache>
                <c:formatCode>0.0</c:formatCode>
                <c:ptCount val="12"/>
                <c:pt idx="0" formatCode="General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Plot!$J$2:$J$13</c:f>
              <c:numCache>
                <c:formatCode>General</c:formatCode>
                <c:ptCount val="12"/>
                <c:pt idx="0">
                  <c:v>0.74696874088877974</c:v>
                </c:pt>
                <c:pt idx="1">
                  <c:v>0.21506728134179631</c:v>
                </c:pt>
                <c:pt idx="2">
                  <c:v>0.11516139910481049</c:v>
                </c:pt>
                <c:pt idx="3">
                  <c:v>0.10724564602655849</c:v>
                </c:pt>
                <c:pt idx="4">
                  <c:v>0.10759855869288194</c:v>
                </c:pt>
                <c:pt idx="5">
                  <c:v>0.1698178030599119</c:v>
                </c:pt>
                <c:pt idx="6">
                  <c:v>0.11672486054434549</c:v>
                </c:pt>
                <c:pt idx="7">
                  <c:v>0.15474807645826955</c:v>
                </c:pt>
                <c:pt idx="8">
                  <c:v>0.15362106663815736</c:v>
                </c:pt>
                <c:pt idx="9">
                  <c:v>0.26610084163353398</c:v>
                </c:pt>
                <c:pt idx="10">
                  <c:v>0.25397380917795975</c:v>
                </c:pt>
                <c:pt idx="11">
                  <c:v>0.21287644273423123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8-4D1F-98B6-C657AC96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65816"/>
        <c:axId val="576862208"/>
      </c:scatterChart>
      <c:valAx>
        <c:axId val="57686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2208"/>
        <c:crosses val="autoZero"/>
        <c:crossBetween val="midCat"/>
      </c:valAx>
      <c:valAx>
        <c:axId val="5768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6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Moogles</a:t>
            </a:r>
            <a:r>
              <a:rPr lang="en-US" baseline="0"/>
              <a:t> Eaten </a:t>
            </a:r>
            <a:r>
              <a:rPr lang="en-US"/>
              <a:t>vs Cycle Allowance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8482611548557"/>
          <c:y val="0.18300925925925926"/>
          <c:w val="0.84543184055118115"/>
          <c:h val="0.64484580052493434"/>
        </c:manualLayout>
      </c:layout>
      <c:scatterChart>
        <c:scatterStyle val="lineMarker"/>
        <c:varyColors val="0"/>
        <c:ser>
          <c:idx val="2"/>
          <c:order val="0"/>
          <c:tx>
            <c:strRef>
              <c:f>Plot!$D$1</c:f>
              <c:strCache>
                <c:ptCount val="1"/>
                <c:pt idx="0">
                  <c:v>Avg Moogles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Plot!$B$2:$B$13</c:f>
              <c:numCache>
                <c:formatCode>0.0</c:formatCode>
                <c:ptCount val="12"/>
                <c:pt idx="0" formatCode="General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Plot!$D$2:$D$13</c:f>
              <c:numCache>
                <c:formatCode>General</c:formatCode>
                <c:ptCount val="12"/>
                <c:pt idx="0">
                  <c:v>5.48</c:v>
                </c:pt>
                <c:pt idx="1">
                  <c:v>26.17</c:v>
                </c:pt>
                <c:pt idx="2">
                  <c:v>44.65</c:v>
                </c:pt>
                <c:pt idx="3">
                  <c:v>63.36</c:v>
                </c:pt>
                <c:pt idx="4">
                  <c:v>77.599999999999994</c:v>
                </c:pt>
                <c:pt idx="5">
                  <c:v>78.760000000000005</c:v>
                </c:pt>
                <c:pt idx="6">
                  <c:v>82.52</c:v>
                </c:pt>
                <c:pt idx="7">
                  <c:v>83.84</c:v>
                </c:pt>
                <c:pt idx="8">
                  <c:v>84.02</c:v>
                </c:pt>
                <c:pt idx="9">
                  <c:v>72.489999999999995</c:v>
                </c:pt>
                <c:pt idx="10">
                  <c:v>74.930000000000007</c:v>
                </c:pt>
                <c:pt idx="11">
                  <c:v>64.44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9F-4759-BA21-2D7AD7D1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36968"/>
        <c:axId val="459937952"/>
      </c:scatterChart>
      <c:valAx>
        <c:axId val="4599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7952"/>
        <c:crosses val="autoZero"/>
        <c:crossBetween val="midCat"/>
      </c:valAx>
      <c:valAx>
        <c:axId val="4599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Moogles</a:t>
                </a:r>
                <a:r>
                  <a:rPr lang="en-US" baseline="0"/>
                  <a:t> Eaten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6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Moogles</a:t>
            </a:r>
            <a:r>
              <a:rPr lang="en-US" baseline="0"/>
              <a:t> Eaten </a:t>
            </a:r>
            <a:r>
              <a:rPr lang="en-US"/>
              <a:t>vs Timeout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8482611548557"/>
          <c:y val="0.18300925925925926"/>
          <c:w val="0.84543184055118115"/>
          <c:h val="0.64484580052493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Plot!$D$1</c:f>
              <c:strCache>
                <c:ptCount val="1"/>
                <c:pt idx="0">
                  <c:v>Avg Moogles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Plot!$A$2:$A$13</c:f>
              <c:numCache>
                <c:formatCode>General</c:formatCode>
                <c:ptCount val="12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54</c:v>
                </c:pt>
                <c:pt idx="4">
                  <c:v>72</c:v>
                </c:pt>
                <c:pt idx="5">
                  <c:v>75.600000000000009</c:v>
                </c:pt>
                <c:pt idx="6">
                  <c:v>79.2</c:v>
                </c:pt>
                <c:pt idx="7">
                  <c:v>82.8</c:v>
                </c:pt>
                <c:pt idx="8">
                  <c:v>86.399999999999991</c:v>
                </c:pt>
                <c:pt idx="9">
                  <c:v>90</c:v>
                </c:pt>
                <c:pt idx="10">
                  <c:v>108</c:v>
                </c:pt>
                <c:pt idx="11">
                  <c:v>126</c:v>
                </c:pt>
              </c:numCache>
            </c:numRef>
          </c:xVal>
          <c:yVal>
            <c:numRef>
              <c:f>Plot!$D$2:$D$13</c:f>
              <c:numCache>
                <c:formatCode>General</c:formatCode>
                <c:ptCount val="12"/>
                <c:pt idx="0">
                  <c:v>5.48</c:v>
                </c:pt>
                <c:pt idx="1">
                  <c:v>26.17</c:v>
                </c:pt>
                <c:pt idx="2">
                  <c:v>44.65</c:v>
                </c:pt>
                <c:pt idx="3">
                  <c:v>63.36</c:v>
                </c:pt>
                <c:pt idx="4">
                  <c:v>77.599999999999994</c:v>
                </c:pt>
                <c:pt idx="5">
                  <c:v>78.760000000000005</c:v>
                </c:pt>
                <c:pt idx="6">
                  <c:v>82.52</c:v>
                </c:pt>
                <c:pt idx="7">
                  <c:v>83.84</c:v>
                </c:pt>
                <c:pt idx="8">
                  <c:v>84.02</c:v>
                </c:pt>
                <c:pt idx="9">
                  <c:v>72.489999999999995</c:v>
                </c:pt>
                <c:pt idx="10">
                  <c:v>74.930000000000007</c:v>
                </c:pt>
                <c:pt idx="11">
                  <c:v>64.44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9-4826-83CB-C693E25B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36968"/>
        <c:axId val="459937952"/>
      </c:scatterChart>
      <c:valAx>
        <c:axId val="4599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7952"/>
        <c:crosses val="autoZero"/>
        <c:crossBetween val="midCat"/>
      </c:valAx>
      <c:valAx>
        <c:axId val="4599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Moogles</a:t>
                </a:r>
                <a:r>
                  <a:rPr lang="en-US" baseline="0"/>
                  <a:t> Eaten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6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RUDA Performance - 10 x 10, CA = 1.5 (n = 300)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RUDA Performance - 10 x 10, CA = 1.5 (n = 300)</a:t>
          </a:r>
        </a:p>
      </cx:txPr>
    </cx:title>
    <cx:plotArea>
      <cx:plotAreaRegion>
        <cx:series layoutId="clusteredColumn" uniqueId="{B7A7F7BB-0496-4C60-A714-C1D69C21FDCE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2800" overflow="5300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Final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Final Score</a:t>
              </a:r>
            </a:p>
          </cx:txPr>
        </cx:title>
        <cx:tickLabels/>
      </cx:axis>
      <cx:axis id="1" hidden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SODFHS 10 x 10, CA = 1.5 (n = 300</a:t>
            </a: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139D650-CB98-4C37-90B4-853052E98B38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40" overflow="80">
              <cx:binSize val="2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Computation Time, Seconds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Computation Time, Seconds</a:t>
          </a:r>
        </a:p>
      </cx:txPr>
    </cx:title>
    <cx:plotArea>
      <cx:plotAreaRegion>
        <cx:series layoutId="clusteredColumn" uniqueId="{CCEDAA91-1E3D-44C9-9834-DDC9CD6ADA3E}" formatIdx="0">
          <cx:dataLabels pos="inEnd">
            <cx:visibility seriesName="0" categoryName="0" value="1"/>
          </cx:dataLabels>
          <cx:dataId val="0"/>
          <cx:layoutPr>
            <cx:binning intervalClosed="r" underflow="1.5" overflow="13">
              <cx:binSize val="0.5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139113</xdr:colOff>
      <xdr:row>3</xdr:row>
      <xdr:rowOff>89325</xdr:rowOff>
    </xdr:from>
    <xdr:to>
      <xdr:col>14</xdr:col>
      <xdr:colOff>139113</xdr:colOff>
      <xdr:row>18</xdr:row>
      <xdr:rowOff>56669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E8F57B-0ED8-4E41-AB47-9E25E417B5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6413" y="644496"/>
              <a:ext cx="4572000" cy="27432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147277</xdr:colOff>
      <xdr:row>19</xdr:row>
      <xdr:rowOff>153682</xdr:rowOff>
    </xdr:from>
    <xdr:to>
      <xdr:col>14</xdr:col>
      <xdr:colOff>147277</xdr:colOff>
      <xdr:row>34</xdr:row>
      <xdr:rowOff>111420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3EA2460-858A-429A-B5F8-422C11CED2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4577" y="3669768"/>
              <a:ext cx="4572000" cy="2733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134471</xdr:colOff>
      <xdr:row>37</xdr:row>
      <xdr:rowOff>110779</xdr:rowOff>
    </xdr:from>
    <xdr:to>
      <xdr:col>14</xdr:col>
      <xdr:colOff>134471</xdr:colOff>
      <xdr:row>52</xdr:row>
      <xdr:rowOff>68517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A0F170-2551-440E-B76B-DAF4836E1C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1771" y="6957893"/>
              <a:ext cx="4572000" cy="2733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361309</xdr:colOff>
      <xdr:row>14</xdr:row>
      <xdr:rowOff>25295</xdr:rowOff>
    </xdr:from>
    <xdr:to>
      <xdr:col>9</xdr:col>
      <xdr:colOff>390606</xdr:colOff>
      <xdr:row>28</xdr:row>
      <xdr:rowOff>178336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FDC7B-3059-4391-874A-E59DBB80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925126</xdr:colOff>
      <xdr:row>14</xdr:row>
      <xdr:rowOff>38101</xdr:rowOff>
    </xdr:from>
    <xdr:to>
      <xdr:col>5</xdr:col>
      <xdr:colOff>424384</xdr:colOff>
      <xdr:row>29</xdr:row>
      <xdr:rowOff>5444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2A3BF7-7194-4EE4-9F8D-0E58B1F9D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919842</xdr:colOff>
      <xdr:row>28</xdr:row>
      <xdr:rowOff>185056</xdr:rowOff>
    </xdr:from>
    <xdr:to>
      <xdr:col>5</xdr:col>
      <xdr:colOff>419099</xdr:colOff>
      <xdr:row>44</xdr:row>
      <xdr:rowOff>12808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AB94F-2E23-43FB-B409-3F8C4B0BF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338257</xdr:colOff>
      <xdr:row>44</xdr:row>
      <xdr:rowOff>35538</xdr:rowOff>
    </xdr:from>
    <xdr:to>
      <xdr:col>9</xdr:col>
      <xdr:colOff>320170</xdr:colOff>
      <xdr:row>59</xdr:row>
      <xdr:rowOff>12806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23853-AFE3-407A-8373-DC9AB440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148194</xdr:colOff>
      <xdr:row>12</xdr:row>
      <xdr:rowOff>1237</xdr:rowOff>
    </xdr:from>
    <xdr:to>
      <xdr:col>20</xdr:col>
      <xdr:colOff>149183</xdr:colOff>
      <xdr:row>26</xdr:row>
      <xdr:rowOff>156604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AD4F6-620B-47DC-ABAB-43FAB08A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579504</xdr:colOff>
      <xdr:row>16</xdr:row>
      <xdr:rowOff>171610</xdr:rowOff>
    </xdr:from>
    <xdr:to>
      <xdr:col>17</xdr:col>
      <xdr:colOff>579504</xdr:colOff>
      <xdr:row>31</xdr:row>
      <xdr:rowOff>129348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E47EDD-B0F8-4547-9F5B-EEE4429F6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262536</xdr:colOff>
      <xdr:row>29</xdr:row>
      <xdr:rowOff>1</xdr:rowOff>
    </xdr:from>
    <xdr:to>
      <xdr:col>9</xdr:col>
      <xdr:colOff>313764</xdr:colOff>
      <xdr:row>43</xdr:row>
      <xdr:rowOff>153041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70B49A-03A0-4AEB-AEDC-8FBFAA50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838841</xdr:colOff>
      <xdr:row>43</xdr:row>
      <xdr:rowOff>179294</xdr:rowOff>
    </xdr:from>
    <xdr:to>
      <xdr:col>5</xdr:col>
      <xdr:colOff>352185</xdr:colOff>
      <xdr:row>58</xdr:row>
      <xdr:rowOff>146637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8F3FC5-6F2F-41F5-85A7-E087887F7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93B1A-9094-4C96-92A6-3333A549936F}" name="Table1" displayName="Table1" ref="A1:K13" totalsRowShown="0">
  <autoFilter ref="A1:K13" xr:uid="{B2B41CBA-BD5E-4956-9B06-4FF0EB5D62D2}"/>
  <tableColumns count="11">
    <tableColumn id="1" xr3:uid="{C16B14A7-45D0-4144-86EE-98C88AADAD5F}" name="Timeout">
      <calculatedColumnFormula>(4*10-4)*B2</calculatedColumnFormula>
    </tableColumn>
    <tableColumn id="2" xr3:uid="{09C2650A-97DB-46A4-A77E-B38D512B0B56}" name="Cycle Allowance" dataDxfId="1"/>
    <tableColumn id="3" xr3:uid="{4EC486EA-5F02-438C-89BD-1B1A14BF79DE}" name="Avg Score"/>
    <tableColumn id="4" xr3:uid="{07CD2AD0-A740-42EA-A573-B84F33D57766}" name="Avg Moogles"/>
    <tableColumn id="5" xr3:uid="{F1751D09-826C-4B3B-A452-9189C170570F}" name="Avg Runtime"/>
    <tableColumn id="6" xr3:uid="{BF4F4976-425A-4CFE-9674-51788914532D}" name="log CA">
      <calculatedColumnFormula>LOG10(B2)</calculatedColumnFormula>
    </tableColumn>
    <tableColumn id="7" xr3:uid="{4B539EBC-464A-4013-9D4C-01C65579137A}" name="Log Score">
      <calculatedColumnFormula>LOG10(C2)</calculatedColumnFormula>
    </tableColumn>
    <tableColumn id="11" xr3:uid="{14F93373-269C-4A98-B2FC-84AD95A9BE92}" name="Log Moogles" dataDxfId="0">
      <calculatedColumnFormula>LOG10(Table1[[#This Row],[Avg Moogles]])</calculatedColumnFormula>
    </tableColumn>
    <tableColumn id="8" xr3:uid="{04CC7C3D-630A-46F8-BF31-2E4D23F7ACC4}" name="Std Dev Score"/>
    <tableColumn id="9" xr3:uid="{6AEC0485-29A5-413F-9007-8E3B2FACE5D3}" name="Std Dev / Avg">
      <calculatedColumnFormula>I2/C2</calculatedColumnFormula>
    </tableColumn>
    <tableColumn id="10" xr3:uid="{F7BD2058-08C4-4761-B49B-1E68187BDB04}" name="Number of Tria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6079-D05E-42CB-AD91-707445B3297D}">
  <dimension ref="A1:E54"/>
  <sheetViews>
    <sheetView topLeftCell="A26" workbookViewId="0">
      <selection activeCell="B54" sqref="B54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6599</v>
      </c>
      <c r="C2">
        <v>90</v>
      </c>
      <c r="D2">
        <v>13.940558433532701</v>
      </c>
      <c r="E2" t="s">
        <v>1124</v>
      </c>
    </row>
    <row r="3" spans="1:5" x14ac:dyDescent="0.4">
      <c r="A3">
        <v>1</v>
      </c>
      <c r="B3">
        <v>6149</v>
      </c>
      <c r="C3">
        <v>82</v>
      </c>
      <c r="D3">
        <v>9.6912782192230207</v>
      </c>
      <c r="E3" t="s">
        <v>1123</v>
      </c>
    </row>
    <row r="4" spans="1:5" x14ac:dyDescent="0.4">
      <c r="A4">
        <v>2</v>
      </c>
      <c r="B4">
        <v>6807</v>
      </c>
      <c r="C4">
        <v>90</v>
      </c>
      <c r="D4">
        <v>8.8443813323974592</v>
      </c>
      <c r="E4" t="s">
        <v>1122</v>
      </c>
    </row>
    <row r="5" spans="1:5" x14ac:dyDescent="0.4">
      <c r="A5">
        <v>3</v>
      </c>
      <c r="B5">
        <v>5748</v>
      </c>
      <c r="C5">
        <v>78</v>
      </c>
      <c r="D5">
        <v>8.4165279865264893</v>
      </c>
      <c r="E5" t="s">
        <v>1121</v>
      </c>
    </row>
    <row r="6" spans="1:5" x14ac:dyDescent="0.4">
      <c r="A6">
        <v>4</v>
      </c>
      <c r="B6">
        <v>5766</v>
      </c>
      <c r="C6">
        <v>82</v>
      </c>
      <c r="D6">
        <v>8.83636426925659</v>
      </c>
      <c r="E6" t="s">
        <v>1120</v>
      </c>
    </row>
    <row r="7" spans="1:5" x14ac:dyDescent="0.4">
      <c r="A7">
        <v>5</v>
      </c>
      <c r="B7">
        <v>6276</v>
      </c>
      <c r="C7">
        <v>82</v>
      </c>
      <c r="D7">
        <v>10.5707306861877</v>
      </c>
      <c r="E7" t="s">
        <v>1119</v>
      </c>
    </row>
    <row r="8" spans="1:5" x14ac:dyDescent="0.4">
      <c r="A8">
        <v>6</v>
      </c>
      <c r="B8">
        <v>7841</v>
      </c>
      <c r="C8">
        <v>98</v>
      </c>
      <c r="D8">
        <v>17.8961389064788</v>
      </c>
      <c r="E8" t="s">
        <v>1118</v>
      </c>
    </row>
    <row r="9" spans="1:5" x14ac:dyDescent="0.4">
      <c r="A9">
        <v>7</v>
      </c>
      <c r="B9">
        <v>5836</v>
      </c>
      <c r="C9">
        <v>82</v>
      </c>
      <c r="D9">
        <v>12.8069126605987</v>
      </c>
      <c r="E9" t="s">
        <v>1117</v>
      </c>
    </row>
    <row r="10" spans="1:5" x14ac:dyDescent="0.4">
      <c r="A10">
        <v>8</v>
      </c>
      <c r="B10">
        <v>7510</v>
      </c>
      <c r="C10">
        <v>96</v>
      </c>
      <c r="D10">
        <v>12.326020240783601</v>
      </c>
      <c r="E10" t="s">
        <v>1116</v>
      </c>
    </row>
    <row r="11" spans="1:5" x14ac:dyDescent="0.4">
      <c r="A11">
        <v>9</v>
      </c>
      <c r="B11">
        <v>5952</v>
      </c>
      <c r="C11">
        <v>80</v>
      </c>
      <c r="D11">
        <v>8.03053522109985</v>
      </c>
      <c r="E11" t="s">
        <v>1115</v>
      </c>
    </row>
    <row r="12" spans="1:5" x14ac:dyDescent="0.4">
      <c r="A12">
        <v>10</v>
      </c>
      <c r="B12">
        <v>6960</v>
      </c>
      <c r="C12">
        <v>93</v>
      </c>
      <c r="D12">
        <v>19.507296085357599</v>
      </c>
      <c r="E12" t="s">
        <v>1114</v>
      </c>
    </row>
    <row r="13" spans="1:5" x14ac:dyDescent="0.4">
      <c r="A13">
        <v>11</v>
      </c>
      <c r="B13">
        <v>6369</v>
      </c>
      <c r="C13">
        <v>91</v>
      </c>
      <c r="D13">
        <v>14.493428707122799</v>
      </c>
      <c r="E13" t="s">
        <v>1113</v>
      </c>
    </row>
    <row r="14" spans="1:5" x14ac:dyDescent="0.4">
      <c r="A14">
        <v>12</v>
      </c>
      <c r="B14">
        <v>6098</v>
      </c>
      <c r="C14">
        <v>78</v>
      </c>
      <c r="D14">
        <v>8.2839963436126691</v>
      </c>
      <c r="E14" t="s">
        <v>1112</v>
      </c>
    </row>
    <row r="15" spans="1:5" x14ac:dyDescent="0.4">
      <c r="A15">
        <v>13</v>
      </c>
      <c r="B15">
        <v>6517</v>
      </c>
      <c r="C15">
        <v>90</v>
      </c>
      <c r="D15">
        <v>8.8030054569244296</v>
      </c>
      <c r="E15" t="s">
        <v>1111</v>
      </c>
    </row>
    <row r="16" spans="1:5" x14ac:dyDescent="0.4">
      <c r="A16">
        <v>14</v>
      </c>
      <c r="B16">
        <v>6579</v>
      </c>
      <c r="C16">
        <v>88</v>
      </c>
      <c r="D16">
        <v>30.304757118225002</v>
      </c>
      <c r="E16" t="s">
        <v>1110</v>
      </c>
    </row>
    <row r="17" spans="1:5" x14ac:dyDescent="0.4">
      <c r="A17">
        <v>15</v>
      </c>
      <c r="B17">
        <v>5297</v>
      </c>
      <c r="C17">
        <v>76</v>
      </c>
      <c r="D17">
        <v>7.6672544479370099</v>
      </c>
      <c r="E17" t="s">
        <v>1109</v>
      </c>
    </row>
    <row r="18" spans="1:5" x14ac:dyDescent="0.4">
      <c r="A18">
        <v>16</v>
      </c>
      <c r="B18">
        <v>2001</v>
      </c>
      <c r="C18">
        <v>32</v>
      </c>
      <c r="D18">
        <v>1.44415783882141</v>
      </c>
      <c r="E18" t="s">
        <v>1108</v>
      </c>
    </row>
    <row r="19" spans="1:5" x14ac:dyDescent="0.4">
      <c r="A19">
        <v>17</v>
      </c>
      <c r="B19">
        <v>7438</v>
      </c>
      <c r="C19">
        <v>96</v>
      </c>
      <c r="D19">
        <v>19.794677257537799</v>
      </c>
      <c r="E19" t="s">
        <v>1107</v>
      </c>
    </row>
    <row r="20" spans="1:5" x14ac:dyDescent="0.4">
      <c r="A20">
        <v>18</v>
      </c>
      <c r="B20">
        <v>7326</v>
      </c>
      <c r="C20">
        <v>94</v>
      </c>
      <c r="D20">
        <v>10.360184431076</v>
      </c>
      <c r="E20" t="s">
        <v>1106</v>
      </c>
    </row>
    <row r="21" spans="1:5" x14ac:dyDescent="0.4">
      <c r="A21">
        <v>19</v>
      </c>
      <c r="B21">
        <v>4993</v>
      </c>
      <c r="C21">
        <v>70</v>
      </c>
      <c r="D21">
        <v>5.2000927925109801</v>
      </c>
      <c r="E21" t="s">
        <v>1105</v>
      </c>
    </row>
    <row r="22" spans="1:5" x14ac:dyDescent="0.4">
      <c r="A22">
        <v>20</v>
      </c>
      <c r="B22">
        <v>6066</v>
      </c>
      <c r="C22">
        <v>86</v>
      </c>
      <c r="D22">
        <v>9.1714651584625209</v>
      </c>
      <c r="E22" t="s">
        <v>1104</v>
      </c>
    </row>
    <row r="23" spans="1:5" x14ac:dyDescent="0.4">
      <c r="A23">
        <v>21</v>
      </c>
      <c r="B23">
        <v>5614</v>
      </c>
      <c r="C23">
        <v>80</v>
      </c>
      <c r="D23">
        <v>7.6066555976867596</v>
      </c>
      <c r="E23" t="s">
        <v>1103</v>
      </c>
    </row>
    <row r="24" spans="1:5" x14ac:dyDescent="0.4">
      <c r="A24">
        <v>22</v>
      </c>
      <c r="B24">
        <v>5910</v>
      </c>
      <c r="C24">
        <v>82</v>
      </c>
      <c r="D24">
        <v>5.4993016719818097</v>
      </c>
      <c r="E24" t="s">
        <v>1102</v>
      </c>
    </row>
    <row r="25" spans="1:5" x14ac:dyDescent="0.4">
      <c r="A25">
        <v>23</v>
      </c>
      <c r="B25">
        <v>6150</v>
      </c>
      <c r="C25">
        <v>82</v>
      </c>
      <c r="D25">
        <v>8.7595801353454501</v>
      </c>
      <c r="E25" t="s">
        <v>1101</v>
      </c>
    </row>
    <row r="26" spans="1:5" x14ac:dyDescent="0.4">
      <c r="A26">
        <v>24</v>
      </c>
      <c r="B26">
        <v>6972</v>
      </c>
      <c r="C26">
        <v>92</v>
      </c>
      <c r="D26">
        <v>14.556070804595899</v>
      </c>
      <c r="E26" t="s">
        <v>1100</v>
      </c>
    </row>
    <row r="27" spans="1:5" x14ac:dyDescent="0.4">
      <c r="A27">
        <v>25</v>
      </c>
      <c r="B27">
        <v>5899</v>
      </c>
      <c r="C27">
        <v>86</v>
      </c>
      <c r="D27">
        <v>10.7193367481231</v>
      </c>
      <c r="E27" t="s">
        <v>1099</v>
      </c>
    </row>
    <row r="28" spans="1:5" x14ac:dyDescent="0.4">
      <c r="A28">
        <v>26</v>
      </c>
      <c r="B28">
        <v>5708</v>
      </c>
      <c r="C28">
        <v>82</v>
      </c>
      <c r="D28">
        <v>11.0400187969207</v>
      </c>
      <c r="E28" t="s">
        <v>1098</v>
      </c>
    </row>
    <row r="29" spans="1:5" x14ac:dyDescent="0.4">
      <c r="A29">
        <v>27</v>
      </c>
      <c r="B29">
        <v>6251</v>
      </c>
      <c r="C29">
        <v>86</v>
      </c>
      <c r="D29">
        <v>10.052106857299799</v>
      </c>
      <c r="E29" t="s">
        <v>1097</v>
      </c>
    </row>
    <row r="30" spans="1:5" x14ac:dyDescent="0.4">
      <c r="A30">
        <v>28</v>
      </c>
      <c r="B30">
        <v>4438</v>
      </c>
      <c r="C30">
        <v>66</v>
      </c>
      <c r="D30">
        <v>6.85965824127197</v>
      </c>
      <c r="E30" t="s">
        <v>1096</v>
      </c>
    </row>
    <row r="31" spans="1:5" x14ac:dyDescent="0.4">
      <c r="A31">
        <v>29</v>
      </c>
      <c r="B31">
        <v>6458</v>
      </c>
      <c r="C31">
        <v>88</v>
      </c>
      <c r="D31">
        <v>9.2961392402648908</v>
      </c>
      <c r="E31" t="s">
        <v>1095</v>
      </c>
    </row>
    <row r="32" spans="1:5" x14ac:dyDescent="0.4">
      <c r="A32">
        <v>30</v>
      </c>
      <c r="B32">
        <v>7318</v>
      </c>
      <c r="C32">
        <v>96</v>
      </c>
      <c r="D32">
        <v>9.3968784809112496</v>
      </c>
      <c r="E32" t="s">
        <v>1094</v>
      </c>
    </row>
    <row r="33" spans="1:5" x14ac:dyDescent="0.4">
      <c r="A33">
        <v>31</v>
      </c>
      <c r="B33">
        <v>6715</v>
      </c>
      <c r="C33">
        <v>86</v>
      </c>
      <c r="D33">
        <v>8.1152896881103498</v>
      </c>
      <c r="E33" t="s">
        <v>1093</v>
      </c>
    </row>
    <row r="34" spans="1:5" x14ac:dyDescent="0.4">
      <c r="A34">
        <v>32</v>
      </c>
      <c r="B34">
        <v>6952</v>
      </c>
      <c r="C34">
        <v>94</v>
      </c>
      <c r="D34">
        <v>15.483618021011299</v>
      </c>
      <c r="E34" t="s">
        <v>1092</v>
      </c>
    </row>
    <row r="35" spans="1:5" x14ac:dyDescent="0.4">
      <c r="A35">
        <v>33</v>
      </c>
      <c r="B35">
        <v>6534</v>
      </c>
      <c r="C35">
        <v>88</v>
      </c>
      <c r="D35">
        <v>11.104304075241</v>
      </c>
      <c r="E35" t="s">
        <v>1091</v>
      </c>
    </row>
    <row r="36" spans="1:5" x14ac:dyDescent="0.4">
      <c r="A36">
        <v>34</v>
      </c>
      <c r="B36">
        <v>6008</v>
      </c>
      <c r="C36">
        <v>82</v>
      </c>
      <c r="D36">
        <v>10.699386835098201</v>
      </c>
      <c r="E36" t="s">
        <v>1090</v>
      </c>
    </row>
    <row r="37" spans="1:5" x14ac:dyDescent="0.4">
      <c r="A37">
        <v>35</v>
      </c>
      <c r="B37">
        <v>6408</v>
      </c>
      <c r="C37">
        <v>88</v>
      </c>
      <c r="D37">
        <v>10.668460607528599</v>
      </c>
      <c r="E37" t="s">
        <v>1089</v>
      </c>
    </row>
    <row r="38" spans="1:5" x14ac:dyDescent="0.4">
      <c r="A38">
        <v>36</v>
      </c>
      <c r="B38">
        <v>5398</v>
      </c>
      <c r="C38">
        <v>76</v>
      </c>
      <c r="D38">
        <v>8.52819371223449</v>
      </c>
      <c r="E38" t="s">
        <v>1088</v>
      </c>
    </row>
    <row r="39" spans="1:5" x14ac:dyDescent="0.4">
      <c r="A39">
        <v>37</v>
      </c>
      <c r="B39">
        <v>7041</v>
      </c>
      <c r="C39">
        <v>90</v>
      </c>
      <c r="D39">
        <v>5.9451096057891801</v>
      </c>
      <c r="E39" t="s">
        <v>1087</v>
      </c>
    </row>
    <row r="40" spans="1:5" x14ac:dyDescent="0.4">
      <c r="A40">
        <v>38</v>
      </c>
      <c r="B40">
        <v>6526</v>
      </c>
      <c r="C40">
        <v>86</v>
      </c>
      <c r="D40">
        <v>6.7649152278900102</v>
      </c>
      <c r="E40" t="s">
        <v>1086</v>
      </c>
    </row>
    <row r="41" spans="1:5" x14ac:dyDescent="0.4">
      <c r="A41">
        <v>39</v>
      </c>
      <c r="B41">
        <v>7575</v>
      </c>
      <c r="C41">
        <v>96</v>
      </c>
      <c r="D41">
        <v>13.395178079605101</v>
      </c>
      <c r="E41" t="s">
        <v>1085</v>
      </c>
    </row>
    <row r="42" spans="1:5" x14ac:dyDescent="0.4">
      <c r="A42">
        <v>40</v>
      </c>
      <c r="B42">
        <v>6393</v>
      </c>
      <c r="C42">
        <v>90</v>
      </c>
      <c r="D42">
        <v>10.7123522758483</v>
      </c>
      <c r="E42" t="s">
        <v>1084</v>
      </c>
    </row>
    <row r="43" spans="1:5" x14ac:dyDescent="0.4">
      <c r="A43">
        <v>41</v>
      </c>
      <c r="B43">
        <v>7080</v>
      </c>
      <c r="C43">
        <v>89</v>
      </c>
      <c r="D43">
        <v>24.8708269596099</v>
      </c>
      <c r="E43" t="s">
        <v>1083</v>
      </c>
    </row>
    <row r="44" spans="1:5" x14ac:dyDescent="0.4">
      <c r="A44">
        <v>42</v>
      </c>
      <c r="B44">
        <v>6055</v>
      </c>
      <c r="C44">
        <v>88</v>
      </c>
      <c r="D44">
        <v>9.7104942798614502</v>
      </c>
      <c r="E44" t="s">
        <v>1082</v>
      </c>
    </row>
    <row r="45" spans="1:5" x14ac:dyDescent="0.4">
      <c r="A45">
        <v>43</v>
      </c>
      <c r="B45">
        <v>6135</v>
      </c>
      <c r="C45">
        <v>82</v>
      </c>
      <c r="D45">
        <v>6.3151099681854204</v>
      </c>
      <c r="E45" t="s">
        <v>1081</v>
      </c>
    </row>
    <row r="46" spans="1:5" x14ac:dyDescent="0.4">
      <c r="A46">
        <v>44</v>
      </c>
      <c r="B46">
        <v>5415</v>
      </c>
      <c r="C46">
        <v>74</v>
      </c>
      <c r="D46">
        <v>6.9104909896850497</v>
      </c>
      <c r="E46" t="s">
        <v>1080</v>
      </c>
    </row>
    <row r="47" spans="1:5" x14ac:dyDescent="0.4">
      <c r="A47">
        <v>45</v>
      </c>
      <c r="B47">
        <v>6570</v>
      </c>
      <c r="C47">
        <v>94</v>
      </c>
      <c r="D47">
        <v>6.5375230312347403</v>
      </c>
      <c r="E47" t="s">
        <v>1079</v>
      </c>
    </row>
    <row r="48" spans="1:5" x14ac:dyDescent="0.4">
      <c r="A48">
        <v>46</v>
      </c>
      <c r="B48">
        <v>6113</v>
      </c>
      <c r="C48">
        <v>80</v>
      </c>
      <c r="D48">
        <v>6.9613835811614901</v>
      </c>
      <c r="E48" t="s">
        <v>1078</v>
      </c>
    </row>
    <row r="49" spans="1:5" x14ac:dyDescent="0.4">
      <c r="A49">
        <v>47</v>
      </c>
      <c r="B49">
        <v>5691</v>
      </c>
      <c r="C49">
        <v>82</v>
      </c>
      <c r="D49">
        <v>11.1566054821014</v>
      </c>
      <c r="E49" t="s">
        <v>1077</v>
      </c>
    </row>
    <row r="50" spans="1:5" x14ac:dyDescent="0.4">
      <c r="A50">
        <v>48</v>
      </c>
      <c r="B50">
        <v>4187</v>
      </c>
      <c r="C50">
        <v>58</v>
      </c>
      <c r="D50">
        <v>3.8274784088134699</v>
      </c>
      <c r="E50" t="s">
        <v>1076</v>
      </c>
    </row>
    <row r="51" spans="1:5" x14ac:dyDescent="0.4">
      <c r="A51">
        <v>49</v>
      </c>
      <c r="B51">
        <v>5945</v>
      </c>
      <c r="C51">
        <v>84</v>
      </c>
      <c r="D51">
        <v>13.6409847736358</v>
      </c>
      <c r="E51" t="s">
        <v>1075</v>
      </c>
    </row>
    <row r="53" spans="1:5" x14ac:dyDescent="0.4">
      <c r="B53">
        <f>AVERAGE(B2:B51)</f>
        <v>6191.74</v>
      </c>
      <c r="C53">
        <f t="shared" ref="C53:D53" si="0">AVERAGE(C2:C51)</f>
        <v>84.02</v>
      </c>
      <c r="D53">
        <f t="shared" si="0"/>
        <v>10.630464315414402</v>
      </c>
    </row>
    <row r="54" spans="1:5" x14ac:dyDescent="0.4">
      <c r="B54">
        <f>_xlfn.STDEV.P(B2:B51)</f>
        <v>951.1817031461444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ACDF-3ADE-44A1-BA35-7330679B903A}">
  <dimension ref="A1:E54"/>
  <sheetViews>
    <sheetView topLeftCell="A37" workbookViewId="0">
      <selection activeCell="B53" sqref="B53:D53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6070</v>
      </c>
      <c r="C2">
        <v>65</v>
      </c>
      <c r="D2">
        <v>15.117629289627001</v>
      </c>
      <c r="E2" t="s">
        <v>1021</v>
      </c>
    </row>
    <row r="3" spans="1:5" x14ac:dyDescent="0.4">
      <c r="A3">
        <v>1</v>
      </c>
      <c r="B3">
        <v>6790</v>
      </c>
      <c r="C3">
        <v>77</v>
      </c>
      <c r="D3">
        <v>21.2583472728729</v>
      </c>
      <c r="E3" t="s">
        <v>1020</v>
      </c>
    </row>
    <row r="4" spans="1:5" x14ac:dyDescent="0.4">
      <c r="A4">
        <v>2</v>
      </c>
      <c r="B4">
        <v>6003</v>
      </c>
      <c r="C4">
        <v>70</v>
      </c>
      <c r="D4">
        <v>17.664265632629299</v>
      </c>
      <c r="E4" t="s">
        <v>1019</v>
      </c>
    </row>
    <row r="5" spans="1:5" x14ac:dyDescent="0.4">
      <c r="A5">
        <v>3</v>
      </c>
      <c r="B5">
        <v>5970</v>
      </c>
      <c r="C5">
        <v>68</v>
      </c>
      <c r="D5">
        <v>19.9308710098266</v>
      </c>
      <c r="E5" t="s">
        <v>1018</v>
      </c>
    </row>
    <row r="6" spans="1:5" x14ac:dyDescent="0.4">
      <c r="A6">
        <v>4</v>
      </c>
      <c r="B6">
        <v>5815</v>
      </c>
      <c r="C6">
        <v>69</v>
      </c>
      <c r="D6">
        <v>19.3213000297546</v>
      </c>
      <c r="E6" t="s">
        <v>1017</v>
      </c>
    </row>
    <row r="7" spans="1:5" x14ac:dyDescent="0.4">
      <c r="A7">
        <v>5</v>
      </c>
      <c r="B7">
        <v>5856</v>
      </c>
      <c r="C7">
        <v>68</v>
      </c>
      <c r="D7">
        <v>16.603925704956001</v>
      </c>
      <c r="E7" t="s">
        <v>1016</v>
      </c>
    </row>
    <row r="8" spans="1:5" x14ac:dyDescent="0.4">
      <c r="A8">
        <v>6</v>
      </c>
      <c r="B8">
        <v>4938</v>
      </c>
      <c r="C8">
        <v>60</v>
      </c>
      <c r="D8">
        <v>8.0460293292999197</v>
      </c>
      <c r="E8" t="s">
        <v>1015</v>
      </c>
    </row>
    <row r="9" spans="1:5" x14ac:dyDescent="0.4">
      <c r="A9">
        <v>7</v>
      </c>
      <c r="B9">
        <v>5231</v>
      </c>
      <c r="C9">
        <v>63</v>
      </c>
      <c r="D9">
        <v>13.548236131668</v>
      </c>
      <c r="E9" t="s">
        <v>1014</v>
      </c>
    </row>
    <row r="10" spans="1:5" x14ac:dyDescent="0.4">
      <c r="A10">
        <v>8</v>
      </c>
      <c r="B10">
        <v>5287</v>
      </c>
      <c r="C10">
        <v>67</v>
      </c>
      <c r="D10">
        <v>21.170873403549098</v>
      </c>
      <c r="E10" t="s">
        <v>1013</v>
      </c>
    </row>
    <row r="11" spans="1:5" x14ac:dyDescent="0.4">
      <c r="A11">
        <v>9</v>
      </c>
      <c r="B11">
        <v>5689</v>
      </c>
      <c r="C11">
        <v>71</v>
      </c>
      <c r="D11">
        <v>17.588190317153899</v>
      </c>
      <c r="E11" t="s">
        <v>1012</v>
      </c>
    </row>
    <row r="12" spans="1:5" x14ac:dyDescent="0.4">
      <c r="A12">
        <v>10</v>
      </c>
      <c r="B12">
        <v>3015</v>
      </c>
      <c r="C12">
        <v>37</v>
      </c>
      <c r="D12">
        <v>1.5179643630981401</v>
      </c>
      <c r="E12" t="s">
        <v>1011</v>
      </c>
    </row>
    <row r="13" spans="1:5" x14ac:dyDescent="0.4">
      <c r="A13">
        <v>11</v>
      </c>
      <c r="B13">
        <v>5790</v>
      </c>
      <c r="C13">
        <v>70</v>
      </c>
      <c r="D13">
        <v>17.405627727508499</v>
      </c>
      <c r="E13" t="s">
        <v>1010</v>
      </c>
    </row>
    <row r="14" spans="1:5" x14ac:dyDescent="0.4">
      <c r="A14">
        <v>12</v>
      </c>
      <c r="B14">
        <v>5889</v>
      </c>
      <c r="C14">
        <v>66</v>
      </c>
      <c r="D14">
        <v>21.047883272170999</v>
      </c>
      <c r="E14" t="s">
        <v>1009</v>
      </c>
    </row>
    <row r="15" spans="1:5" x14ac:dyDescent="0.4">
      <c r="A15">
        <v>13</v>
      </c>
      <c r="B15">
        <v>5378</v>
      </c>
      <c r="C15">
        <v>69</v>
      </c>
      <c r="D15">
        <v>22.1800150871276</v>
      </c>
      <c r="E15" t="s">
        <v>1008</v>
      </c>
    </row>
    <row r="16" spans="1:5" x14ac:dyDescent="0.4">
      <c r="A16">
        <v>14</v>
      </c>
      <c r="B16">
        <v>6145</v>
      </c>
      <c r="C16">
        <v>68</v>
      </c>
      <c r="D16">
        <v>21.778965473174999</v>
      </c>
      <c r="E16" t="s">
        <v>1007</v>
      </c>
    </row>
    <row r="17" spans="1:5" x14ac:dyDescent="0.4">
      <c r="A17">
        <v>15</v>
      </c>
      <c r="B17">
        <v>1477</v>
      </c>
      <c r="C17">
        <v>20</v>
      </c>
      <c r="D17">
        <v>1.2615993022918699</v>
      </c>
      <c r="E17" t="s">
        <v>1006</v>
      </c>
    </row>
    <row r="18" spans="1:5" x14ac:dyDescent="0.4">
      <c r="A18">
        <v>16</v>
      </c>
      <c r="B18">
        <v>5147</v>
      </c>
      <c r="C18">
        <v>55</v>
      </c>
      <c r="D18">
        <v>5.9333722591400102</v>
      </c>
      <c r="E18" t="s">
        <v>1005</v>
      </c>
    </row>
    <row r="19" spans="1:5" x14ac:dyDescent="0.4">
      <c r="A19">
        <v>17</v>
      </c>
      <c r="B19">
        <v>5693</v>
      </c>
      <c r="C19">
        <v>69</v>
      </c>
      <c r="D19">
        <v>21.012535095214801</v>
      </c>
      <c r="E19" t="s">
        <v>1004</v>
      </c>
    </row>
    <row r="20" spans="1:5" x14ac:dyDescent="0.4">
      <c r="A20">
        <v>18</v>
      </c>
      <c r="B20">
        <v>4778</v>
      </c>
      <c r="C20">
        <v>54</v>
      </c>
      <c r="D20">
        <v>5.1116664409637398</v>
      </c>
      <c r="E20" t="s">
        <v>1003</v>
      </c>
    </row>
    <row r="21" spans="1:5" x14ac:dyDescent="0.4">
      <c r="A21">
        <v>19</v>
      </c>
      <c r="B21">
        <v>5090</v>
      </c>
      <c r="C21">
        <v>63</v>
      </c>
      <c r="D21">
        <v>13.6557302474975</v>
      </c>
      <c r="E21" t="s">
        <v>1002</v>
      </c>
    </row>
    <row r="22" spans="1:5" x14ac:dyDescent="0.4">
      <c r="A22">
        <v>20</v>
      </c>
      <c r="B22">
        <v>4499</v>
      </c>
      <c r="C22">
        <v>53</v>
      </c>
      <c r="D22">
        <v>5.9459164142608598</v>
      </c>
      <c r="E22" t="s">
        <v>1001</v>
      </c>
    </row>
    <row r="23" spans="1:5" x14ac:dyDescent="0.4">
      <c r="A23">
        <v>21</v>
      </c>
      <c r="B23">
        <v>2547</v>
      </c>
      <c r="C23">
        <v>28</v>
      </c>
      <c r="D23">
        <v>2.11805915832519</v>
      </c>
      <c r="E23" t="s">
        <v>1000</v>
      </c>
    </row>
    <row r="24" spans="1:5" x14ac:dyDescent="0.4">
      <c r="A24">
        <v>22</v>
      </c>
      <c r="B24">
        <v>6452</v>
      </c>
      <c r="C24">
        <v>67</v>
      </c>
      <c r="D24">
        <v>14.031507253646801</v>
      </c>
      <c r="E24" t="s">
        <v>999</v>
      </c>
    </row>
    <row r="25" spans="1:5" x14ac:dyDescent="0.4">
      <c r="A25">
        <v>23</v>
      </c>
      <c r="B25">
        <v>5286</v>
      </c>
      <c r="C25">
        <v>56</v>
      </c>
      <c r="D25">
        <v>9.2853906154632497</v>
      </c>
      <c r="E25" t="s">
        <v>998</v>
      </c>
    </row>
    <row r="26" spans="1:5" x14ac:dyDescent="0.4">
      <c r="A26">
        <v>24</v>
      </c>
      <c r="B26">
        <v>5755</v>
      </c>
      <c r="C26">
        <v>73</v>
      </c>
      <c r="D26">
        <v>19.556571960449201</v>
      </c>
      <c r="E26" t="s">
        <v>997</v>
      </c>
    </row>
    <row r="27" spans="1:5" x14ac:dyDescent="0.4">
      <c r="A27">
        <v>25</v>
      </c>
      <c r="B27">
        <v>4600</v>
      </c>
      <c r="C27">
        <v>54</v>
      </c>
      <c r="D27">
        <v>5.5387597084045401</v>
      </c>
      <c r="E27" t="s">
        <v>996</v>
      </c>
    </row>
    <row r="28" spans="1:5" x14ac:dyDescent="0.4">
      <c r="A28">
        <v>26</v>
      </c>
      <c r="B28">
        <v>5283</v>
      </c>
      <c r="C28">
        <v>60</v>
      </c>
      <c r="D28">
        <v>10.558345794677701</v>
      </c>
      <c r="E28" t="s">
        <v>995</v>
      </c>
    </row>
    <row r="29" spans="1:5" x14ac:dyDescent="0.4">
      <c r="A29">
        <v>27</v>
      </c>
      <c r="B29">
        <v>5513</v>
      </c>
      <c r="C29">
        <v>64</v>
      </c>
      <c r="D29">
        <v>14.852839231491</v>
      </c>
      <c r="E29" t="s">
        <v>994</v>
      </c>
    </row>
    <row r="30" spans="1:5" x14ac:dyDescent="0.4">
      <c r="A30">
        <v>28</v>
      </c>
      <c r="B30">
        <v>5711</v>
      </c>
      <c r="C30">
        <v>67</v>
      </c>
      <c r="D30">
        <v>23.139723300933799</v>
      </c>
      <c r="E30" t="s">
        <v>993</v>
      </c>
    </row>
    <row r="31" spans="1:5" x14ac:dyDescent="0.4">
      <c r="A31">
        <v>29</v>
      </c>
      <c r="B31">
        <v>4140</v>
      </c>
      <c r="C31">
        <v>49</v>
      </c>
      <c r="D31">
        <v>4.0460228919982901</v>
      </c>
      <c r="E31" t="s">
        <v>992</v>
      </c>
    </row>
    <row r="32" spans="1:5" x14ac:dyDescent="0.4">
      <c r="A32">
        <v>30</v>
      </c>
      <c r="B32">
        <v>4875</v>
      </c>
      <c r="C32">
        <v>58</v>
      </c>
      <c r="D32">
        <v>8.8143706321716309</v>
      </c>
      <c r="E32" t="s">
        <v>991</v>
      </c>
    </row>
    <row r="33" spans="1:5" x14ac:dyDescent="0.4">
      <c r="A33">
        <v>31</v>
      </c>
      <c r="B33">
        <v>7624</v>
      </c>
      <c r="C33">
        <v>96</v>
      </c>
      <c r="D33">
        <v>23.8300395011901</v>
      </c>
      <c r="E33" t="s">
        <v>990</v>
      </c>
    </row>
    <row r="34" spans="1:5" x14ac:dyDescent="0.4">
      <c r="A34">
        <v>32</v>
      </c>
      <c r="B34">
        <v>5110</v>
      </c>
      <c r="C34">
        <v>67</v>
      </c>
      <c r="D34">
        <v>14.6946368217468</v>
      </c>
      <c r="E34" t="s">
        <v>989</v>
      </c>
    </row>
    <row r="35" spans="1:5" x14ac:dyDescent="0.4">
      <c r="A35">
        <v>33</v>
      </c>
      <c r="B35">
        <v>7614</v>
      </c>
      <c r="C35">
        <v>88</v>
      </c>
      <c r="D35">
        <v>26.345988035202001</v>
      </c>
      <c r="E35" t="s">
        <v>988</v>
      </c>
    </row>
    <row r="36" spans="1:5" x14ac:dyDescent="0.4">
      <c r="A36">
        <v>34</v>
      </c>
      <c r="B36">
        <v>6156</v>
      </c>
      <c r="C36">
        <v>74</v>
      </c>
      <c r="D36">
        <v>22.498153924941999</v>
      </c>
      <c r="E36" t="s">
        <v>987</v>
      </c>
    </row>
    <row r="37" spans="1:5" x14ac:dyDescent="0.4">
      <c r="A37">
        <v>35</v>
      </c>
      <c r="B37">
        <v>5433</v>
      </c>
      <c r="C37">
        <v>65</v>
      </c>
      <c r="D37">
        <v>16.463405609130799</v>
      </c>
      <c r="E37" t="s">
        <v>986</v>
      </c>
    </row>
    <row r="38" spans="1:5" x14ac:dyDescent="0.4">
      <c r="A38">
        <v>36</v>
      </c>
      <c r="B38">
        <v>5662</v>
      </c>
      <c r="C38">
        <v>63</v>
      </c>
      <c r="D38">
        <v>10.973692655563299</v>
      </c>
      <c r="E38" t="s">
        <v>985</v>
      </c>
    </row>
    <row r="39" spans="1:5" x14ac:dyDescent="0.4">
      <c r="A39">
        <v>37</v>
      </c>
      <c r="B39">
        <v>5537</v>
      </c>
      <c r="C39">
        <v>72</v>
      </c>
      <c r="D39">
        <v>27.5072984695434</v>
      </c>
      <c r="E39" t="s">
        <v>984</v>
      </c>
    </row>
    <row r="40" spans="1:5" x14ac:dyDescent="0.4">
      <c r="A40">
        <v>38</v>
      </c>
      <c r="B40">
        <v>8107</v>
      </c>
      <c r="C40">
        <v>94</v>
      </c>
      <c r="D40">
        <v>38.297061443328801</v>
      </c>
      <c r="E40" t="s">
        <v>983</v>
      </c>
    </row>
    <row r="41" spans="1:5" x14ac:dyDescent="0.4">
      <c r="A41">
        <v>39</v>
      </c>
      <c r="B41">
        <v>5791</v>
      </c>
      <c r="C41">
        <v>64</v>
      </c>
      <c r="D41">
        <v>12.820073366165101</v>
      </c>
      <c r="E41" t="s">
        <v>982</v>
      </c>
    </row>
    <row r="42" spans="1:5" x14ac:dyDescent="0.4">
      <c r="A42">
        <v>40</v>
      </c>
      <c r="B42">
        <v>4226</v>
      </c>
      <c r="C42">
        <v>46</v>
      </c>
      <c r="D42">
        <v>1.75411772727966</v>
      </c>
      <c r="E42" t="s">
        <v>981</v>
      </c>
    </row>
    <row r="43" spans="1:5" x14ac:dyDescent="0.4">
      <c r="A43">
        <v>41</v>
      </c>
      <c r="B43">
        <v>4750</v>
      </c>
      <c r="C43">
        <v>60</v>
      </c>
      <c r="D43">
        <v>8.1718499660491908</v>
      </c>
      <c r="E43" t="s">
        <v>980</v>
      </c>
    </row>
    <row r="44" spans="1:5" x14ac:dyDescent="0.4">
      <c r="A44">
        <v>42</v>
      </c>
      <c r="B44">
        <v>6281</v>
      </c>
      <c r="C44">
        <v>78</v>
      </c>
      <c r="D44">
        <v>21.424836397170999</v>
      </c>
      <c r="E44" t="s">
        <v>979</v>
      </c>
    </row>
    <row r="45" spans="1:5" x14ac:dyDescent="0.4">
      <c r="A45">
        <v>43</v>
      </c>
      <c r="B45">
        <v>7062</v>
      </c>
      <c r="C45">
        <v>88</v>
      </c>
      <c r="D45">
        <v>31.600182056426998</v>
      </c>
      <c r="E45" t="s">
        <v>978</v>
      </c>
    </row>
    <row r="46" spans="1:5" x14ac:dyDescent="0.4">
      <c r="A46">
        <v>44</v>
      </c>
      <c r="B46">
        <v>6826</v>
      </c>
      <c r="C46">
        <v>76</v>
      </c>
      <c r="D46">
        <v>25.4962799549102</v>
      </c>
      <c r="E46" t="s">
        <v>977</v>
      </c>
    </row>
    <row r="47" spans="1:5" x14ac:dyDescent="0.4">
      <c r="A47">
        <v>45</v>
      </c>
      <c r="B47">
        <v>4639</v>
      </c>
      <c r="C47">
        <v>63</v>
      </c>
      <c r="D47">
        <v>8.3090021610259992</v>
      </c>
      <c r="E47" t="s">
        <v>976</v>
      </c>
    </row>
    <row r="48" spans="1:5" x14ac:dyDescent="0.4">
      <c r="A48">
        <v>46</v>
      </c>
      <c r="B48">
        <v>4060</v>
      </c>
      <c r="C48">
        <v>49</v>
      </c>
      <c r="D48">
        <v>3.0608396530151301</v>
      </c>
      <c r="E48" t="s">
        <v>975</v>
      </c>
    </row>
    <row r="49" spans="1:5" x14ac:dyDescent="0.4">
      <c r="A49">
        <v>47</v>
      </c>
      <c r="B49">
        <v>5730</v>
      </c>
      <c r="C49">
        <v>71</v>
      </c>
      <c r="D49">
        <v>24.2760970592498</v>
      </c>
      <c r="E49" t="s">
        <v>974</v>
      </c>
    </row>
    <row r="50" spans="1:5" x14ac:dyDescent="0.4">
      <c r="A50">
        <v>48</v>
      </c>
      <c r="B50">
        <v>5276</v>
      </c>
      <c r="C50">
        <v>64</v>
      </c>
      <c r="D50">
        <v>14.4784481525421</v>
      </c>
      <c r="E50" t="s">
        <v>973</v>
      </c>
    </row>
    <row r="51" spans="1:5" x14ac:dyDescent="0.4">
      <c r="A51">
        <v>49</v>
      </c>
      <c r="B51">
        <v>5732</v>
      </c>
      <c r="C51">
        <v>66</v>
      </c>
      <c r="D51">
        <v>16.735207080841001</v>
      </c>
      <c r="E51" t="s">
        <v>972</v>
      </c>
    </row>
    <row r="53" spans="1:5" x14ac:dyDescent="0.4">
      <c r="B53">
        <f>AVERAGE(B2:B51)</f>
        <v>5446.56</v>
      </c>
      <c r="C53">
        <f t="shared" ref="C53:D53" si="0">AVERAGE(C2:C51)</f>
        <v>64.44</v>
      </c>
      <c r="D53">
        <f t="shared" si="0"/>
        <v>15.355594887733423</v>
      </c>
    </row>
    <row r="54" spans="1:5" x14ac:dyDescent="0.4">
      <c r="B54">
        <f>_xlfn.STDEV.P(B2:B51)</f>
        <v>1159.4443179385546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1095-1D39-4A72-A422-8AD93D6629AF}">
  <dimension ref="A1:E54"/>
  <sheetViews>
    <sheetView topLeftCell="A40" workbookViewId="0">
      <selection activeCell="B53" sqref="B53:D53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7137</v>
      </c>
      <c r="C2">
        <v>88</v>
      </c>
      <c r="D2">
        <v>16.922777891159001</v>
      </c>
      <c r="E2" t="s">
        <v>1071</v>
      </c>
    </row>
    <row r="3" spans="1:5" x14ac:dyDescent="0.4">
      <c r="A3">
        <v>1</v>
      </c>
      <c r="B3">
        <v>6182</v>
      </c>
      <c r="C3">
        <v>88</v>
      </c>
      <c r="D3">
        <v>16.034121513366699</v>
      </c>
      <c r="E3" t="s">
        <v>1070</v>
      </c>
    </row>
    <row r="4" spans="1:5" x14ac:dyDescent="0.4">
      <c r="A4">
        <v>2</v>
      </c>
      <c r="B4">
        <v>6398</v>
      </c>
      <c r="C4">
        <v>88</v>
      </c>
      <c r="D4">
        <v>12.493554592132501</v>
      </c>
      <c r="E4" t="s">
        <v>1069</v>
      </c>
    </row>
    <row r="5" spans="1:5" x14ac:dyDescent="0.4">
      <c r="A5">
        <v>3</v>
      </c>
      <c r="B5">
        <v>7340</v>
      </c>
      <c r="C5">
        <v>94</v>
      </c>
      <c r="D5">
        <v>12.930418729782099</v>
      </c>
      <c r="E5" t="s">
        <v>1068</v>
      </c>
    </row>
    <row r="6" spans="1:5" x14ac:dyDescent="0.4">
      <c r="A6">
        <v>4</v>
      </c>
      <c r="B6">
        <v>6694</v>
      </c>
      <c r="C6">
        <v>88</v>
      </c>
      <c r="D6">
        <v>12.9174571037292</v>
      </c>
      <c r="E6" t="s">
        <v>1067</v>
      </c>
    </row>
    <row r="7" spans="1:5" x14ac:dyDescent="0.4">
      <c r="A7">
        <v>5</v>
      </c>
      <c r="B7">
        <v>6441</v>
      </c>
      <c r="C7">
        <v>85</v>
      </c>
      <c r="D7">
        <v>13.769267559051499</v>
      </c>
      <c r="E7" t="s">
        <v>1066</v>
      </c>
    </row>
    <row r="8" spans="1:5" x14ac:dyDescent="0.4">
      <c r="A8">
        <v>6</v>
      </c>
      <c r="B8">
        <v>6846</v>
      </c>
      <c r="C8">
        <v>96</v>
      </c>
      <c r="D8">
        <v>8.3635001182556099</v>
      </c>
      <c r="E8" t="s">
        <v>1065</v>
      </c>
    </row>
    <row r="9" spans="1:5" x14ac:dyDescent="0.4">
      <c r="A9">
        <v>7</v>
      </c>
      <c r="B9">
        <v>5573</v>
      </c>
      <c r="C9">
        <v>78</v>
      </c>
      <c r="D9">
        <v>9.6741020679473806</v>
      </c>
      <c r="E9" t="s">
        <v>1064</v>
      </c>
    </row>
    <row r="10" spans="1:5" x14ac:dyDescent="0.4">
      <c r="A10">
        <v>8</v>
      </c>
      <c r="B10">
        <v>6441</v>
      </c>
      <c r="C10">
        <v>88</v>
      </c>
      <c r="D10">
        <v>14.3868341445922</v>
      </c>
      <c r="E10" t="s">
        <v>1063</v>
      </c>
    </row>
    <row r="11" spans="1:5" x14ac:dyDescent="0.4">
      <c r="A11">
        <v>9</v>
      </c>
      <c r="B11">
        <v>6651</v>
      </c>
      <c r="C11">
        <v>88</v>
      </c>
      <c r="D11">
        <v>12.5018694400787</v>
      </c>
      <c r="E11" t="s">
        <v>1062</v>
      </c>
    </row>
    <row r="12" spans="1:5" x14ac:dyDescent="0.4">
      <c r="A12">
        <v>10</v>
      </c>
      <c r="B12">
        <v>5763</v>
      </c>
      <c r="C12">
        <v>80</v>
      </c>
      <c r="D12">
        <v>7.9088120460510201</v>
      </c>
      <c r="E12" t="s">
        <v>1061</v>
      </c>
    </row>
    <row r="13" spans="1:5" x14ac:dyDescent="0.4">
      <c r="A13">
        <v>11</v>
      </c>
      <c r="B13">
        <v>6568</v>
      </c>
      <c r="C13">
        <v>86</v>
      </c>
      <c r="D13">
        <v>9.2868723869323695</v>
      </c>
      <c r="E13" t="s">
        <v>1060</v>
      </c>
    </row>
    <row r="14" spans="1:5" x14ac:dyDescent="0.4">
      <c r="A14">
        <v>12</v>
      </c>
      <c r="B14">
        <v>5323</v>
      </c>
      <c r="C14">
        <v>72</v>
      </c>
      <c r="D14">
        <v>4.9973187446594203</v>
      </c>
      <c r="E14" t="s">
        <v>1059</v>
      </c>
    </row>
    <row r="15" spans="1:5" x14ac:dyDescent="0.4">
      <c r="A15">
        <v>13</v>
      </c>
      <c r="B15">
        <v>4906</v>
      </c>
      <c r="C15">
        <v>72</v>
      </c>
      <c r="D15">
        <v>5.0764999389648402</v>
      </c>
      <c r="E15" t="s">
        <v>1058</v>
      </c>
    </row>
    <row r="16" spans="1:5" x14ac:dyDescent="0.4">
      <c r="A16">
        <v>14</v>
      </c>
      <c r="B16">
        <v>5429</v>
      </c>
      <c r="C16">
        <v>76</v>
      </c>
      <c r="D16">
        <v>8.4313569068908691</v>
      </c>
      <c r="E16" t="s">
        <v>1057</v>
      </c>
    </row>
    <row r="17" spans="1:5" x14ac:dyDescent="0.4">
      <c r="A17">
        <v>15</v>
      </c>
      <c r="B17">
        <v>7014</v>
      </c>
      <c r="C17">
        <v>97</v>
      </c>
      <c r="D17">
        <v>16.0886483192443</v>
      </c>
      <c r="E17" t="s">
        <v>1056</v>
      </c>
    </row>
    <row r="18" spans="1:5" x14ac:dyDescent="0.4">
      <c r="A18">
        <v>16</v>
      </c>
      <c r="B18">
        <v>7534</v>
      </c>
      <c r="C18">
        <v>96</v>
      </c>
      <c r="D18">
        <v>6.3510220050811697</v>
      </c>
      <c r="E18" t="s">
        <v>1055</v>
      </c>
    </row>
    <row r="19" spans="1:5" x14ac:dyDescent="0.4">
      <c r="A19">
        <v>17</v>
      </c>
      <c r="B19">
        <v>6638</v>
      </c>
      <c r="C19">
        <v>90</v>
      </c>
      <c r="D19">
        <v>8.0215811729431099</v>
      </c>
      <c r="E19" t="s">
        <v>1054</v>
      </c>
    </row>
    <row r="20" spans="1:5" x14ac:dyDescent="0.4">
      <c r="A20">
        <v>18</v>
      </c>
      <c r="B20">
        <v>7401</v>
      </c>
      <c r="C20">
        <v>98</v>
      </c>
      <c r="D20">
        <v>20.5659952163696</v>
      </c>
      <c r="E20" t="s">
        <v>1053</v>
      </c>
    </row>
    <row r="21" spans="1:5" x14ac:dyDescent="0.4">
      <c r="A21">
        <v>19</v>
      </c>
      <c r="B21">
        <v>6033</v>
      </c>
      <c r="C21">
        <v>85</v>
      </c>
      <c r="D21">
        <v>31.489749670028601</v>
      </c>
      <c r="E21" t="s">
        <v>1052</v>
      </c>
    </row>
    <row r="22" spans="1:5" x14ac:dyDescent="0.4">
      <c r="A22">
        <v>20</v>
      </c>
      <c r="B22">
        <v>5418</v>
      </c>
      <c r="C22">
        <v>76</v>
      </c>
      <c r="D22">
        <v>8.8403668403625399</v>
      </c>
      <c r="E22" t="s">
        <v>1051</v>
      </c>
    </row>
    <row r="23" spans="1:5" x14ac:dyDescent="0.4">
      <c r="A23">
        <v>21</v>
      </c>
      <c r="B23">
        <v>7054</v>
      </c>
      <c r="C23">
        <v>96</v>
      </c>
      <c r="D23">
        <v>11.152173042297299</v>
      </c>
      <c r="E23" t="s">
        <v>1050</v>
      </c>
    </row>
    <row r="24" spans="1:5" x14ac:dyDescent="0.4">
      <c r="A24">
        <v>22</v>
      </c>
      <c r="B24">
        <v>2051</v>
      </c>
      <c r="C24">
        <v>29</v>
      </c>
      <c r="D24">
        <v>5.1621978282928396</v>
      </c>
      <c r="E24" t="s">
        <v>1049</v>
      </c>
    </row>
    <row r="25" spans="1:5" x14ac:dyDescent="0.4">
      <c r="A25">
        <v>23</v>
      </c>
      <c r="B25">
        <v>6054</v>
      </c>
      <c r="C25">
        <v>84</v>
      </c>
      <c r="D25">
        <v>7.4261667728424001</v>
      </c>
      <c r="E25" t="s">
        <v>1048</v>
      </c>
    </row>
    <row r="26" spans="1:5" x14ac:dyDescent="0.4">
      <c r="A26">
        <v>24</v>
      </c>
      <c r="B26">
        <v>5833</v>
      </c>
      <c r="C26">
        <v>82</v>
      </c>
      <c r="D26">
        <v>9.5135569572448695</v>
      </c>
      <c r="E26" t="s">
        <v>1047</v>
      </c>
    </row>
    <row r="27" spans="1:5" x14ac:dyDescent="0.4">
      <c r="A27">
        <v>25</v>
      </c>
      <c r="B27">
        <v>6518</v>
      </c>
      <c r="C27">
        <v>90</v>
      </c>
      <c r="D27">
        <v>10.100008010864199</v>
      </c>
      <c r="E27" t="s">
        <v>1046</v>
      </c>
    </row>
    <row r="28" spans="1:5" x14ac:dyDescent="0.4">
      <c r="A28">
        <v>26</v>
      </c>
      <c r="B28">
        <v>6699</v>
      </c>
      <c r="C28">
        <v>90</v>
      </c>
      <c r="D28">
        <v>10.3513190746307</v>
      </c>
      <c r="E28" t="s">
        <v>1045</v>
      </c>
    </row>
    <row r="29" spans="1:5" x14ac:dyDescent="0.4">
      <c r="A29">
        <v>27</v>
      </c>
      <c r="B29">
        <v>6631</v>
      </c>
      <c r="C29">
        <v>92</v>
      </c>
      <c r="D29">
        <v>13.511865377426099</v>
      </c>
      <c r="E29" t="s">
        <v>1044</v>
      </c>
    </row>
    <row r="30" spans="1:5" x14ac:dyDescent="0.4">
      <c r="A30">
        <v>28</v>
      </c>
      <c r="B30">
        <v>6902</v>
      </c>
      <c r="C30">
        <v>94</v>
      </c>
      <c r="D30">
        <v>26.5769135951995</v>
      </c>
      <c r="E30" t="s">
        <v>1043</v>
      </c>
    </row>
    <row r="31" spans="1:5" x14ac:dyDescent="0.4">
      <c r="A31">
        <v>29</v>
      </c>
      <c r="B31">
        <v>6221</v>
      </c>
      <c r="C31">
        <v>84</v>
      </c>
      <c r="D31">
        <v>8.1831135749816895</v>
      </c>
      <c r="E31" t="s">
        <v>1042</v>
      </c>
    </row>
    <row r="32" spans="1:5" x14ac:dyDescent="0.4">
      <c r="A32">
        <v>30</v>
      </c>
      <c r="B32">
        <v>6377</v>
      </c>
      <c r="C32">
        <v>88</v>
      </c>
      <c r="D32">
        <v>13.028517484664899</v>
      </c>
      <c r="E32" t="s">
        <v>1041</v>
      </c>
    </row>
    <row r="33" spans="1:5" x14ac:dyDescent="0.4">
      <c r="A33">
        <v>31</v>
      </c>
      <c r="B33">
        <v>6040</v>
      </c>
      <c r="C33">
        <v>84</v>
      </c>
      <c r="D33">
        <v>6.8077361583709699</v>
      </c>
      <c r="E33" t="s">
        <v>1040</v>
      </c>
    </row>
    <row r="34" spans="1:5" x14ac:dyDescent="0.4">
      <c r="A34">
        <v>32</v>
      </c>
      <c r="B34">
        <v>6083</v>
      </c>
      <c r="C34">
        <v>86</v>
      </c>
      <c r="D34">
        <v>10.1026937961578</v>
      </c>
      <c r="E34" t="s">
        <v>1039</v>
      </c>
    </row>
    <row r="35" spans="1:5" x14ac:dyDescent="0.4">
      <c r="A35">
        <v>33</v>
      </c>
      <c r="B35">
        <v>5428</v>
      </c>
      <c r="C35">
        <v>78</v>
      </c>
      <c r="D35">
        <v>8.7615578174590993</v>
      </c>
      <c r="E35" t="s">
        <v>1038</v>
      </c>
    </row>
    <row r="36" spans="1:5" x14ac:dyDescent="0.4">
      <c r="A36">
        <v>34</v>
      </c>
      <c r="B36">
        <v>6077</v>
      </c>
      <c r="C36">
        <v>85</v>
      </c>
      <c r="D36">
        <v>9.3440015316009504</v>
      </c>
      <c r="E36" t="s">
        <v>1037</v>
      </c>
    </row>
    <row r="37" spans="1:5" x14ac:dyDescent="0.4">
      <c r="A37">
        <v>35</v>
      </c>
      <c r="B37">
        <v>5464</v>
      </c>
      <c r="C37">
        <v>80</v>
      </c>
      <c r="D37">
        <v>8.0644316673278809</v>
      </c>
      <c r="E37" t="s">
        <v>1036</v>
      </c>
    </row>
    <row r="38" spans="1:5" x14ac:dyDescent="0.4">
      <c r="A38">
        <v>36</v>
      </c>
      <c r="B38">
        <v>6105</v>
      </c>
      <c r="C38">
        <v>86</v>
      </c>
      <c r="D38">
        <v>9.0497858524322492</v>
      </c>
      <c r="E38" t="s">
        <v>1035</v>
      </c>
    </row>
    <row r="39" spans="1:5" x14ac:dyDescent="0.4">
      <c r="A39">
        <v>37</v>
      </c>
      <c r="B39">
        <v>5916</v>
      </c>
      <c r="C39">
        <v>88</v>
      </c>
      <c r="D39">
        <v>7.3603150844573904</v>
      </c>
      <c r="E39" t="s">
        <v>1034</v>
      </c>
    </row>
    <row r="40" spans="1:5" x14ac:dyDescent="0.4">
      <c r="A40">
        <v>38</v>
      </c>
      <c r="B40">
        <v>5679</v>
      </c>
      <c r="C40">
        <v>82</v>
      </c>
      <c r="D40">
        <v>5.81245565414428</v>
      </c>
      <c r="E40" t="s">
        <v>1033</v>
      </c>
    </row>
    <row r="41" spans="1:5" x14ac:dyDescent="0.4">
      <c r="A41">
        <v>39</v>
      </c>
      <c r="B41">
        <v>3897</v>
      </c>
      <c r="C41">
        <v>56</v>
      </c>
      <c r="D41">
        <v>4.26662254333496</v>
      </c>
      <c r="E41" t="s">
        <v>1032</v>
      </c>
    </row>
    <row r="42" spans="1:5" x14ac:dyDescent="0.4">
      <c r="A42">
        <v>40</v>
      </c>
      <c r="B42">
        <v>6158</v>
      </c>
      <c r="C42">
        <v>88</v>
      </c>
      <c r="D42">
        <v>6.9763095378875697</v>
      </c>
      <c r="E42" t="s">
        <v>1031</v>
      </c>
    </row>
    <row r="43" spans="1:5" x14ac:dyDescent="0.4">
      <c r="A43">
        <v>41</v>
      </c>
      <c r="B43">
        <v>6463</v>
      </c>
      <c r="C43">
        <v>92</v>
      </c>
      <c r="D43">
        <v>6.8357167243957502</v>
      </c>
      <c r="E43" t="s">
        <v>1030</v>
      </c>
    </row>
    <row r="44" spans="1:5" x14ac:dyDescent="0.4">
      <c r="A44">
        <v>42</v>
      </c>
      <c r="B44">
        <v>5213</v>
      </c>
      <c r="C44">
        <v>72</v>
      </c>
      <c r="D44">
        <v>6.2303400039672798</v>
      </c>
      <c r="E44" t="s">
        <v>1029</v>
      </c>
    </row>
    <row r="45" spans="1:5" x14ac:dyDescent="0.4">
      <c r="A45">
        <v>43</v>
      </c>
      <c r="B45">
        <v>4317</v>
      </c>
      <c r="C45">
        <v>60</v>
      </c>
      <c r="D45">
        <v>3.4518120288848801</v>
      </c>
      <c r="E45" t="s">
        <v>1028</v>
      </c>
    </row>
    <row r="46" spans="1:5" x14ac:dyDescent="0.4">
      <c r="A46">
        <v>44</v>
      </c>
      <c r="B46">
        <v>4957</v>
      </c>
      <c r="C46">
        <v>76</v>
      </c>
      <c r="D46">
        <v>5.29184818267822</v>
      </c>
      <c r="E46" t="s">
        <v>1027</v>
      </c>
    </row>
    <row r="47" spans="1:5" x14ac:dyDescent="0.4">
      <c r="A47">
        <v>45</v>
      </c>
      <c r="B47">
        <v>5835</v>
      </c>
      <c r="C47">
        <v>86</v>
      </c>
      <c r="D47">
        <v>10.497928380966099</v>
      </c>
      <c r="E47" t="s">
        <v>1026</v>
      </c>
    </row>
    <row r="48" spans="1:5" x14ac:dyDescent="0.4">
      <c r="A48">
        <v>46</v>
      </c>
      <c r="B48">
        <v>6514</v>
      </c>
      <c r="C48">
        <v>88</v>
      </c>
      <c r="D48">
        <v>13.4350731372833</v>
      </c>
      <c r="E48" t="s">
        <v>1025</v>
      </c>
    </row>
    <row r="49" spans="1:5" x14ac:dyDescent="0.4">
      <c r="A49">
        <v>47</v>
      </c>
      <c r="B49">
        <v>7045</v>
      </c>
      <c r="C49">
        <v>96</v>
      </c>
      <c r="D49">
        <v>12.711071968078601</v>
      </c>
      <c r="E49" t="s">
        <v>1024</v>
      </c>
    </row>
    <row r="50" spans="1:5" x14ac:dyDescent="0.4">
      <c r="A50">
        <v>48</v>
      </c>
      <c r="B50">
        <v>5926</v>
      </c>
      <c r="C50">
        <v>84</v>
      </c>
      <c r="D50">
        <v>16.046096324920601</v>
      </c>
      <c r="E50" t="s">
        <v>1023</v>
      </c>
    </row>
    <row r="51" spans="1:5" x14ac:dyDescent="0.4">
      <c r="A51">
        <v>49</v>
      </c>
      <c r="B51">
        <v>6553</v>
      </c>
      <c r="C51">
        <v>87</v>
      </c>
      <c r="D51">
        <v>14.0135216712951</v>
      </c>
      <c r="E51" t="s">
        <v>1022</v>
      </c>
    </row>
    <row r="53" spans="1:5" x14ac:dyDescent="0.4">
      <c r="B53">
        <f>AVERAGE(B2:B51)</f>
        <v>6074.8</v>
      </c>
      <c r="C53">
        <f t="shared" ref="C53:D53" si="0">AVERAGE(C2:C51)</f>
        <v>83.84</v>
      </c>
      <c r="D53">
        <f t="shared" si="0"/>
        <v>10.742345523834206</v>
      </c>
    </row>
    <row r="54" spans="1:5" x14ac:dyDescent="0.4">
      <c r="B54">
        <f>_xlfn.STDEV.P(B2:B51)</f>
        <v>940.06361486869594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24A4-8E62-4F2A-A9FD-638FA6F0EAE1}">
  <dimension ref="A1:E54"/>
  <sheetViews>
    <sheetView topLeftCell="A37" workbookViewId="0">
      <selection activeCell="B53" sqref="B53:D53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495</v>
      </c>
      <c r="C2">
        <v>13</v>
      </c>
      <c r="D2">
        <v>0.86232042312622004</v>
      </c>
      <c r="E2" t="s">
        <v>971</v>
      </c>
    </row>
    <row r="3" spans="1:5" x14ac:dyDescent="0.4">
      <c r="A3">
        <v>1</v>
      </c>
      <c r="B3">
        <v>98</v>
      </c>
      <c r="C3">
        <v>1</v>
      </c>
      <c r="D3">
        <v>5.4507179260253897</v>
      </c>
      <c r="E3" t="s">
        <v>970</v>
      </c>
    </row>
    <row r="4" spans="1:5" x14ac:dyDescent="0.4">
      <c r="A4">
        <v>2</v>
      </c>
      <c r="B4">
        <v>63</v>
      </c>
      <c r="C4">
        <v>2</v>
      </c>
      <c r="D4">
        <v>0.88121700286865201</v>
      </c>
      <c r="E4" t="s">
        <v>969</v>
      </c>
    </row>
    <row r="5" spans="1:5" x14ac:dyDescent="0.4">
      <c r="A5">
        <v>3</v>
      </c>
      <c r="B5">
        <v>264</v>
      </c>
      <c r="C5">
        <v>7</v>
      </c>
      <c r="D5">
        <v>0.95649266242980902</v>
      </c>
      <c r="E5" t="s">
        <v>968</v>
      </c>
    </row>
    <row r="6" spans="1:5" x14ac:dyDescent="0.4">
      <c r="A6">
        <v>4</v>
      </c>
      <c r="B6">
        <v>114</v>
      </c>
      <c r="C6">
        <v>3</v>
      </c>
      <c r="D6">
        <v>6.06331133842468</v>
      </c>
      <c r="E6" t="s">
        <v>967</v>
      </c>
    </row>
    <row r="7" spans="1:5" x14ac:dyDescent="0.4">
      <c r="A7">
        <v>5</v>
      </c>
      <c r="B7">
        <v>130</v>
      </c>
      <c r="C7">
        <v>3</v>
      </c>
      <c r="D7">
        <v>0.89607620239257801</v>
      </c>
      <c r="E7" t="s">
        <v>966</v>
      </c>
    </row>
    <row r="8" spans="1:5" x14ac:dyDescent="0.4">
      <c r="A8">
        <v>6</v>
      </c>
      <c r="B8">
        <v>305</v>
      </c>
      <c r="C8">
        <v>7</v>
      </c>
      <c r="D8">
        <v>3.3829989433288499</v>
      </c>
      <c r="E8" t="s">
        <v>965</v>
      </c>
    </row>
    <row r="9" spans="1:5" x14ac:dyDescent="0.4">
      <c r="A9">
        <v>7</v>
      </c>
      <c r="B9">
        <v>44</v>
      </c>
      <c r="C9">
        <v>1</v>
      </c>
      <c r="D9">
        <v>0.86388921737670898</v>
      </c>
      <c r="E9" t="s">
        <v>964</v>
      </c>
    </row>
    <row r="10" spans="1:5" x14ac:dyDescent="0.4">
      <c r="A10">
        <v>8</v>
      </c>
      <c r="B10">
        <v>45</v>
      </c>
      <c r="C10">
        <v>1</v>
      </c>
      <c r="D10">
        <v>5.4851713180541903</v>
      </c>
      <c r="E10" t="s">
        <v>963</v>
      </c>
    </row>
    <row r="11" spans="1:5" x14ac:dyDescent="0.4">
      <c r="A11">
        <v>9</v>
      </c>
      <c r="B11">
        <v>172</v>
      </c>
      <c r="C11">
        <v>3</v>
      </c>
      <c r="D11">
        <v>6.3292133808135898</v>
      </c>
      <c r="E11" t="s">
        <v>962</v>
      </c>
    </row>
    <row r="12" spans="1:5" x14ac:dyDescent="0.4">
      <c r="A12">
        <v>10</v>
      </c>
      <c r="B12">
        <v>242</v>
      </c>
      <c r="C12">
        <v>5</v>
      </c>
      <c r="D12">
        <v>2.56397485733032</v>
      </c>
      <c r="E12" t="s">
        <v>961</v>
      </c>
    </row>
    <row r="13" spans="1:5" x14ac:dyDescent="0.4">
      <c r="A13">
        <v>11</v>
      </c>
      <c r="B13">
        <v>593</v>
      </c>
      <c r="C13">
        <v>13</v>
      </c>
      <c r="D13">
        <v>1.12158203125</v>
      </c>
      <c r="E13" t="s">
        <v>960</v>
      </c>
    </row>
    <row r="14" spans="1:5" x14ac:dyDescent="0.4">
      <c r="A14">
        <v>12</v>
      </c>
      <c r="B14">
        <v>239</v>
      </c>
      <c r="C14">
        <v>7</v>
      </c>
      <c r="D14">
        <v>1.91901755332946</v>
      </c>
      <c r="E14" t="s">
        <v>959</v>
      </c>
    </row>
    <row r="15" spans="1:5" x14ac:dyDescent="0.4">
      <c r="A15">
        <v>13</v>
      </c>
      <c r="B15">
        <v>4</v>
      </c>
      <c r="C15">
        <v>0</v>
      </c>
      <c r="D15">
        <v>1.5755386352539</v>
      </c>
      <c r="E15" t="s">
        <v>958</v>
      </c>
    </row>
    <row r="16" spans="1:5" x14ac:dyDescent="0.4">
      <c r="A16">
        <v>14</v>
      </c>
      <c r="B16">
        <v>152</v>
      </c>
      <c r="C16">
        <v>4</v>
      </c>
      <c r="D16">
        <v>1.54146385192871</v>
      </c>
      <c r="E16" t="s">
        <v>957</v>
      </c>
    </row>
    <row r="17" spans="1:5" x14ac:dyDescent="0.4">
      <c r="A17">
        <v>15</v>
      </c>
      <c r="B17">
        <v>425</v>
      </c>
      <c r="C17">
        <v>10</v>
      </c>
      <c r="D17">
        <v>3.6153678894042902</v>
      </c>
      <c r="E17" t="s">
        <v>956</v>
      </c>
    </row>
    <row r="18" spans="1:5" x14ac:dyDescent="0.4">
      <c r="A18">
        <v>16</v>
      </c>
      <c r="B18">
        <v>470</v>
      </c>
      <c r="C18">
        <v>11</v>
      </c>
      <c r="D18">
        <v>1.08775281906127</v>
      </c>
      <c r="E18" t="s">
        <v>955</v>
      </c>
    </row>
    <row r="19" spans="1:5" x14ac:dyDescent="0.4">
      <c r="A19">
        <v>17</v>
      </c>
      <c r="B19">
        <v>113</v>
      </c>
      <c r="C19">
        <v>3</v>
      </c>
      <c r="D19">
        <v>3.2368237972259499</v>
      </c>
      <c r="E19" t="s">
        <v>954</v>
      </c>
    </row>
    <row r="20" spans="1:5" x14ac:dyDescent="0.4">
      <c r="A20">
        <v>18</v>
      </c>
      <c r="B20">
        <v>270</v>
      </c>
      <c r="C20">
        <v>7</v>
      </c>
      <c r="D20">
        <v>1.01352858543396</v>
      </c>
      <c r="E20" t="s">
        <v>953</v>
      </c>
    </row>
    <row r="21" spans="1:5" x14ac:dyDescent="0.4">
      <c r="A21">
        <v>19</v>
      </c>
      <c r="B21">
        <v>550</v>
      </c>
      <c r="C21">
        <v>14</v>
      </c>
      <c r="D21">
        <v>8.5094754695892298</v>
      </c>
      <c r="E21" t="s">
        <v>952</v>
      </c>
    </row>
    <row r="22" spans="1:5" x14ac:dyDescent="0.4">
      <c r="A22">
        <v>20</v>
      </c>
      <c r="B22">
        <v>155</v>
      </c>
      <c r="C22">
        <v>3</v>
      </c>
      <c r="D22">
        <v>0.94732928276062001</v>
      </c>
      <c r="E22" t="s">
        <v>951</v>
      </c>
    </row>
    <row r="23" spans="1:5" x14ac:dyDescent="0.4">
      <c r="A23">
        <v>21</v>
      </c>
      <c r="B23">
        <v>195</v>
      </c>
      <c r="C23">
        <v>5</v>
      </c>
      <c r="D23">
        <v>0.96467375755310003</v>
      </c>
      <c r="E23" t="s">
        <v>950</v>
      </c>
    </row>
    <row r="24" spans="1:5" x14ac:dyDescent="0.4">
      <c r="A24">
        <v>22</v>
      </c>
      <c r="B24">
        <v>380</v>
      </c>
      <c r="C24">
        <v>10</v>
      </c>
      <c r="D24">
        <v>0.90563607215881303</v>
      </c>
      <c r="E24" t="s">
        <v>949</v>
      </c>
    </row>
    <row r="25" spans="1:5" x14ac:dyDescent="0.4">
      <c r="A25">
        <v>23</v>
      </c>
      <c r="B25">
        <v>177</v>
      </c>
      <c r="C25">
        <v>5</v>
      </c>
      <c r="D25">
        <v>6.6385359764099103</v>
      </c>
      <c r="E25" t="s">
        <v>948</v>
      </c>
    </row>
    <row r="26" spans="1:5" x14ac:dyDescent="0.4">
      <c r="A26">
        <v>24</v>
      </c>
      <c r="B26">
        <v>14</v>
      </c>
      <c r="C26">
        <v>0</v>
      </c>
      <c r="D26">
        <v>3.4360039234161301</v>
      </c>
      <c r="E26" t="s">
        <v>947</v>
      </c>
    </row>
    <row r="27" spans="1:5" x14ac:dyDescent="0.4">
      <c r="A27">
        <v>25</v>
      </c>
      <c r="B27">
        <v>8</v>
      </c>
      <c r="C27">
        <v>0</v>
      </c>
      <c r="D27">
        <v>2.7826988697052002</v>
      </c>
      <c r="E27" t="s">
        <v>946</v>
      </c>
    </row>
    <row r="28" spans="1:5" x14ac:dyDescent="0.4">
      <c r="A28">
        <v>26</v>
      </c>
      <c r="B28">
        <v>148</v>
      </c>
      <c r="C28">
        <v>4</v>
      </c>
      <c r="D28">
        <v>1.8422634601593</v>
      </c>
      <c r="E28" t="s">
        <v>945</v>
      </c>
    </row>
    <row r="29" spans="1:5" x14ac:dyDescent="0.4">
      <c r="A29">
        <v>27</v>
      </c>
      <c r="B29">
        <v>244</v>
      </c>
      <c r="C29">
        <v>7</v>
      </c>
      <c r="D29">
        <v>4.8333883285522399</v>
      </c>
      <c r="E29" t="s">
        <v>944</v>
      </c>
    </row>
    <row r="30" spans="1:5" x14ac:dyDescent="0.4">
      <c r="A30">
        <v>28</v>
      </c>
      <c r="B30">
        <v>264</v>
      </c>
      <c r="C30">
        <v>6</v>
      </c>
      <c r="D30">
        <v>1.9856247901916499</v>
      </c>
      <c r="E30" t="s">
        <v>943</v>
      </c>
    </row>
    <row r="31" spans="1:5" x14ac:dyDescent="0.4">
      <c r="A31">
        <v>29</v>
      </c>
      <c r="B31">
        <v>32</v>
      </c>
      <c r="C31">
        <v>1</v>
      </c>
      <c r="D31">
        <v>3.9339284896850502</v>
      </c>
      <c r="E31" t="s">
        <v>942</v>
      </c>
    </row>
    <row r="32" spans="1:5" x14ac:dyDescent="0.4">
      <c r="A32">
        <v>30</v>
      </c>
      <c r="B32">
        <v>177</v>
      </c>
      <c r="C32">
        <v>5</v>
      </c>
      <c r="D32">
        <v>1.05120229721069</v>
      </c>
      <c r="E32" t="s">
        <v>941</v>
      </c>
    </row>
    <row r="33" spans="1:5" x14ac:dyDescent="0.4">
      <c r="A33">
        <v>31</v>
      </c>
      <c r="B33">
        <v>561</v>
      </c>
      <c r="C33">
        <v>10</v>
      </c>
      <c r="D33">
        <v>6.40356373786926</v>
      </c>
      <c r="E33" t="s">
        <v>940</v>
      </c>
    </row>
    <row r="34" spans="1:5" x14ac:dyDescent="0.4">
      <c r="A34">
        <v>32</v>
      </c>
      <c r="B34">
        <v>526</v>
      </c>
      <c r="C34">
        <v>12</v>
      </c>
      <c r="D34">
        <v>4.8584511280059797</v>
      </c>
      <c r="E34" t="s">
        <v>939</v>
      </c>
    </row>
    <row r="35" spans="1:5" x14ac:dyDescent="0.4">
      <c r="A35">
        <v>33</v>
      </c>
      <c r="B35">
        <v>491</v>
      </c>
      <c r="C35">
        <v>13</v>
      </c>
      <c r="D35">
        <v>1.1613950729370099</v>
      </c>
      <c r="E35" t="s">
        <v>938</v>
      </c>
    </row>
    <row r="36" spans="1:5" x14ac:dyDescent="0.4">
      <c r="A36">
        <v>34</v>
      </c>
      <c r="B36">
        <v>641</v>
      </c>
      <c r="C36">
        <v>15</v>
      </c>
      <c r="D36">
        <v>2.3721973896026598</v>
      </c>
      <c r="E36" t="s">
        <v>937</v>
      </c>
    </row>
    <row r="37" spans="1:5" x14ac:dyDescent="0.4">
      <c r="A37">
        <v>35</v>
      </c>
      <c r="B37">
        <v>82</v>
      </c>
      <c r="C37">
        <v>2</v>
      </c>
      <c r="D37">
        <v>0.98566174507141102</v>
      </c>
      <c r="E37" t="s">
        <v>936</v>
      </c>
    </row>
    <row r="38" spans="1:5" x14ac:dyDescent="0.4">
      <c r="A38">
        <v>36</v>
      </c>
      <c r="B38">
        <v>450</v>
      </c>
      <c r="C38">
        <v>11</v>
      </c>
      <c r="D38">
        <v>7.7090051174163801</v>
      </c>
      <c r="E38" t="s">
        <v>935</v>
      </c>
    </row>
    <row r="39" spans="1:5" x14ac:dyDescent="0.4">
      <c r="A39">
        <v>37</v>
      </c>
      <c r="B39">
        <v>175</v>
      </c>
      <c r="C39">
        <v>4</v>
      </c>
      <c r="D39">
        <v>2.6235980987548801</v>
      </c>
      <c r="E39" t="s">
        <v>934</v>
      </c>
    </row>
    <row r="40" spans="1:5" x14ac:dyDescent="0.4">
      <c r="A40">
        <v>38</v>
      </c>
      <c r="B40">
        <v>266</v>
      </c>
      <c r="C40">
        <v>6</v>
      </c>
      <c r="D40">
        <v>1.00556564331054</v>
      </c>
      <c r="E40" t="s">
        <v>933</v>
      </c>
    </row>
    <row r="41" spans="1:5" x14ac:dyDescent="0.4">
      <c r="A41">
        <v>39</v>
      </c>
      <c r="B41">
        <v>169</v>
      </c>
      <c r="C41">
        <v>3</v>
      </c>
      <c r="D41">
        <v>1.06170749664306</v>
      </c>
      <c r="E41" t="s">
        <v>932</v>
      </c>
    </row>
    <row r="42" spans="1:5" x14ac:dyDescent="0.4">
      <c r="A42">
        <v>40</v>
      </c>
      <c r="B42">
        <v>40</v>
      </c>
      <c r="C42">
        <v>1</v>
      </c>
      <c r="D42">
        <v>1.7292129993438701</v>
      </c>
      <c r="E42" t="s">
        <v>931</v>
      </c>
    </row>
    <row r="43" spans="1:5" x14ac:dyDescent="0.4">
      <c r="A43">
        <v>41</v>
      </c>
      <c r="B43">
        <v>228</v>
      </c>
      <c r="C43">
        <v>6</v>
      </c>
      <c r="D43">
        <v>0.96980333328247004</v>
      </c>
      <c r="E43" t="s">
        <v>930</v>
      </c>
    </row>
    <row r="44" spans="1:5" x14ac:dyDescent="0.4">
      <c r="A44">
        <v>42</v>
      </c>
      <c r="B44">
        <v>124</v>
      </c>
      <c r="C44">
        <v>3</v>
      </c>
      <c r="D44">
        <v>1.06623554229736</v>
      </c>
      <c r="E44" t="s">
        <v>929</v>
      </c>
    </row>
    <row r="45" spans="1:5" x14ac:dyDescent="0.4">
      <c r="A45">
        <v>43</v>
      </c>
      <c r="B45">
        <v>10</v>
      </c>
      <c r="C45">
        <v>0</v>
      </c>
      <c r="D45">
        <v>3.35696077346801</v>
      </c>
      <c r="E45" t="s">
        <v>928</v>
      </c>
    </row>
    <row r="46" spans="1:5" x14ac:dyDescent="0.4">
      <c r="A46">
        <v>44</v>
      </c>
      <c r="B46">
        <v>212</v>
      </c>
      <c r="C46">
        <v>5</v>
      </c>
      <c r="D46">
        <v>7.0353915691375697</v>
      </c>
      <c r="E46" t="s">
        <v>927</v>
      </c>
    </row>
    <row r="47" spans="1:5" x14ac:dyDescent="0.4">
      <c r="A47">
        <v>45</v>
      </c>
      <c r="B47">
        <v>389</v>
      </c>
      <c r="C47">
        <v>10</v>
      </c>
      <c r="D47">
        <v>3.6903448104858398</v>
      </c>
      <c r="E47" t="s">
        <v>926</v>
      </c>
    </row>
    <row r="48" spans="1:5" x14ac:dyDescent="0.4">
      <c r="A48">
        <v>46</v>
      </c>
      <c r="B48">
        <v>42</v>
      </c>
      <c r="C48">
        <v>1</v>
      </c>
      <c r="D48">
        <v>6.0578532218933097</v>
      </c>
      <c r="E48" t="s">
        <v>925</v>
      </c>
    </row>
    <row r="49" spans="1:5" x14ac:dyDescent="0.4">
      <c r="A49">
        <v>47</v>
      </c>
      <c r="B49">
        <v>121</v>
      </c>
      <c r="C49">
        <v>2</v>
      </c>
      <c r="D49">
        <v>1.76231789588928</v>
      </c>
      <c r="E49" t="s">
        <v>924</v>
      </c>
    </row>
    <row r="50" spans="1:5" x14ac:dyDescent="0.4">
      <c r="A50">
        <v>48</v>
      </c>
      <c r="B50">
        <v>207</v>
      </c>
      <c r="C50">
        <v>4</v>
      </c>
      <c r="D50">
        <v>0.96041893959045399</v>
      </c>
      <c r="E50" t="s">
        <v>923</v>
      </c>
    </row>
    <row r="51" spans="1:5" x14ac:dyDescent="0.4">
      <c r="A51">
        <v>49</v>
      </c>
      <c r="B51">
        <v>204</v>
      </c>
      <c r="C51">
        <v>5</v>
      </c>
      <c r="D51">
        <v>4.2251136302947998</v>
      </c>
      <c r="E51" t="s">
        <v>922</v>
      </c>
    </row>
    <row r="53" spans="1:5" x14ac:dyDescent="0.4">
      <c r="A53" t="s">
        <v>3</v>
      </c>
      <c r="B53">
        <f>AVERAGE(B2:B51)</f>
        <v>230.4</v>
      </c>
      <c r="C53">
        <f t="shared" ref="C53:D53" si="0">AVERAGE(C2:C51)</f>
        <v>5.48</v>
      </c>
      <c r="D53">
        <f t="shared" si="0"/>
        <v>2.9142403459548927</v>
      </c>
    </row>
    <row r="54" spans="1:5" x14ac:dyDescent="0.4">
      <c r="A54" t="s">
        <v>1073</v>
      </c>
      <c r="B54">
        <f>_xlfn.STDEV.P(B2:B51)</f>
        <v>172.10159790077486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56"/>
  <sheetViews>
    <sheetView topLeftCell="B25" workbookViewId="0">
      <selection activeCell="D51" activeCellId="5" sqref="D6 D15 D24 D33 D42 D51"/>
    </sheetView>
  </sheetViews>
  <sheetFormatPr defaultRowHeight="14.6" x14ac:dyDescent="0.4"/>
  <sheetData>
    <row r="4" spans="1:4" x14ac:dyDescent="0.4">
      <c r="A4">
        <v>0.5</v>
      </c>
    </row>
    <row r="5" spans="1:4" x14ac:dyDescent="0.4">
      <c r="B5" t="s">
        <v>0</v>
      </c>
      <c r="C5" t="s">
        <v>1</v>
      </c>
      <c r="D5" t="s">
        <v>2</v>
      </c>
    </row>
    <row r="6" spans="1:4" x14ac:dyDescent="0.4">
      <c r="A6" t="s">
        <v>3</v>
      </c>
      <c r="B6">
        <v>1213.52</v>
      </c>
      <c r="C6">
        <v>26.17</v>
      </c>
      <c r="D6">
        <v>5.3431422853469757</v>
      </c>
    </row>
    <row r="7" spans="1:4" x14ac:dyDescent="0.4">
      <c r="A7" t="s">
        <v>4</v>
      </c>
      <c r="B7">
        <v>1956</v>
      </c>
      <c r="C7">
        <v>44</v>
      </c>
      <c r="D7">
        <v>16.103776216506901</v>
      </c>
    </row>
    <row r="8" spans="1:4" x14ac:dyDescent="0.4">
      <c r="A8" t="s">
        <v>5</v>
      </c>
      <c r="B8">
        <v>575</v>
      </c>
      <c r="C8">
        <v>12</v>
      </c>
      <c r="D8">
        <v>1.1163029670715301</v>
      </c>
    </row>
    <row r="9" spans="1:4" x14ac:dyDescent="0.4">
      <c r="A9" t="s">
        <v>6</v>
      </c>
      <c r="B9">
        <v>1236</v>
      </c>
      <c r="C9">
        <v>26</v>
      </c>
      <c r="D9">
        <v>2.7514739036560001</v>
      </c>
    </row>
    <row r="10" spans="1:4" x14ac:dyDescent="0.4">
      <c r="A10" t="s">
        <v>7</v>
      </c>
      <c r="B10">
        <v>1699.66</v>
      </c>
      <c r="C10">
        <v>36.03</v>
      </c>
      <c r="D10">
        <v>15.090035188198035</v>
      </c>
    </row>
    <row r="11" spans="1:4" x14ac:dyDescent="0.4">
      <c r="A11" t="s">
        <v>8</v>
      </c>
      <c r="B11">
        <v>768.5</v>
      </c>
      <c r="C11">
        <v>18</v>
      </c>
      <c r="D11">
        <v>1.5653164744377059</v>
      </c>
    </row>
    <row r="13" spans="1:4" x14ac:dyDescent="0.4">
      <c r="A13">
        <v>1</v>
      </c>
    </row>
    <row r="14" spans="1:4" x14ac:dyDescent="0.4">
      <c r="B14" t="s">
        <v>0</v>
      </c>
      <c r="C14" t="s">
        <v>1</v>
      </c>
      <c r="D14" t="s">
        <v>2</v>
      </c>
    </row>
    <row r="15" spans="1:4" x14ac:dyDescent="0.4">
      <c r="A15" t="s">
        <v>3</v>
      </c>
      <c r="B15">
        <v>2418.64</v>
      </c>
      <c r="C15">
        <v>44.65</v>
      </c>
      <c r="D15">
        <v>7.6515968656539792</v>
      </c>
    </row>
    <row r="16" spans="1:4" x14ac:dyDescent="0.4">
      <c r="A16" t="s">
        <v>4</v>
      </c>
      <c r="B16">
        <v>3204</v>
      </c>
      <c r="C16">
        <v>58</v>
      </c>
      <c r="D16">
        <v>26.230036258697499</v>
      </c>
    </row>
    <row r="17" spans="1:4" x14ac:dyDescent="0.4">
      <c r="A17" t="s">
        <v>5</v>
      </c>
      <c r="B17">
        <v>1803</v>
      </c>
      <c r="C17">
        <v>35</v>
      </c>
      <c r="D17">
        <v>2.0501933097839302</v>
      </c>
    </row>
    <row r="18" spans="1:4" x14ac:dyDescent="0.4">
      <c r="A18" t="s">
        <v>6</v>
      </c>
      <c r="B18">
        <v>2401</v>
      </c>
      <c r="C18">
        <v>44</v>
      </c>
      <c r="D18">
        <v>5.0592147111892647</v>
      </c>
    </row>
    <row r="19" spans="1:4" x14ac:dyDescent="0.4">
      <c r="A19" t="s">
        <v>7</v>
      </c>
      <c r="B19">
        <v>3008.8</v>
      </c>
      <c r="C19">
        <v>55.03</v>
      </c>
      <c r="D19">
        <v>24.347037773132303</v>
      </c>
    </row>
    <row r="20" spans="1:4" x14ac:dyDescent="0.4">
      <c r="A20" t="s">
        <v>8</v>
      </c>
      <c r="B20">
        <v>2005.6</v>
      </c>
      <c r="C20">
        <v>37.950000000000003</v>
      </c>
      <c r="D20">
        <v>2.6427477359771645</v>
      </c>
    </row>
    <row r="22" spans="1:4" x14ac:dyDescent="0.4">
      <c r="A22">
        <v>1.5</v>
      </c>
    </row>
    <row r="23" spans="1:4" x14ac:dyDescent="0.4">
      <c r="B23" t="s">
        <v>0</v>
      </c>
      <c r="C23" t="s">
        <v>1</v>
      </c>
      <c r="D23" t="s">
        <v>2</v>
      </c>
    </row>
    <row r="24" spans="1:4" x14ac:dyDescent="0.4">
      <c r="A24" t="s">
        <v>3</v>
      </c>
      <c r="B24">
        <v>4015.35</v>
      </c>
      <c r="C24">
        <v>63.36</v>
      </c>
      <c r="D24">
        <v>5.3325157531102478</v>
      </c>
    </row>
    <row r="25" spans="1:4" x14ac:dyDescent="0.4">
      <c r="A25" t="s">
        <v>4</v>
      </c>
      <c r="B25">
        <v>5343</v>
      </c>
      <c r="C25">
        <v>81</v>
      </c>
      <c r="D25">
        <v>13.460134744644099</v>
      </c>
    </row>
    <row r="26" spans="1:4" x14ac:dyDescent="0.4">
      <c r="A26" t="s">
        <v>5</v>
      </c>
      <c r="B26">
        <v>2482</v>
      </c>
      <c r="C26">
        <v>39</v>
      </c>
      <c r="D26">
        <v>1.4762940406799301</v>
      </c>
    </row>
    <row r="27" spans="1:4" x14ac:dyDescent="0.4">
      <c r="A27" t="s">
        <v>6</v>
      </c>
      <c r="B27">
        <v>3982.5</v>
      </c>
      <c r="C27">
        <v>63</v>
      </c>
      <c r="D27">
        <v>4.869819402694695</v>
      </c>
    </row>
    <row r="28" spans="1:4" x14ac:dyDescent="0.4">
      <c r="A28" t="s">
        <v>7</v>
      </c>
      <c r="B28">
        <v>4866.1499999999996</v>
      </c>
      <c r="C28">
        <v>76</v>
      </c>
      <c r="D28">
        <v>10.053452658653169</v>
      </c>
    </row>
    <row r="29" spans="1:4" x14ac:dyDescent="0.4">
      <c r="A29" t="s">
        <v>8</v>
      </c>
      <c r="B29">
        <v>3384.8</v>
      </c>
      <c r="C29">
        <v>55</v>
      </c>
      <c r="D29">
        <v>3.1093031167983978</v>
      </c>
    </row>
    <row r="31" spans="1:4" x14ac:dyDescent="0.4">
      <c r="A31">
        <v>2</v>
      </c>
    </row>
    <row r="32" spans="1:4" x14ac:dyDescent="0.4">
      <c r="B32" t="s">
        <v>0</v>
      </c>
      <c r="C32" t="s">
        <v>1</v>
      </c>
      <c r="D32" t="s">
        <v>2</v>
      </c>
    </row>
    <row r="33" spans="1:4" x14ac:dyDescent="0.4">
      <c r="A33" t="s">
        <v>3</v>
      </c>
      <c r="B33">
        <v>5429.15</v>
      </c>
      <c r="C33">
        <v>77.599999999999994</v>
      </c>
      <c r="D33">
        <v>9.2752797222137247</v>
      </c>
    </row>
    <row r="34" spans="1:4" x14ac:dyDescent="0.4">
      <c r="A34" t="s">
        <v>4</v>
      </c>
      <c r="B34">
        <v>6929</v>
      </c>
      <c r="C34">
        <v>95</v>
      </c>
      <c r="D34">
        <v>21.300757884979198</v>
      </c>
    </row>
    <row r="35" spans="1:4" x14ac:dyDescent="0.4">
      <c r="A35" t="s">
        <v>5</v>
      </c>
      <c r="B35">
        <v>2548</v>
      </c>
      <c r="C35">
        <v>38</v>
      </c>
      <c r="D35">
        <v>0.91789221763610795</v>
      </c>
    </row>
    <row r="36" spans="1:4" x14ac:dyDescent="0.4">
      <c r="A36" t="s">
        <v>6</v>
      </c>
      <c r="B36">
        <v>5499</v>
      </c>
      <c r="C36">
        <v>78</v>
      </c>
      <c r="D36">
        <v>8.5834467411041206</v>
      </c>
    </row>
    <row r="37" spans="1:4" x14ac:dyDescent="0.4">
      <c r="A37" t="s">
        <v>7</v>
      </c>
      <c r="B37">
        <v>6234.33</v>
      </c>
      <c r="C37">
        <v>88</v>
      </c>
      <c r="D37">
        <v>18.057316758632652</v>
      </c>
    </row>
    <row r="38" spans="1:4" x14ac:dyDescent="0.4">
      <c r="A38" t="s">
        <v>8</v>
      </c>
      <c r="B38">
        <v>4684.75</v>
      </c>
      <c r="C38">
        <v>69.849999999999994</v>
      </c>
      <c r="D38">
        <v>4.1894203186035099</v>
      </c>
    </row>
    <row r="40" spans="1:4" x14ac:dyDescent="0.4">
      <c r="A40">
        <v>2.5</v>
      </c>
    </row>
    <row r="41" spans="1:4" x14ac:dyDescent="0.4">
      <c r="B41" t="s">
        <v>0</v>
      </c>
      <c r="C41" t="s">
        <v>1</v>
      </c>
      <c r="D41" t="s">
        <v>2</v>
      </c>
    </row>
    <row r="42" spans="1:4" x14ac:dyDescent="0.4">
      <c r="A42" t="s">
        <v>3</v>
      </c>
      <c r="B42">
        <v>5766.96</v>
      </c>
      <c r="C42">
        <v>72.489999999999995</v>
      </c>
      <c r="D42">
        <v>8.6534075427055104</v>
      </c>
    </row>
    <row r="43" spans="1:4" x14ac:dyDescent="0.4">
      <c r="A43" t="s">
        <v>4</v>
      </c>
      <c r="B43">
        <v>8271</v>
      </c>
      <c r="C43">
        <v>98</v>
      </c>
      <c r="D43">
        <v>19.8048977851867</v>
      </c>
    </row>
    <row r="44" spans="1:4" x14ac:dyDescent="0.4">
      <c r="A44" t="s">
        <v>5</v>
      </c>
      <c r="B44">
        <v>2160</v>
      </c>
      <c r="C44">
        <v>27</v>
      </c>
      <c r="D44">
        <v>0.75962209701537997</v>
      </c>
    </row>
    <row r="45" spans="1:4" x14ac:dyDescent="0.4">
      <c r="A45" t="s">
        <v>6</v>
      </c>
      <c r="B45">
        <v>5925</v>
      </c>
      <c r="C45">
        <v>74</v>
      </c>
      <c r="D45">
        <v>9.5003646612167305</v>
      </c>
    </row>
    <row r="46" spans="1:4" x14ac:dyDescent="0.4">
      <c r="A46" t="s">
        <v>7</v>
      </c>
      <c r="B46">
        <v>8058.45</v>
      </c>
      <c r="C46">
        <v>98</v>
      </c>
      <c r="D46">
        <v>17.733403892517064</v>
      </c>
    </row>
    <row r="47" spans="1:4" x14ac:dyDescent="0.4">
      <c r="A47" t="s">
        <v>8</v>
      </c>
      <c r="B47">
        <v>2929.75</v>
      </c>
      <c r="C47">
        <v>35.9</v>
      </c>
      <c r="D47">
        <v>1.3915128111839234</v>
      </c>
    </row>
    <row r="49" spans="1:4" x14ac:dyDescent="0.4">
      <c r="A49">
        <v>3</v>
      </c>
    </row>
    <row r="50" spans="1:4" x14ac:dyDescent="0.4">
      <c r="B50" t="s">
        <v>0</v>
      </c>
      <c r="C50" t="s">
        <v>1</v>
      </c>
      <c r="D50" t="s">
        <v>2</v>
      </c>
    </row>
    <row r="51" spans="1:4" x14ac:dyDescent="0.4">
      <c r="A51" t="s">
        <v>3</v>
      </c>
      <c r="B51">
        <v>5936.15</v>
      </c>
      <c r="C51">
        <v>74.930000000000007</v>
      </c>
      <c r="D51">
        <v>9.7569158124923447</v>
      </c>
    </row>
    <row r="52" spans="1:4" x14ac:dyDescent="0.4">
      <c r="A52" t="s">
        <v>4</v>
      </c>
      <c r="B52">
        <v>8323</v>
      </c>
      <c r="C52">
        <v>98</v>
      </c>
      <c r="D52">
        <v>36.218493223190301</v>
      </c>
    </row>
    <row r="53" spans="1:4" x14ac:dyDescent="0.4">
      <c r="A53" t="s">
        <v>5</v>
      </c>
      <c r="B53">
        <v>1315</v>
      </c>
      <c r="C53">
        <v>15</v>
      </c>
      <c r="D53">
        <v>0.52918744087219205</v>
      </c>
    </row>
    <row r="54" spans="1:4" x14ac:dyDescent="0.4">
      <c r="A54" t="s">
        <v>6</v>
      </c>
      <c r="B54">
        <v>6080.5</v>
      </c>
      <c r="C54">
        <v>78</v>
      </c>
      <c r="D54">
        <v>9.2164745330810494</v>
      </c>
    </row>
    <row r="55" spans="1:4" x14ac:dyDescent="0.4">
      <c r="A55" t="s">
        <v>7</v>
      </c>
      <c r="B55">
        <v>7869.13</v>
      </c>
      <c r="C55">
        <v>98</v>
      </c>
      <c r="D55">
        <v>22.889280502796165</v>
      </c>
    </row>
    <row r="56" spans="1:4" x14ac:dyDescent="0.4">
      <c r="A56" t="s">
        <v>8</v>
      </c>
      <c r="B56">
        <v>2652.6</v>
      </c>
      <c r="C56">
        <v>32.9</v>
      </c>
      <c r="D56">
        <v>1.2790128111839261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8FEB-8508-4BB9-8D12-AC2086AD5CFD}">
  <dimension ref="A1:K13"/>
  <sheetViews>
    <sheetView tabSelected="1" topLeftCell="A36" zoomScale="115" zoomScaleNormal="115" workbookViewId="0">
      <selection activeCell="F61" sqref="F61"/>
    </sheetView>
  </sheetViews>
  <sheetFormatPr defaultRowHeight="14.6" x14ac:dyDescent="0.4"/>
  <cols>
    <col min="1" max="1" width="19.84375" customWidth="1"/>
    <col min="2" max="2" width="18.921875" customWidth="1"/>
    <col min="3" max="3" width="13.07421875" customWidth="1"/>
    <col min="4" max="4" width="13.23046875" customWidth="1"/>
    <col min="5" max="5" width="16.15234375" customWidth="1"/>
    <col min="6" max="6" width="12" customWidth="1"/>
    <col min="7" max="7" width="12.921875" customWidth="1"/>
    <col min="8" max="8" width="22.69140625" customWidth="1"/>
    <col min="9" max="9" width="26" customWidth="1"/>
    <col min="10" max="10" width="16.53515625" customWidth="1"/>
    <col min="11" max="11" width="19.69140625" customWidth="1"/>
  </cols>
  <sheetData>
    <row r="1" spans="1:11" x14ac:dyDescent="0.4">
      <c r="A1" t="s">
        <v>15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1125</v>
      </c>
      <c r="I1" t="s">
        <v>821</v>
      </c>
      <c r="J1" t="s">
        <v>1074</v>
      </c>
      <c r="K1" t="s">
        <v>1072</v>
      </c>
    </row>
    <row r="2" spans="1:11" x14ac:dyDescent="0.4">
      <c r="A2">
        <f>(4*10-4)*B2</f>
        <v>9</v>
      </c>
      <c r="B2">
        <v>0.25</v>
      </c>
      <c r="C2">
        <v>230.4</v>
      </c>
      <c r="D2">
        <v>5.48</v>
      </c>
      <c r="E2">
        <v>2.9142403459548927</v>
      </c>
      <c r="F2">
        <f>LOG10(B2)</f>
        <v>-0.6020599913279624</v>
      </c>
      <c r="G2">
        <f>LOG10(C2)</f>
        <v>2.3624824747511743</v>
      </c>
      <c r="H2">
        <f>LOG10(Table1[[#This Row],[Avg Moogles]])</f>
        <v>0.73878055848436919</v>
      </c>
      <c r="I2">
        <v>172.10159790077486</v>
      </c>
      <c r="J2">
        <f>I2/C2</f>
        <v>0.74696874088877974</v>
      </c>
      <c r="K2">
        <v>50</v>
      </c>
    </row>
    <row r="3" spans="1:11" x14ac:dyDescent="0.4">
      <c r="A3">
        <f>(4*10-4)*B3</f>
        <v>18</v>
      </c>
      <c r="B3" s="1">
        <v>0.5</v>
      </c>
      <c r="C3">
        <v>1213.52</v>
      </c>
      <c r="D3">
        <v>26.17</v>
      </c>
      <c r="E3">
        <v>5.3431422853469757</v>
      </c>
      <c r="F3">
        <f>LOG10(B3)</f>
        <v>-0.3010299956639812</v>
      </c>
      <c r="G3">
        <f>LOG10(C3)</f>
        <v>3.0840469383260185</v>
      </c>
      <c r="H3">
        <f>LOG10(Table1[[#This Row],[Avg Moogles]])</f>
        <v>1.417803722639881</v>
      </c>
      <c r="I3">
        <v>260.98844725389665</v>
      </c>
      <c r="J3">
        <f>I3/C3</f>
        <v>0.21506728134179631</v>
      </c>
      <c r="K3">
        <v>100</v>
      </c>
    </row>
    <row r="4" spans="1:11" x14ac:dyDescent="0.4">
      <c r="A4">
        <f t="shared" ref="A4:A13" si="0">(4*10-4)*B4</f>
        <v>36</v>
      </c>
      <c r="B4" s="1">
        <v>1</v>
      </c>
      <c r="C4">
        <v>2418.64</v>
      </c>
      <c r="D4">
        <v>44.65</v>
      </c>
      <c r="E4">
        <v>7.6515968656539792</v>
      </c>
      <c r="F4">
        <f t="shared" ref="F4:G13" si="1">LOG10(B4)</f>
        <v>0</v>
      </c>
      <c r="G4">
        <f t="shared" si="1"/>
        <v>3.3835712310536987</v>
      </c>
      <c r="H4">
        <f>LOG10(Table1[[#This Row],[Avg Moogles]])</f>
        <v>1.6498214632245651</v>
      </c>
      <c r="I4">
        <v>278.53396633085885</v>
      </c>
      <c r="J4">
        <f>I4/C4</f>
        <v>0.11516139910481049</v>
      </c>
      <c r="K4">
        <v>100</v>
      </c>
    </row>
    <row r="5" spans="1:11" x14ac:dyDescent="0.4">
      <c r="A5">
        <f t="shared" si="0"/>
        <v>54</v>
      </c>
      <c r="B5" s="1">
        <v>1.5</v>
      </c>
      <c r="C5">
        <v>4015.35</v>
      </c>
      <c r="D5">
        <v>63.36</v>
      </c>
      <c r="E5">
        <v>5.3325157531102478</v>
      </c>
      <c r="F5">
        <f t="shared" si="1"/>
        <v>0.17609125905568124</v>
      </c>
      <c r="G5">
        <f t="shared" si="1"/>
        <v>3.6037234067613402</v>
      </c>
      <c r="H5">
        <f>LOG10(Table1[[#This Row],[Avg Moogles]])</f>
        <v>1.801815168581437</v>
      </c>
      <c r="I5">
        <v>430.6288047727416</v>
      </c>
      <c r="J5">
        <f>I5/C5</f>
        <v>0.10724564602655849</v>
      </c>
      <c r="K5">
        <v>100</v>
      </c>
    </row>
    <row r="6" spans="1:11" x14ac:dyDescent="0.4">
      <c r="A6">
        <f t="shared" si="0"/>
        <v>72</v>
      </c>
      <c r="B6" s="1">
        <v>2</v>
      </c>
      <c r="C6">
        <v>5429.15</v>
      </c>
      <c r="D6">
        <v>77.599999999999994</v>
      </c>
      <c r="E6">
        <v>9.2752797222137247</v>
      </c>
      <c r="F6">
        <f t="shared" si="1"/>
        <v>0.3010299956639812</v>
      </c>
      <c r="G6">
        <f t="shared" si="1"/>
        <v>3.7347318407848666</v>
      </c>
      <c r="H6">
        <f>LOG10(Table1[[#This Row],[Avg Moogles]])</f>
        <v>1.8898617212581883</v>
      </c>
      <c r="I6">
        <v>584.16871492745997</v>
      </c>
      <c r="J6">
        <f>I6/C6</f>
        <v>0.10759855869288194</v>
      </c>
      <c r="K6">
        <v>300</v>
      </c>
    </row>
    <row r="7" spans="1:11" x14ac:dyDescent="0.4">
      <c r="A7">
        <f t="shared" si="0"/>
        <v>75.600000000000009</v>
      </c>
      <c r="B7" s="1">
        <v>2.1</v>
      </c>
      <c r="C7">
        <v>5533.72</v>
      </c>
      <c r="D7">
        <v>78.760000000000005</v>
      </c>
      <c r="E7">
        <v>9.7551449918746798</v>
      </c>
      <c r="F7">
        <f t="shared" si="1"/>
        <v>0.3222192947339193</v>
      </c>
      <c r="G7">
        <f t="shared" si="1"/>
        <v>3.743017180549177</v>
      </c>
      <c r="H7">
        <f>LOG10(Table1[[#This Row],[Avg Moogles]])</f>
        <v>1.8963057074660807</v>
      </c>
      <c r="I7">
        <v>939.72417314869574</v>
      </c>
      <c r="J7">
        <f>I7/C7</f>
        <v>0.1698178030599119</v>
      </c>
      <c r="K7">
        <v>50</v>
      </c>
    </row>
    <row r="8" spans="1:11" x14ac:dyDescent="0.4">
      <c r="A8">
        <f t="shared" si="0"/>
        <v>79.2</v>
      </c>
      <c r="B8" s="1">
        <v>2.2000000000000002</v>
      </c>
      <c r="C8">
        <v>5968.76</v>
      </c>
      <c r="D8">
        <v>82.52</v>
      </c>
      <c r="E8">
        <v>9.038849778175333</v>
      </c>
      <c r="F8">
        <f t="shared" si="1"/>
        <v>0.34242268082220628</v>
      </c>
      <c r="G8">
        <f t="shared" si="1"/>
        <v>3.7758841165410035</v>
      </c>
      <c r="H8">
        <f>LOG10(Table1[[#This Row],[Avg Moogles]])</f>
        <v>1.9165592193011138</v>
      </c>
      <c r="I8">
        <v>696.70267862266758</v>
      </c>
      <c r="J8">
        <f>I8/C8</f>
        <v>0.11672486054434549</v>
      </c>
      <c r="K8">
        <v>50</v>
      </c>
    </row>
    <row r="9" spans="1:11" x14ac:dyDescent="0.4">
      <c r="A9">
        <f t="shared" si="0"/>
        <v>82.8</v>
      </c>
      <c r="B9" s="1">
        <v>2.2999999999999998</v>
      </c>
      <c r="C9">
        <v>6074.8</v>
      </c>
      <c r="D9">
        <v>83.84</v>
      </c>
      <c r="E9">
        <v>10.742345523834206</v>
      </c>
      <c r="F9">
        <f t="shared" si="1"/>
        <v>0.36172783601759284</v>
      </c>
      <c r="G9">
        <f t="shared" si="1"/>
        <v>3.7835319842742696</v>
      </c>
      <c r="H9">
        <f>LOG10(Table1[[#This Row],[Avg Moogles]])</f>
        <v>1.9234512696396515</v>
      </c>
      <c r="I9">
        <v>940.06361486869594</v>
      </c>
      <c r="J9">
        <f>I9/C9</f>
        <v>0.15474807645826955</v>
      </c>
      <c r="K9">
        <v>50</v>
      </c>
    </row>
    <row r="10" spans="1:11" x14ac:dyDescent="0.4">
      <c r="A10">
        <f>(4*10-4)*B10</f>
        <v>86.399999999999991</v>
      </c>
      <c r="B10" s="1">
        <v>2.4</v>
      </c>
      <c r="C10">
        <v>6191.74</v>
      </c>
      <c r="D10">
        <v>84.02</v>
      </c>
      <c r="E10">
        <v>10.630464315414402</v>
      </c>
      <c r="F10">
        <f>LOG10(B10)</f>
        <v>0.38021124171160603</v>
      </c>
      <c r="G10">
        <f>LOG10(C10)</f>
        <v>3.7918127114125579</v>
      </c>
      <c r="H10">
        <f>LOG10(Table1[[#This Row],[Avg Moogles]])</f>
        <v>1.9243826772019732</v>
      </c>
      <c r="I10">
        <v>951.1817031461444</v>
      </c>
      <c r="J10">
        <f>I10/C10</f>
        <v>0.15362106663815736</v>
      </c>
      <c r="K10">
        <v>50</v>
      </c>
    </row>
    <row r="11" spans="1:11" x14ac:dyDescent="0.4">
      <c r="A11">
        <f t="shared" si="0"/>
        <v>90</v>
      </c>
      <c r="B11" s="1">
        <v>2.5</v>
      </c>
      <c r="C11">
        <v>5766.96</v>
      </c>
      <c r="D11">
        <v>72.489999999999995</v>
      </c>
      <c r="E11">
        <v>8.6534075427055104</v>
      </c>
      <c r="F11">
        <f t="shared" si="1"/>
        <v>0.3979400086720376</v>
      </c>
      <c r="G11">
        <f t="shared" si="1"/>
        <v>3.7609469391272974</v>
      </c>
      <c r="H11">
        <f>LOG10(Table1[[#This Row],[Avg Moogles]])</f>
        <v>1.8602780997522348</v>
      </c>
      <c r="I11">
        <v>1534.5929096669252</v>
      </c>
      <c r="J11">
        <f>I11/C11</f>
        <v>0.26610084163353398</v>
      </c>
      <c r="K11">
        <v>100</v>
      </c>
    </row>
    <row r="12" spans="1:11" x14ac:dyDescent="0.4">
      <c r="A12">
        <f t="shared" si="0"/>
        <v>108</v>
      </c>
      <c r="B12" s="1">
        <v>3</v>
      </c>
      <c r="C12">
        <v>5936.15</v>
      </c>
      <c r="D12">
        <v>74.930000000000007</v>
      </c>
      <c r="E12">
        <v>9.7569158124923447</v>
      </c>
      <c r="F12">
        <f t="shared" si="1"/>
        <v>0.47712125471966244</v>
      </c>
      <c r="G12">
        <f t="shared" si="1"/>
        <v>3.7735048665548683</v>
      </c>
      <c r="H12">
        <f>LOG10(Table1[[#This Row],[Avg Moogles]])</f>
        <v>1.874655732598101</v>
      </c>
      <c r="I12">
        <v>1507.6266273517458</v>
      </c>
      <c r="J12">
        <f>I12/C12</f>
        <v>0.25397380917795975</v>
      </c>
      <c r="K12">
        <v>100</v>
      </c>
    </row>
    <row r="13" spans="1:11" x14ac:dyDescent="0.4">
      <c r="A13">
        <f t="shared" si="0"/>
        <v>126</v>
      </c>
      <c r="B13" s="1">
        <v>3.5</v>
      </c>
      <c r="C13">
        <v>5446.56</v>
      </c>
      <c r="D13">
        <v>64.44</v>
      </c>
      <c r="E13">
        <v>15.355594887733423</v>
      </c>
      <c r="F13">
        <f t="shared" si="1"/>
        <v>0.54406804435027567</v>
      </c>
      <c r="G13">
        <f t="shared" si="1"/>
        <v>3.7361222922383592</v>
      </c>
      <c r="H13">
        <f>LOG10(Table1[[#This Row],[Avg Moogles]])</f>
        <v>1.8091555317471804</v>
      </c>
      <c r="I13">
        <v>1159.4443179385546</v>
      </c>
      <c r="J13">
        <f>I13/C13</f>
        <v>0.21287644273423123</v>
      </c>
      <c r="K13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605A-A6AF-4B1F-800C-F7E338F86D65}">
  <dimension ref="A1:E109"/>
  <sheetViews>
    <sheetView topLeftCell="A94" workbookViewId="0">
      <selection activeCell="B109" sqref="B109"/>
    </sheetView>
  </sheetViews>
  <sheetFormatPr defaultRowHeight="14.6" x14ac:dyDescent="0.4"/>
  <cols>
    <col min="1" max="1" width="17.3046875" customWidth="1"/>
    <col min="4" max="4" width="13.07421875" customWidth="1"/>
  </cols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5172</v>
      </c>
      <c r="C2">
        <v>66</v>
      </c>
      <c r="D2">
        <v>15.7493579387664</v>
      </c>
      <c r="E2" t="s">
        <v>819</v>
      </c>
    </row>
    <row r="3" spans="1:5" x14ac:dyDescent="0.4">
      <c r="A3">
        <v>1</v>
      </c>
      <c r="B3">
        <v>7418</v>
      </c>
      <c r="C3">
        <v>96</v>
      </c>
      <c r="D3">
        <v>22.645269155502302</v>
      </c>
      <c r="E3" t="s">
        <v>818</v>
      </c>
    </row>
    <row r="4" spans="1:5" x14ac:dyDescent="0.4">
      <c r="A4">
        <v>2</v>
      </c>
      <c r="B4">
        <v>4612</v>
      </c>
      <c r="C4">
        <v>64</v>
      </c>
      <c r="D4">
        <v>3.3975436687469398</v>
      </c>
      <c r="E4" t="s">
        <v>817</v>
      </c>
    </row>
    <row r="5" spans="1:5" x14ac:dyDescent="0.4">
      <c r="A5">
        <v>3</v>
      </c>
      <c r="B5">
        <v>5334</v>
      </c>
      <c r="C5">
        <v>72</v>
      </c>
      <c r="D5">
        <v>5.4413042068481401</v>
      </c>
      <c r="E5" t="s">
        <v>816</v>
      </c>
    </row>
    <row r="6" spans="1:5" x14ac:dyDescent="0.4">
      <c r="A6">
        <v>4</v>
      </c>
      <c r="B6">
        <v>4389</v>
      </c>
      <c r="C6">
        <v>50</v>
      </c>
      <c r="D6">
        <v>3.2020184993743799</v>
      </c>
      <c r="E6" t="s">
        <v>815</v>
      </c>
    </row>
    <row r="7" spans="1:5" x14ac:dyDescent="0.4">
      <c r="A7">
        <v>5</v>
      </c>
      <c r="B7">
        <v>5435</v>
      </c>
      <c r="C7">
        <v>69</v>
      </c>
      <c r="D7">
        <v>7.0989396572113002</v>
      </c>
      <c r="E7" t="s">
        <v>814</v>
      </c>
    </row>
    <row r="8" spans="1:5" x14ac:dyDescent="0.4">
      <c r="A8">
        <v>6</v>
      </c>
      <c r="B8">
        <v>5875</v>
      </c>
      <c r="C8">
        <v>72</v>
      </c>
      <c r="D8">
        <v>8.3219404220581001</v>
      </c>
      <c r="E8" t="s">
        <v>813</v>
      </c>
    </row>
    <row r="9" spans="1:5" x14ac:dyDescent="0.4">
      <c r="A9">
        <v>7</v>
      </c>
      <c r="B9">
        <v>5176</v>
      </c>
      <c r="C9">
        <v>64</v>
      </c>
      <c r="D9">
        <v>3.7187821865081698</v>
      </c>
      <c r="E9" t="s">
        <v>812</v>
      </c>
    </row>
    <row r="10" spans="1:5" x14ac:dyDescent="0.4">
      <c r="A10">
        <v>8</v>
      </c>
      <c r="B10">
        <v>7278</v>
      </c>
      <c r="C10">
        <v>98</v>
      </c>
      <c r="D10">
        <v>14.1113874912261</v>
      </c>
      <c r="E10" t="s">
        <v>811</v>
      </c>
    </row>
    <row r="11" spans="1:5" x14ac:dyDescent="0.4">
      <c r="A11">
        <v>9</v>
      </c>
      <c r="B11">
        <v>5550</v>
      </c>
      <c r="C11">
        <v>70</v>
      </c>
      <c r="D11">
        <v>7.2641263008117596</v>
      </c>
      <c r="E11" t="s">
        <v>810</v>
      </c>
    </row>
    <row r="12" spans="1:5" x14ac:dyDescent="0.4">
      <c r="A12">
        <v>10</v>
      </c>
      <c r="B12">
        <v>5644</v>
      </c>
      <c r="C12">
        <v>64</v>
      </c>
      <c r="D12">
        <v>4.9723391532897896</v>
      </c>
      <c r="E12" t="s">
        <v>809</v>
      </c>
    </row>
    <row r="13" spans="1:5" x14ac:dyDescent="0.4">
      <c r="A13">
        <v>11</v>
      </c>
      <c r="B13">
        <v>7704</v>
      </c>
      <c r="C13">
        <v>94</v>
      </c>
      <c r="D13">
        <v>31.293759822845399</v>
      </c>
      <c r="E13" t="s">
        <v>808</v>
      </c>
    </row>
    <row r="14" spans="1:5" x14ac:dyDescent="0.4">
      <c r="A14">
        <v>12</v>
      </c>
      <c r="B14">
        <v>7246</v>
      </c>
      <c r="C14">
        <v>90</v>
      </c>
      <c r="D14">
        <v>8.4789526462554896</v>
      </c>
      <c r="E14" t="s">
        <v>807</v>
      </c>
    </row>
    <row r="15" spans="1:5" x14ac:dyDescent="0.4">
      <c r="A15">
        <v>13</v>
      </c>
      <c r="B15">
        <v>2309</v>
      </c>
      <c r="C15">
        <v>28</v>
      </c>
      <c r="D15">
        <v>0.89786863327026301</v>
      </c>
      <c r="E15" t="s">
        <v>806</v>
      </c>
    </row>
    <row r="16" spans="1:5" x14ac:dyDescent="0.4">
      <c r="A16">
        <v>14</v>
      </c>
      <c r="B16">
        <v>5700</v>
      </c>
      <c r="C16">
        <v>72</v>
      </c>
      <c r="D16">
        <v>10.093693256378099</v>
      </c>
      <c r="E16" t="s">
        <v>805</v>
      </c>
    </row>
    <row r="17" spans="1:5" x14ac:dyDescent="0.4">
      <c r="A17">
        <v>15</v>
      </c>
      <c r="B17">
        <v>6491</v>
      </c>
      <c r="C17">
        <v>86</v>
      </c>
      <c r="D17">
        <v>13.670212984085</v>
      </c>
      <c r="E17" t="s">
        <v>804</v>
      </c>
    </row>
    <row r="18" spans="1:5" x14ac:dyDescent="0.4">
      <c r="A18">
        <v>16</v>
      </c>
      <c r="B18">
        <v>1315</v>
      </c>
      <c r="C18">
        <v>15</v>
      </c>
      <c r="D18">
        <v>0.52918744087219205</v>
      </c>
      <c r="E18" t="s">
        <v>803</v>
      </c>
    </row>
    <row r="19" spans="1:5" x14ac:dyDescent="0.4">
      <c r="A19">
        <v>17</v>
      </c>
      <c r="B19">
        <v>7963</v>
      </c>
      <c r="C19">
        <v>98</v>
      </c>
      <c r="D19">
        <v>12.770271062850901</v>
      </c>
      <c r="E19" t="s">
        <v>802</v>
      </c>
    </row>
    <row r="20" spans="1:5" x14ac:dyDescent="0.4">
      <c r="A20">
        <v>18</v>
      </c>
      <c r="B20">
        <v>8323</v>
      </c>
      <c r="C20">
        <v>98</v>
      </c>
      <c r="D20">
        <v>30.778980731964101</v>
      </c>
      <c r="E20" t="s">
        <v>801</v>
      </c>
    </row>
    <row r="21" spans="1:5" x14ac:dyDescent="0.4">
      <c r="A21">
        <v>19</v>
      </c>
      <c r="B21">
        <v>4818</v>
      </c>
      <c r="C21">
        <v>65</v>
      </c>
      <c r="D21">
        <v>5.0117502212524396</v>
      </c>
      <c r="E21" t="s">
        <v>800</v>
      </c>
    </row>
    <row r="22" spans="1:5" x14ac:dyDescent="0.4">
      <c r="A22">
        <v>20</v>
      </c>
      <c r="B22">
        <v>5008</v>
      </c>
      <c r="C22">
        <v>70</v>
      </c>
      <c r="D22">
        <v>8.1559214591979892</v>
      </c>
      <c r="E22" t="s">
        <v>799</v>
      </c>
    </row>
    <row r="23" spans="1:5" x14ac:dyDescent="0.4">
      <c r="A23">
        <v>21</v>
      </c>
      <c r="B23">
        <v>7128</v>
      </c>
      <c r="C23">
        <v>88</v>
      </c>
      <c r="D23">
        <v>9.3924615383148193</v>
      </c>
      <c r="E23" t="s">
        <v>798</v>
      </c>
    </row>
    <row r="24" spans="1:5" x14ac:dyDescent="0.4">
      <c r="A24">
        <v>22</v>
      </c>
      <c r="B24">
        <v>7573</v>
      </c>
      <c r="C24">
        <v>96</v>
      </c>
      <c r="D24">
        <v>16.680073499679501</v>
      </c>
      <c r="E24" t="s">
        <v>797</v>
      </c>
    </row>
    <row r="25" spans="1:5" x14ac:dyDescent="0.4">
      <c r="A25">
        <v>23</v>
      </c>
      <c r="B25">
        <v>2417</v>
      </c>
      <c r="C25">
        <v>33</v>
      </c>
      <c r="D25">
        <v>0.86764883995056097</v>
      </c>
      <c r="E25" t="s">
        <v>796</v>
      </c>
    </row>
    <row r="26" spans="1:5" x14ac:dyDescent="0.4">
      <c r="A26">
        <v>24</v>
      </c>
      <c r="B26">
        <v>5684</v>
      </c>
      <c r="C26">
        <v>72</v>
      </c>
      <c r="D26">
        <v>9.1780798435211093</v>
      </c>
      <c r="E26" t="s">
        <v>795</v>
      </c>
    </row>
    <row r="27" spans="1:5" x14ac:dyDescent="0.4">
      <c r="A27">
        <v>25</v>
      </c>
      <c r="B27">
        <v>3833</v>
      </c>
      <c r="C27">
        <v>43</v>
      </c>
      <c r="D27">
        <v>1.43837714195251</v>
      </c>
      <c r="E27" t="s">
        <v>794</v>
      </c>
    </row>
    <row r="28" spans="1:5" x14ac:dyDescent="0.4">
      <c r="A28">
        <v>26</v>
      </c>
      <c r="B28">
        <v>6369</v>
      </c>
      <c r="C28">
        <v>76</v>
      </c>
      <c r="D28">
        <v>10.017652273178101</v>
      </c>
      <c r="E28" t="s">
        <v>793</v>
      </c>
    </row>
    <row r="29" spans="1:5" x14ac:dyDescent="0.4">
      <c r="A29">
        <v>27</v>
      </c>
      <c r="B29">
        <v>6211</v>
      </c>
      <c r="C29">
        <v>75</v>
      </c>
      <c r="D29">
        <v>8.1951951980590803</v>
      </c>
      <c r="E29" t="s">
        <v>792</v>
      </c>
    </row>
    <row r="30" spans="1:5" x14ac:dyDescent="0.4">
      <c r="A30">
        <v>28</v>
      </c>
      <c r="B30">
        <v>7405</v>
      </c>
      <c r="C30">
        <v>96</v>
      </c>
      <c r="D30">
        <v>15.265748977661101</v>
      </c>
      <c r="E30" t="s">
        <v>791</v>
      </c>
    </row>
    <row r="31" spans="1:5" x14ac:dyDescent="0.4">
      <c r="A31">
        <v>29</v>
      </c>
      <c r="B31">
        <v>5890</v>
      </c>
      <c r="C31">
        <v>73</v>
      </c>
      <c r="D31">
        <v>8.4846553802490199</v>
      </c>
      <c r="E31" t="s">
        <v>790</v>
      </c>
    </row>
    <row r="32" spans="1:5" x14ac:dyDescent="0.4">
      <c r="A32">
        <v>30</v>
      </c>
      <c r="B32">
        <v>6042</v>
      </c>
      <c r="C32">
        <v>78</v>
      </c>
      <c r="D32">
        <v>8.5982525348663295</v>
      </c>
      <c r="E32" t="s">
        <v>789</v>
      </c>
    </row>
    <row r="33" spans="1:5" x14ac:dyDescent="0.4">
      <c r="A33">
        <v>31</v>
      </c>
      <c r="B33">
        <v>7938</v>
      </c>
      <c r="C33">
        <v>96</v>
      </c>
      <c r="D33">
        <v>17.758646965026799</v>
      </c>
      <c r="E33" t="s">
        <v>788</v>
      </c>
    </row>
    <row r="34" spans="1:5" x14ac:dyDescent="0.4">
      <c r="A34">
        <v>32</v>
      </c>
      <c r="B34">
        <v>7488</v>
      </c>
      <c r="C34">
        <v>98</v>
      </c>
      <c r="D34">
        <v>15.266952753067001</v>
      </c>
      <c r="E34" t="s">
        <v>787</v>
      </c>
    </row>
    <row r="35" spans="1:5" x14ac:dyDescent="0.4">
      <c r="A35">
        <v>33</v>
      </c>
      <c r="B35">
        <v>6783</v>
      </c>
      <c r="C35">
        <v>82</v>
      </c>
      <c r="D35">
        <v>8.8481965065002406</v>
      </c>
      <c r="E35" t="s">
        <v>786</v>
      </c>
    </row>
    <row r="36" spans="1:5" x14ac:dyDescent="0.4">
      <c r="A36">
        <v>34</v>
      </c>
      <c r="B36">
        <v>7604</v>
      </c>
      <c r="C36">
        <v>96</v>
      </c>
      <c r="D36">
        <v>16.257962942123399</v>
      </c>
      <c r="E36" t="s">
        <v>785</v>
      </c>
    </row>
    <row r="37" spans="1:5" x14ac:dyDescent="0.4">
      <c r="A37">
        <v>35</v>
      </c>
      <c r="B37">
        <v>7616</v>
      </c>
      <c r="C37">
        <v>98</v>
      </c>
      <c r="D37">
        <v>11.1374614238739</v>
      </c>
      <c r="E37" t="s">
        <v>784</v>
      </c>
    </row>
    <row r="38" spans="1:5" x14ac:dyDescent="0.4">
      <c r="A38">
        <v>36</v>
      </c>
      <c r="B38">
        <v>1636</v>
      </c>
      <c r="C38">
        <v>21</v>
      </c>
      <c r="D38">
        <v>1.96018290519714</v>
      </c>
      <c r="E38" t="s">
        <v>783</v>
      </c>
    </row>
    <row r="39" spans="1:5" x14ac:dyDescent="0.4">
      <c r="A39">
        <v>37</v>
      </c>
      <c r="B39">
        <v>7741</v>
      </c>
      <c r="C39">
        <v>96</v>
      </c>
      <c r="D39">
        <v>11.0274424552917</v>
      </c>
      <c r="E39" t="s">
        <v>782</v>
      </c>
    </row>
    <row r="40" spans="1:5" x14ac:dyDescent="0.4">
      <c r="A40">
        <v>38</v>
      </c>
      <c r="B40">
        <v>3739</v>
      </c>
      <c r="C40">
        <v>48</v>
      </c>
      <c r="D40">
        <v>1.2903938293457</v>
      </c>
      <c r="E40" t="s">
        <v>781</v>
      </c>
    </row>
    <row r="41" spans="1:5" x14ac:dyDescent="0.4">
      <c r="A41">
        <v>39</v>
      </c>
      <c r="B41">
        <v>5876</v>
      </c>
      <c r="C41">
        <v>76</v>
      </c>
      <c r="D41">
        <v>6.7039597034454301</v>
      </c>
      <c r="E41" t="s">
        <v>780</v>
      </c>
    </row>
    <row r="42" spans="1:5" x14ac:dyDescent="0.4">
      <c r="A42">
        <v>40</v>
      </c>
      <c r="B42">
        <v>5807</v>
      </c>
      <c r="C42">
        <v>78</v>
      </c>
      <c r="D42">
        <v>10.212372303008999</v>
      </c>
      <c r="E42" t="s">
        <v>779</v>
      </c>
    </row>
    <row r="43" spans="1:5" x14ac:dyDescent="0.4">
      <c r="A43">
        <v>41</v>
      </c>
      <c r="B43">
        <v>6117</v>
      </c>
      <c r="C43">
        <v>80</v>
      </c>
      <c r="D43">
        <v>9.2548692226409894</v>
      </c>
      <c r="E43" t="s">
        <v>778</v>
      </c>
    </row>
    <row r="44" spans="1:5" x14ac:dyDescent="0.4">
      <c r="A44">
        <v>42</v>
      </c>
      <c r="B44">
        <v>3865</v>
      </c>
      <c r="C44">
        <v>48</v>
      </c>
      <c r="D44">
        <v>2.3138368129730198</v>
      </c>
      <c r="E44" t="s">
        <v>777</v>
      </c>
    </row>
    <row r="45" spans="1:5" x14ac:dyDescent="0.4">
      <c r="A45">
        <v>43</v>
      </c>
      <c r="B45">
        <v>4391</v>
      </c>
      <c r="C45">
        <v>55</v>
      </c>
      <c r="D45">
        <v>2.3893747329711901</v>
      </c>
      <c r="E45" t="s">
        <v>776</v>
      </c>
    </row>
    <row r="46" spans="1:5" x14ac:dyDescent="0.4">
      <c r="A46">
        <v>44</v>
      </c>
      <c r="B46">
        <v>5326</v>
      </c>
      <c r="C46">
        <v>66</v>
      </c>
      <c r="D46">
        <v>7.8782172203063903</v>
      </c>
      <c r="E46" t="s">
        <v>775</v>
      </c>
    </row>
    <row r="47" spans="1:5" x14ac:dyDescent="0.4">
      <c r="A47">
        <v>45</v>
      </c>
      <c r="B47">
        <v>3591</v>
      </c>
      <c r="C47">
        <v>44</v>
      </c>
      <c r="D47">
        <v>7.2414486408233598</v>
      </c>
      <c r="E47" t="s">
        <v>774</v>
      </c>
    </row>
    <row r="48" spans="1:5" x14ac:dyDescent="0.4">
      <c r="A48">
        <v>46</v>
      </c>
      <c r="B48">
        <v>7480</v>
      </c>
      <c r="C48">
        <v>94</v>
      </c>
      <c r="D48">
        <v>12.125127077102601</v>
      </c>
      <c r="E48" t="s">
        <v>773</v>
      </c>
    </row>
    <row r="49" spans="1:5" x14ac:dyDescent="0.4">
      <c r="A49">
        <v>47</v>
      </c>
      <c r="B49">
        <v>6852</v>
      </c>
      <c r="C49">
        <v>83</v>
      </c>
      <c r="D49">
        <v>8.2288837432861293</v>
      </c>
      <c r="E49" t="s">
        <v>772</v>
      </c>
    </row>
    <row r="50" spans="1:5" x14ac:dyDescent="0.4">
      <c r="A50">
        <v>48</v>
      </c>
      <c r="B50">
        <v>6621</v>
      </c>
      <c r="C50">
        <v>88</v>
      </c>
      <c r="D50">
        <v>11.594352722167899</v>
      </c>
      <c r="E50" t="s">
        <v>771</v>
      </c>
    </row>
    <row r="51" spans="1:5" x14ac:dyDescent="0.4">
      <c r="A51">
        <v>49</v>
      </c>
      <c r="B51">
        <v>5353</v>
      </c>
      <c r="C51">
        <v>70</v>
      </c>
      <c r="D51">
        <v>8.0408296585083008</v>
      </c>
      <c r="E51" t="s">
        <v>770</v>
      </c>
    </row>
    <row r="52" spans="1:5" x14ac:dyDescent="0.4">
      <c r="A52">
        <v>50</v>
      </c>
      <c r="B52">
        <v>5802</v>
      </c>
      <c r="C52">
        <v>81</v>
      </c>
      <c r="D52">
        <v>14.3498365879058</v>
      </c>
      <c r="E52" t="s">
        <v>769</v>
      </c>
    </row>
    <row r="53" spans="1:5" x14ac:dyDescent="0.4">
      <c r="A53">
        <v>51</v>
      </c>
      <c r="B53">
        <v>6321</v>
      </c>
      <c r="C53">
        <v>76</v>
      </c>
      <c r="D53">
        <v>8.9976215362548793</v>
      </c>
      <c r="E53" t="s">
        <v>768</v>
      </c>
    </row>
    <row r="54" spans="1:5" x14ac:dyDescent="0.4">
      <c r="A54">
        <v>52</v>
      </c>
      <c r="B54">
        <v>7029</v>
      </c>
      <c r="C54">
        <v>90</v>
      </c>
      <c r="D54">
        <v>13.3326287269592</v>
      </c>
      <c r="E54" t="s">
        <v>767</v>
      </c>
    </row>
    <row r="55" spans="1:5" x14ac:dyDescent="0.4">
      <c r="A55">
        <v>53</v>
      </c>
      <c r="B55">
        <v>3798</v>
      </c>
      <c r="C55">
        <v>43</v>
      </c>
      <c r="D55">
        <v>2.3377015590667698</v>
      </c>
      <c r="E55" t="s">
        <v>766</v>
      </c>
    </row>
    <row r="56" spans="1:5" x14ac:dyDescent="0.4">
      <c r="A56">
        <v>54</v>
      </c>
      <c r="B56">
        <v>6846</v>
      </c>
      <c r="C56">
        <v>84</v>
      </c>
      <c r="D56">
        <v>13.419299602508501</v>
      </c>
      <c r="E56" t="s">
        <v>765</v>
      </c>
    </row>
    <row r="57" spans="1:5" x14ac:dyDescent="0.4">
      <c r="A57">
        <v>55</v>
      </c>
      <c r="B57">
        <v>2665</v>
      </c>
      <c r="C57">
        <v>30</v>
      </c>
      <c r="D57">
        <v>1.0627734661102199</v>
      </c>
      <c r="E57" t="s">
        <v>764</v>
      </c>
    </row>
    <row r="58" spans="1:5" x14ac:dyDescent="0.4">
      <c r="A58">
        <v>56</v>
      </c>
      <c r="B58">
        <v>4673</v>
      </c>
      <c r="C58">
        <v>60</v>
      </c>
      <c r="D58">
        <v>2.97389388084411</v>
      </c>
      <c r="E58" t="s">
        <v>763</v>
      </c>
    </row>
    <row r="59" spans="1:5" x14ac:dyDescent="0.4">
      <c r="A59">
        <v>57</v>
      </c>
      <c r="B59">
        <v>4870</v>
      </c>
      <c r="C59">
        <v>56</v>
      </c>
      <c r="D59">
        <v>2.01959800720214</v>
      </c>
      <c r="E59" t="s">
        <v>762</v>
      </c>
    </row>
    <row r="60" spans="1:5" x14ac:dyDescent="0.4">
      <c r="A60">
        <v>58</v>
      </c>
      <c r="B60">
        <v>6917</v>
      </c>
      <c r="C60">
        <v>86</v>
      </c>
      <c r="D60">
        <v>12.6490855216979</v>
      </c>
      <c r="E60" t="s">
        <v>761</v>
      </c>
    </row>
    <row r="61" spans="1:5" x14ac:dyDescent="0.4">
      <c r="A61">
        <v>59</v>
      </c>
      <c r="B61">
        <v>6353</v>
      </c>
      <c r="C61">
        <v>78</v>
      </c>
      <c r="D61">
        <v>10.2029330730438</v>
      </c>
      <c r="E61" t="s">
        <v>760</v>
      </c>
    </row>
    <row r="62" spans="1:5" x14ac:dyDescent="0.4">
      <c r="A62">
        <v>60</v>
      </c>
      <c r="B62">
        <v>6044</v>
      </c>
      <c r="C62">
        <v>74</v>
      </c>
      <c r="D62">
        <v>6.6418590545654297</v>
      </c>
      <c r="E62" t="s">
        <v>759</v>
      </c>
    </row>
    <row r="63" spans="1:5" x14ac:dyDescent="0.4">
      <c r="A63">
        <v>61</v>
      </c>
      <c r="B63">
        <v>7110</v>
      </c>
      <c r="C63">
        <v>96</v>
      </c>
      <c r="D63">
        <v>16.1238837242126</v>
      </c>
      <c r="E63" t="s">
        <v>758</v>
      </c>
    </row>
    <row r="64" spans="1:5" x14ac:dyDescent="0.4">
      <c r="A64">
        <v>62</v>
      </c>
      <c r="B64">
        <v>7068</v>
      </c>
      <c r="C64">
        <v>94</v>
      </c>
      <c r="D64">
        <v>36.218493223190301</v>
      </c>
      <c r="E64" t="s">
        <v>757</v>
      </c>
    </row>
    <row r="65" spans="1:5" x14ac:dyDescent="0.4">
      <c r="A65">
        <v>63</v>
      </c>
      <c r="B65">
        <v>7783</v>
      </c>
      <c r="C65">
        <v>98</v>
      </c>
      <c r="D65">
        <v>9.9751765727996808</v>
      </c>
      <c r="E65" t="s">
        <v>756</v>
      </c>
    </row>
    <row r="66" spans="1:5" x14ac:dyDescent="0.4">
      <c r="A66">
        <v>64</v>
      </c>
      <c r="B66">
        <v>7674</v>
      </c>
      <c r="C66">
        <v>94</v>
      </c>
      <c r="D66">
        <v>11.921416759490899</v>
      </c>
      <c r="E66" t="s">
        <v>755</v>
      </c>
    </row>
    <row r="67" spans="1:5" x14ac:dyDescent="0.4">
      <c r="A67">
        <v>65</v>
      </c>
      <c r="B67">
        <v>7575</v>
      </c>
      <c r="C67">
        <v>92</v>
      </c>
      <c r="D67">
        <v>11.359492778778</v>
      </c>
      <c r="E67" t="s">
        <v>754</v>
      </c>
    </row>
    <row r="68" spans="1:5" x14ac:dyDescent="0.4">
      <c r="A68">
        <v>66</v>
      </c>
      <c r="B68">
        <v>6546</v>
      </c>
      <c r="C68">
        <v>94</v>
      </c>
      <c r="D68">
        <v>14.5633623600006</v>
      </c>
      <c r="E68" t="s">
        <v>753</v>
      </c>
    </row>
    <row r="69" spans="1:5" x14ac:dyDescent="0.4">
      <c r="A69">
        <v>67</v>
      </c>
      <c r="B69">
        <v>5769</v>
      </c>
      <c r="C69">
        <v>79</v>
      </c>
      <c r="D69">
        <v>10.8999633789062</v>
      </c>
      <c r="E69" t="s">
        <v>752</v>
      </c>
    </row>
    <row r="70" spans="1:5" x14ac:dyDescent="0.4">
      <c r="A70">
        <v>68</v>
      </c>
      <c r="B70">
        <v>7643</v>
      </c>
      <c r="C70">
        <v>96</v>
      </c>
      <c r="D70">
        <v>12.3816714286804</v>
      </c>
      <c r="E70" t="s">
        <v>751</v>
      </c>
    </row>
    <row r="71" spans="1:5" x14ac:dyDescent="0.4">
      <c r="A71">
        <v>69</v>
      </c>
      <c r="B71">
        <v>5600</v>
      </c>
      <c r="C71">
        <v>72</v>
      </c>
      <c r="D71">
        <v>6.8263885974883998</v>
      </c>
      <c r="E71" t="s">
        <v>750</v>
      </c>
    </row>
    <row r="72" spans="1:5" x14ac:dyDescent="0.4">
      <c r="A72">
        <v>70</v>
      </c>
      <c r="B72">
        <v>2368</v>
      </c>
      <c r="C72">
        <v>31</v>
      </c>
      <c r="D72">
        <v>0.95013880729675204</v>
      </c>
      <c r="E72" t="s">
        <v>749</v>
      </c>
    </row>
    <row r="73" spans="1:5" x14ac:dyDescent="0.4">
      <c r="A73">
        <v>71</v>
      </c>
      <c r="B73">
        <v>3707</v>
      </c>
      <c r="C73">
        <v>45</v>
      </c>
      <c r="D73">
        <v>1.44497418403625</v>
      </c>
      <c r="E73" t="s">
        <v>748</v>
      </c>
    </row>
    <row r="74" spans="1:5" x14ac:dyDescent="0.4">
      <c r="A74">
        <v>72</v>
      </c>
      <c r="B74">
        <v>7114</v>
      </c>
      <c r="C74">
        <v>90</v>
      </c>
      <c r="D74">
        <v>14.571848392486499</v>
      </c>
      <c r="E74" t="s">
        <v>747</v>
      </c>
    </row>
    <row r="75" spans="1:5" x14ac:dyDescent="0.4">
      <c r="A75">
        <v>73</v>
      </c>
      <c r="B75">
        <v>6130</v>
      </c>
      <c r="C75">
        <v>78</v>
      </c>
      <c r="D75">
        <v>8.8246123790740896</v>
      </c>
      <c r="E75" t="s">
        <v>746</v>
      </c>
    </row>
    <row r="76" spans="1:5" x14ac:dyDescent="0.4">
      <c r="A76">
        <v>74</v>
      </c>
      <c r="B76">
        <v>3985</v>
      </c>
      <c r="C76">
        <v>48</v>
      </c>
      <c r="D76">
        <v>7.1546394824981601</v>
      </c>
      <c r="E76" t="s">
        <v>745</v>
      </c>
    </row>
    <row r="77" spans="1:5" x14ac:dyDescent="0.4">
      <c r="A77">
        <v>75</v>
      </c>
      <c r="B77">
        <v>6657</v>
      </c>
      <c r="C77">
        <v>86</v>
      </c>
      <c r="D77">
        <v>15.188739299774101</v>
      </c>
      <c r="E77" t="s">
        <v>744</v>
      </c>
    </row>
    <row r="78" spans="1:5" x14ac:dyDescent="0.4">
      <c r="A78">
        <v>76</v>
      </c>
      <c r="B78">
        <v>5186</v>
      </c>
      <c r="C78">
        <v>65</v>
      </c>
      <c r="D78">
        <v>4.1481118202209402</v>
      </c>
      <c r="E78" t="s">
        <v>743</v>
      </c>
    </row>
    <row r="79" spans="1:5" x14ac:dyDescent="0.4">
      <c r="A79">
        <v>77</v>
      </c>
      <c r="B79">
        <v>5886</v>
      </c>
      <c r="C79">
        <v>81</v>
      </c>
      <c r="D79">
        <v>12.031787633895799</v>
      </c>
      <c r="E79" t="s">
        <v>742</v>
      </c>
    </row>
    <row r="80" spans="1:5" x14ac:dyDescent="0.4">
      <c r="A80">
        <v>78</v>
      </c>
      <c r="B80">
        <v>5315</v>
      </c>
      <c r="C80">
        <v>72</v>
      </c>
      <c r="D80">
        <v>8.6000242233276296</v>
      </c>
      <c r="E80" t="s">
        <v>741</v>
      </c>
    </row>
    <row r="81" spans="1:5" x14ac:dyDescent="0.4">
      <c r="A81">
        <v>79</v>
      </c>
      <c r="B81">
        <v>6183</v>
      </c>
      <c r="C81">
        <v>76</v>
      </c>
      <c r="D81">
        <v>10.760830879211399</v>
      </c>
      <c r="E81" t="s">
        <v>740</v>
      </c>
    </row>
    <row r="82" spans="1:5" x14ac:dyDescent="0.4">
      <c r="A82">
        <v>80</v>
      </c>
      <c r="B82">
        <v>6639</v>
      </c>
      <c r="C82">
        <v>82</v>
      </c>
      <c r="D82">
        <v>6.28116703033447</v>
      </c>
      <c r="E82" t="s">
        <v>739</v>
      </c>
    </row>
    <row r="83" spans="1:5" x14ac:dyDescent="0.4">
      <c r="A83">
        <v>81</v>
      </c>
      <c r="B83">
        <v>7237</v>
      </c>
      <c r="C83">
        <v>92</v>
      </c>
      <c r="D83">
        <v>7.8204438686370796</v>
      </c>
      <c r="E83" t="s">
        <v>738</v>
      </c>
    </row>
    <row r="84" spans="1:5" x14ac:dyDescent="0.4">
      <c r="A84">
        <v>82</v>
      </c>
      <c r="B84">
        <v>5589</v>
      </c>
      <c r="C84">
        <v>72</v>
      </c>
      <c r="D84">
        <v>7.0556833744049001</v>
      </c>
      <c r="E84" t="s">
        <v>737</v>
      </c>
    </row>
    <row r="85" spans="1:5" x14ac:dyDescent="0.4">
      <c r="A85">
        <v>83</v>
      </c>
      <c r="B85">
        <v>7211</v>
      </c>
      <c r="C85">
        <v>84</v>
      </c>
      <c r="D85">
        <v>11.5867981910705</v>
      </c>
      <c r="E85" t="s">
        <v>736</v>
      </c>
    </row>
    <row r="86" spans="1:5" x14ac:dyDescent="0.4">
      <c r="A86">
        <v>84</v>
      </c>
      <c r="B86">
        <v>4436</v>
      </c>
      <c r="C86">
        <v>59</v>
      </c>
      <c r="D86">
        <v>4.9083707332611004</v>
      </c>
      <c r="E86" t="s">
        <v>735</v>
      </c>
    </row>
    <row r="87" spans="1:5" x14ac:dyDescent="0.4">
      <c r="A87">
        <v>85</v>
      </c>
      <c r="B87">
        <v>6573</v>
      </c>
      <c r="C87">
        <v>85</v>
      </c>
      <c r="D87">
        <v>14.899420022964399</v>
      </c>
      <c r="E87" t="s">
        <v>734</v>
      </c>
    </row>
    <row r="88" spans="1:5" x14ac:dyDescent="0.4">
      <c r="A88">
        <v>86</v>
      </c>
      <c r="B88">
        <v>6479</v>
      </c>
      <c r="C88">
        <v>84</v>
      </c>
      <c r="D88">
        <v>21.767353534698401</v>
      </c>
      <c r="E88" t="s">
        <v>733</v>
      </c>
    </row>
    <row r="89" spans="1:5" x14ac:dyDescent="0.4">
      <c r="A89">
        <v>87</v>
      </c>
      <c r="B89">
        <v>5711</v>
      </c>
      <c r="C89">
        <v>70</v>
      </c>
      <c r="D89">
        <v>9.6228718757629395</v>
      </c>
      <c r="E89" t="s">
        <v>732</v>
      </c>
    </row>
    <row r="90" spans="1:5" x14ac:dyDescent="0.4">
      <c r="A90">
        <v>88</v>
      </c>
      <c r="B90">
        <v>7026</v>
      </c>
      <c r="C90">
        <v>94</v>
      </c>
      <c r="D90">
        <v>12.780585289001399</v>
      </c>
      <c r="E90" t="s">
        <v>731</v>
      </c>
    </row>
    <row r="91" spans="1:5" x14ac:dyDescent="0.4">
      <c r="A91">
        <v>89</v>
      </c>
      <c r="B91">
        <v>4522</v>
      </c>
      <c r="C91">
        <v>53</v>
      </c>
      <c r="D91">
        <v>5.22086501121521</v>
      </c>
      <c r="E91" t="s">
        <v>730</v>
      </c>
    </row>
    <row r="92" spans="1:5" x14ac:dyDescent="0.4">
      <c r="A92">
        <v>90</v>
      </c>
      <c r="B92">
        <v>5917</v>
      </c>
      <c r="C92">
        <v>72</v>
      </c>
      <c r="D92">
        <v>9.1347303390502894</v>
      </c>
      <c r="E92" t="s">
        <v>729</v>
      </c>
    </row>
    <row r="93" spans="1:5" x14ac:dyDescent="0.4">
      <c r="A93">
        <v>91</v>
      </c>
      <c r="B93">
        <v>7867</v>
      </c>
      <c r="C93">
        <v>96</v>
      </c>
      <c r="D93">
        <v>12.1714603900909</v>
      </c>
      <c r="E93" t="s">
        <v>728</v>
      </c>
    </row>
    <row r="94" spans="1:5" x14ac:dyDescent="0.4">
      <c r="A94">
        <v>92</v>
      </c>
      <c r="B94">
        <v>6593</v>
      </c>
      <c r="C94">
        <v>86</v>
      </c>
      <c r="D94">
        <v>12.214225769042899</v>
      </c>
      <c r="E94" t="s">
        <v>727</v>
      </c>
    </row>
    <row r="95" spans="1:5" x14ac:dyDescent="0.4">
      <c r="A95">
        <v>93</v>
      </c>
      <c r="B95">
        <v>7146</v>
      </c>
      <c r="C95">
        <v>90</v>
      </c>
      <c r="D95">
        <v>9.6728813648223806</v>
      </c>
      <c r="E95" t="s">
        <v>726</v>
      </c>
    </row>
    <row r="96" spans="1:5" x14ac:dyDescent="0.4">
      <c r="A96">
        <v>94</v>
      </c>
      <c r="B96">
        <v>7854</v>
      </c>
      <c r="C96">
        <v>94</v>
      </c>
      <c r="D96">
        <v>13.813027143478299</v>
      </c>
      <c r="E96" t="s">
        <v>725</v>
      </c>
    </row>
    <row r="97" spans="1:5" x14ac:dyDescent="0.4">
      <c r="A97">
        <v>95</v>
      </c>
      <c r="B97">
        <v>5982</v>
      </c>
      <c r="C97">
        <v>75</v>
      </c>
      <c r="D97">
        <v>6.3649449348449698</v>
      </c>
      <c r="E97" t="s">
        <v>724</v>
      </c>
    </row>
    <row r="98" spans="1:5" x14ac:dyDescent="0.4">
      <c r="A98">
        <v>96</v>
      </c>
      <c r="B98">
        <v>4731</v>
      </c>
      <c r="C98">
        <v>54</v>
      </c>
      <c r="D98">
        <v>1.7520129680633501</v>
      </c>
      <c r="E98" t="s">
        <v>723</v>
      </c>
    </row>
    <row r="99" spans="1:5" x14ac:dyDescent="0.4">
      <c r="A99">
        <v>97</v>
      </c>
      <c r="B99">
        <v>7300</v>
      </c>
      <c r="C99">
        <v>88</v>
      </c>
      <c r="D99">
        <v>10.8056414127349</v>
      </c>
      <c r="E99" t="s">
        <v>722</v>
      </c>
    </row>
    <row r="100" spans="1:5" x14ac:dyDescent="0.4">
      <c r="A100">
        <v>98</v>
      </c>
      <c r="B100">
        <v>5598</v>
      </c>
      <c r="C100">
        <v>72</v>
      </c>
      <c r="D100">
        <v>9.4454581737518293</v>
      </c>
      <c r="E100" t="s">
        <v>721</v>
      </c>
    </row>
    <row r="101" spans="1:5" x14ac:dyDescent="0.4">
      <c r="A101">
        <v>99</v>
      </c>
      <c r="B101">
        <v>7451</v>
      </c>
      <c r="C101">
        <v>98</v>
      </c>
      <c r="D101">
        <v>11.1885890960693</v>
      </c>
      <c r="E101" t="s">
        <v>720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5936.15</v>
      </c>
      <c r="C103" s="2">
        <f>AVERAGE(C$2:C$101)</f>
        <v>74.930000000000007</v>
      </c>
      <c r="D103" s="2">
        <f>AVERAGE(D$2:D$101)</f>
        <v>9.7569158124923447</v>
      </c>
    </row>
    <row r="104" spans="1:5" x14ac:dyDescent="0.4">
      <c r="A104" t="s">
        <v>4</v>
      </c>
      <c r="B104">
        <f>MAX(B$2:B$101)</f>
        <v>8323</v>
      </c>
      <c r="C104">
        <f>MAX(C$2:C$101)</f>
        <v>98</v>
      </c>
      <c r="D104">
        <f>MAX(D$2:D$101)</f>
        <v>36.218493223190301</v>
      </c>
    </row>
    <row r="105" spans="1:5" x14ac:dyDescent="0.4">
      <c r="A105" t="s">
        <v>5</v>
      </c>
      <c r="B105">
        <f>MIN(B$2:B$101)</f>
        <v>1315</v>
      </c>
      <c r="C105">
        <f>MIN(C$2:C$101)</f>
        <v>15</v>
      </c>
      <c r="D105">
        <f>MIN(D$2:D$101)</f>
        <v>0.52918744087219205</v>
      </c>
    </row>
    <row r="106" spans="1:5" x14ac:dyDescent="0.4">
      <c r="A106" t="s">
        <v>6</v>
      </c>
      <c r="B106">
        <f>MEDIAN(B$2:B$101)</f>
        <v>6080.5</v>
      </c>
      <c r="C106">
        <f>MEDIAN(C$2:C$101)</f>
        <v>78</v>
      </c>
      <c r="D106">
        <f>MEDIAN(D$2:D$101)</f>
        <v>9.2164745330810494</v>
      </c>
    </row>
    <row r="107" spans="1:5" x14ac:dyDescent="0.4">
      <c r="A107" t="s">
        <v>7</v>
      </c>
      <c r="B107">
        <f>_xlfn.PERCENTILE.INC(B$2:B$101, 0.97)</f>
        <v>7869.13</v>
      </c>
      <c r="C107">
        <f>_xlfn.PERCENTILE.INC(C$2:C$101, 0.97)</f>
        <v>98</v>
      </c>
      <c r="D107">
        <f>_xlfn.PERCENTILE.INC(D$2:D$101, 0.97)</f>
        <v>22.889280502796165</v>
      </c>
    </row>
    <row r="108" spans="1:5" x14ac:dyDescent="0.4">
      <c r="A108" t="s">
        <v>8</v>
      </c>
      <c r="B108">
        <f>_xlfn.PERCENTILE.INC((B$2:B$101), 0.05)</f>
        <v>2652.6</v>
      </c>
      <c r="C108">
        <f>_xlfn.PERCENTILE.INC((C$2:C$101), 0.05)</f>
        <v>32.9</v>
      </c>
      <c r="D108">
        <f>_xlfn.PERCENTILE.INC((D$2:D$101), 0.05)</f>
        <v>1.2790128111839261</v>
      </c>
    </row>
    <row r="109" spans="1:5" x14ac:dyDescent="0.4">
      <c r="A109" t="s">
        <v>820</v>
      </c>
      <c r="B109">
        <f>_xlfn.STDEV.P((B$2:B$101))</f>
        <v>1507.6266273517458</v>
      </c>
      <c r="C109">
        <f t="shared" ref="C109:D109" si="0">_xlfn.STDEV.P((C$2:C$101))</f>
        <v>19.393429299636512</v>
      </c>
      <c r="D109">
        <f t="shared" si="0"/>
        <v>6.2147444997621886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F097-8394-4267-9629-A6F4A71DED09}">
  <dimension ref="A1:E109"/>
  <sheetViews>
    <sheetView topLeftCell="A94" workbookViewId="0">
      <selection activeCell="B109" sqref="B109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7244</v>
      </c>
      <c r="C2">
        <v>88</v>
      </c>
      <c r="D2">
        <v>11.951188087463301</v>
      </c>
      <c r="E2" t="s">
        <v>719</v>
      </c>
    </row>
    <row r="3" spans="1:5" x14ac:dyDescent="0.4">
      <c r="A3">
        <v>1</v>
      </c>
      <c r="B3">
        <v>7567</v>
      </c>
      <c r="C3">
        <v>98</v>
      </c>
      <c r="D3">
        <v>15.226455926895101</v>
      </c>
      <c r="E3" t="s">
        <v>718</v>
      </c>
    </row>
    <row r="4" spans="1:5" x14ac:dyDescent="0.4">
      <c r="A4">
        <v>2</v>
      </c>
      <c r="B4">
        <v>2278</v>
      </c>
      <c r="C4">
        <v>34</v>
      </c>
      <c r="D4">
        <v>3.4233474731445299</v>
      </c>
      <c r="E4" t="s">
        <v>717</v>
      </c>
    </row>
    <row r="5" spans="1:5" x14ac:dyDescent="0.4">
      <c r="A5">
        <v>3</v>
      </c>
      <c r="B5">
        <v>8055</v>
      </c>
      <c r="C5">
        <v>98</v>
      </c>
      <c r="D5">
        <v>11.2552745342254</v>
      </c>
      <c r="E5" t="s">
        <v>716</v>
      </c>
    </row>
    <row r="6" spans="1:5" x14ac:dyDescent="0.4">
      <c r="A6">
        <v>4</v>
      </c>
      <c r="B6">
        <v>7145</v>
      </c>
      <c r="C6">
        <v>88</v>
      </c>
      <c r="D6">
        <v>13.3801717758178</v>
      </c>
      <c r="E6" t="s">
        <v>715</v>
      </c>
    </row>
    <row r="7" spans="1:5" x14ac:dyDescent="0.4">
      <c r="A7">
        <v>5</v>
      </c>
      <c r="B7">
        <v>7573</v>
      </c>
      <c r="C7">
        <v>94</v>
      </c>
      <c r="D7">
        <v>18.842710971832201</v>
      </c>
      <c r="E7" t="s">
        <v>714</v>
      </c>
    </row>
    <row r="8" spans="1:5" x14ac:dyDescent="0.4">
      <c r="A8">
        <v>6</v>
      </c>
      <c r="B8">
        <v>6765</v>
      </c>
      <c r="C8">
        <v>88</v>
      </c>
      <c r="D8">
        <v>9.7095117568969709</v>
      </c>
      <c r="E8" t="s">
        <v>713</v>
      </c>
    </row>
    <row r="9" spans="1:5" x14ac:dyDescent="0.4">
      <c r="A9">
        <v>7</v>
      </c>
      <c r="B9">
        <v>2906</v>
      </c>
      <c r="C9">
        <v>32</v>
      </c>
      <c r="D9">
        <v>0.91816592216491699</v>
      </c>
      <c r="E9" t="s">
        <v>712</v>
      </c>
    </row>
    <row r="10" spans="1:5" x14ac:dyDescent="0.4">
      <c r="A10">
        <v>8</v>
      </c>
      <c r="B10">
        <v>5209</v>
      </c>
      <c r="C10">
        <v>70</v>
      </c>
      <c r="D10">
        <v>7.2926526069641104</v>
      </c>
      <c r="E10" t="s">
        <v>711</v>
      </c>
    </row>
    <row r="11" spans="1:5" x14ac:dyDescent="0.4">
      <c r="A11">
        <v>9</v>
      </c>
      <c r="B11">
        <v>3514</v>
      </c>
      <c r="C11">
        <v>45</v>
      </c>
      <c r="D11">
        <v>2.1325166225433301</v>
      </c>
      <c r="E11" t="s">
        <v>710</v>
      </c>
    </row>
    <row r="12" spans="1:5" x14ac:dyDescent="0.4">
      <c r="A12">
        <v>10</v>
      </c>
      <c r="B12">
        <v>6288</v>
      </c>
      <c r="C12">
        <v>78</v>
      </c>
      <c r="D12">
        <v>8.8498947620391792</v>
      </c>
      <c r="E12" t="s">
        <v>709</v>
      </c>
    </row>
    <row r="13" spans="1:5" x14ac:dyDescent="0.4">
      <c r="A13">
        <v>11</v>
      </c>
      <c r="B13">
        <v>5532</v>
      </c>
      <c r="C13">
        <v>74</v>
      </c>
      <c r="D13">
        <v>11.341676950454699</v>
      </c>
      <c r="E13" t="s">
        <v>708</v>
      </c>
    </row>
    <row r="14" spans="1:5" x14ac:dyDescent="0.4">
      <c r="A14">
        <v>12</v>
      </c>
      <c r="B14">
        <v>5734</v>
      </c>
      <c r="C14">
        <v>70</v>
      </c>
      <c r="D14">
        <v>6.9483888149261404</v>
      </c>
      <c r="E14" t="s">
        <v>707</v>
      </c>
    </row>
    <row r="15" spans="1:5" x14ac:dyDescent="0.4">
      <c r="A15">
        <v>13</v>
      </c>
      <c r="B15">
        <v>7398</v>
      </c>
      <c r="C15">
        <v>96</v>
      </c>
      <c r="D15">
        <v>10.924788951873699</v>
      </c>
      <c r="E15" t="s">
        <v>706</v>
      </c>
    </row>
    <row r="16" spans="1:5" x14ac:dyDescent="0.4">
      <c r="A16">
        <v>14</v>
      </c>
      <c r="B16">
        <v>4104</v>
      </c>
      <c r="C16">
        <v>50</v>
      </c>
      <c r="D16">
        <v>3.8758618831634499</v>
      </c>
      <c r="E16" t="s">
        <v>705</v>
      </c>
    </row>
    <row r="17" spans="1:5" x14ac:dyDescent="0.4">
      <c r="A17">
        <v>15</v>
      </c>
      <c r="B17">
        <v>7155</v>
      </c>
      <c r="C17">
        <v>90</v>
      </c>
      <c r="D17">
        <v>17.714884519577001</v>
      </c>
      <c r="E17" t="s">
        <v>704</v>
      </c>
    </row>
    <row r="18" spans="1:5" x14ac:dyDescent="0.4">
      <c r="A18">
        <v>16</v>
      </c>
      <c r="B18">
        <v>7743</v>
      </c>
      <c r="C18">
        <v>96</v>
      </c>
      <c r="D18">
        <v>19.8048977851867</v>
      </c>
      <c r="E18" t="s">
        <v>703</v>
      </c>
    </row>
    <row r="19" spans="1:5" x14ac:dyDescent="0.4">
      <c r="A19">
        <v>17</v>
      </c>
      <c r="B19">
        <v>5075</v>
      </c>
      <c r="C19">
        <v>65</v>
      </c>
      <c r="D19">
        <v>3.7858250141143799</v>
      </c>
      <c r="E19" t="s">
        <v>702</v>
      </c>
    </row>
    <row r="20" spans="1:5" x14ac:dyDescent="0.4">
      <c r="A20">
        <v>18</v>
      </c>
      <c r="B20">
        <v>7013</v>
      </c>
      <c r="C20">
        <v>84</v>
      </c>
      <c r="D20">
        <v>12.5706286430358</v>
      </c>
      <c r="E20" t="s">
        <v>701</v>
      </c>
    </row>
    <row r="21" spans="1:5" x14ac:dyDescent="0.4">
      <c r="A21">
        <v>19</v>
      </c>
      <c r="B21">
        <v>6327</v>
      </c>
      <c r="C21">
        <v>81</v>
      </c>
      <c r="D21">
        <v>10.5367877483367</v>
      </c>
      <c r="E21" t="s">
        <v>700</v>
      </c>
    </row>
    <row r="22" spans="1:5" x14ac:dyDescent="0.4">
      <c r="A22">
        <v>20</v>
      </c>
      <c r="B22">
        <v>7359</v>
      </c>
      <c r="C22">
        <v>94</v>
      </c>
      <c r="D22">
        <v>13.0311150550842</v>
      </c>
      <c r="E22" t="s">
        <v>699</v>
      </c>
    </row>
    <row r="23" spans="1:5" x14ac:dyDescent="0.4">
      <c r="A23">
        <v>21</v>
      </c>
      <c r="B23">
        <v>5798</v>
      </c>
      <c r="C23">
        <v>66</v>
      </c>
      <c r="D23">
        <v>4.9702410697937003</v>
      </c>
      <c r="E23" t="s">
        <v>698</v>
      </c>
    </row>
    <row r="24" spans="1:5" x14ac:dyDescent="0.4">
      <c r="A24">
        <v>22</v>
      </c>
      <c r="B24">
        <v>5096</v>
      </c>
      <c r="C24">
        <v>60</v>
      </c>
      <c r="D24">
        <v>5.9851844310760498</v>
      </c>
      <c r="E24" t="s">
        <v>697</v>
      </c>
    </row>
    <row r="25" spans="1:5" x14ac:dyDescent="0.4">
      <c r="A25">
        <v>23</v>
      </c>
      <c r="B25">
        <v>6680</v>
      </c>
      <c r="C25">
        <v>86</v>
      </c>
      <c r="D25">
        <v>11.6035895347595</v>
      </c>
      <c r="E25" t="s">
        <v>696</v>
      </c>
    </row>
    <row r="26" spans="1:5" x14ac:dyDescent="0.4">
      <c r="A26">
        <v>24</v>
      </c>
      <c r="B26">
        <v>6939</v>
      </c>
      <c r="C26">
        <v>88</v>
      </c>
      <c r="D26">
        <v>13.1227197647094</v>
      </c>
      <c r="E26" t="s">
        <v>695</v>
      </c>
    </row>
    <row r="27" spans="1:5" x14ac:dyDescent="0.4">
      <c r="A27">
        <v>25</v>
      </c>
      <c r="B27">
        <v>6178</v>
      </c>
      <c r="C27">
        <v>74</v>
      </c>
      <c r="D27">
        <v>11.801244258880599</v>
      </c>
      <c r="E27" t="s">
        <v>694</v>
      </c>
    </row>
    <row r="28" spans="1:5" x14ac:dyDescent="0.4">
      <c r="A28">
        <v>26</v>
      </c>
      <c r="B28">
        <v>7308</v>
      </c>
      <c r="C28">
        <v>88</v>
      </c>
      <c r="D28">
        <v>12.157489299774101</v>
      </c>
      <c r="E28" t="s">
        <v>693</v>
      </c>
    </row>
    <row r="29" spans="1:5" x14ac:dyDescent="0.4">
      <c r="A29">
        <v>27</v>
      </c>
      <c r="B29">
        <v>6344</v>
      </c>
      <c r="C29">
        <v>71</v>
      </c>
      <c r="D29">
        <v>7.6164784431457502</v>
      </c>
      <c r="E29" t="s">
        <v>692</v>
      </c>
    </row>
    <row r="30" spans="1:5" x14ac:dyDescent="0.4">
      <c r="A30">
        <v>28</v>
      </c>
      <c r="B30">
        <v>6991</v>
      </c>
      <c r="C30">
        <v>94</v>
      </c>
      <c r="D30">
        <v>13.166221380233701</v>
      </c>
      <c r="E30" t="s">
        <v>691</v>
      </c>
    </row>
    <row r="31" spans="1:5" x14ac:dyDescent="0.4">
      <c r="A31">
        <v>29</v>
      </c>
      <c r="B31">
        <v>5556</v>
      </c>
      <c r="C31">
        <v>72</v>
      </c>
      <c r="D31">
        <v>7.1022925376892001</v>
      </c>
      <c r="E31" t="s">
        <v>690</v>
      </c>
    </row>
    <row r="32" spans="1:5" x14ac:dyDescent="0.4">
      <c r="A32">
        <v>30</v>
      </c>
      <c r="B32">
        <v>4874</v>
      </c>
      <c r="C32">
        <v>65</v>
      </c>
      <c r="D32">
        <v>5.0164079666137598</v>
      </c>
      <c r="E32" t="s">
        <v>689</v>
      </c>
    </row>
    <row r="33" spans="1:5" x14ac:dyDescent="0.4">
      <c r="A33">
        <v>31</v>
      </c>
      <c r="B33">
        <v>3006</v>
      </c>
      <c r="C33">
        <v>36</v>
      </c>
      <c r="D33">
        <v>3.1424930095672599</v>
      </c>
      <c r="E33" t="s">
        <v>688</v>
      </c>
    </row>
    <row r="34" spans="1:5" x14ac:dyDescent="0.4">
      <c r="A34">
        <v>32</v>
      </c>
      <c r="B34">
        <v>4021</v>
      </c>
      <c r="C34">
        <v>46</v>
      </c>
      <c r="D34">
        <v>1.1932673454284599</v>
      </c>
      <c r="E34" t="s">
        <v>687</v>
      </c>
    </row>
    <row r="35" spans="1:5" x14ac:dyDescent="0.4">
      <c r="A35">
        <v>33</v>
      </c>
      <c r="B35">
        <v>4021</v>
      </c>
      <c r="C35">
        <v>46</v>
      </c>
      <c r="D35">
        <v>1.5161719322204501</v>
      </c>
      <c r="E35" t="s">
        <v>686</v>
      </c>
    </row>
    <row r="36" spans="1:5" x14ac:dyDescent="0.4">
      <c r="A36">
        <v>34</v>
      </c>
      <c r="B36">
        <v>5471</v>
      </c>
      <c r="C36">
        <v>75</v>
      </c>
      <c r="D36">
        <v>9.4239349365234304</v>
      </c>
      <c r="E36" t="s">
        <v>685</v>
      </c>
    </row>
    <row r="37" spans="1:5" x14ac:dyDescent="0.4">
      <c r="A37">
        <v>35</v>
      </c>
      <c r="B37">
        <v>3854</v>
      </c>
      <c r="C37">
        <v>46</v>
      </c>
      <c r="D37">
        <v>3.0192964076995801</v>
      </c>
      <c r="E37" t="s">
        <v>684</v>
      </c>
    </row>
    <row r="38" spans="1:5" x14ac:dyDescent="0.4">
      <c r="A38">
        <v>36</v>
      </c>
      <c r="B38">
        <v>4212</v>
      </c>
      <c r="C38">
        <v>53</v>
      </c>
      <c r="D38">
        <v>2.1534283161163299</v>
      </c>
      <c r="E38" t="s">
        <v>683</v>
      </c>
    </row>
    <row r="39" spans="1:5" x14ac:dyDescent="0.4">
      <c r="A39">
        <v>37</v>
      </c>
      <c r="B39">
        <v>4118</v>
      </c>
      <c r="C39">
        <v>53</v>
      </c>
      <c r="D39">
        <v>1.93757772445678</v>
      </c>
      <c r="E39" t="s">
        <v>682</v>
      </c>
    </row>
    <row r="40" spans="1:5" x14ac:dyDescent="0.4">
      <c r="A40">
        <v>38</v>
      </c>
      <c r="B40">
        <v>7696</v>
      </c>
      <c r="C40">
        <v>96</v>
      </c>
      <c r="D40">
        <v>10.1579782962799</v>
      </c>
      <c r="E40" t="s">
        <v>681</v>
      </c>
    </row>
    <row r="41" spans="1:5" x14ac:dyDescent="0.4">
      <c r="A41">
        <v>39</v>
      </c>
      <c r="B41">
        <v>5441</v>
      </c>
      <c r="C41">
        <v>75</v>
      </c>
      <c r="D41">
        <v>7.3606142997741699</v>
      </c>
      <c r="E41" t="s">
        <v>680</v>
      </c>
    </row>
    <row r="42" spans="1:5" x14ac:dyDescent="0.4">
      <c r="A42">
        <v>40</v>
      </c>
      <c r="B42">
        <v>7711</v>
      </c>
      <c r="C42">
        <v>94</v>
      </c>
      <c r="D42">
        <v>12.034397602081199</v>
      </c>
      <c r="E42" t="s">
        <v>679</v>
      </c>
    </row>
    <row r="43" spans="1:5" x14ac:dyDescent="0.4">
      <c r="A43">
        <v>41</v>
      </c>
      <c r="B43">
        <v>3549</v>
      </c>
      <c r="C43">
        <v>45</v>
      </c>
      <c r="D43">
        <v>1.51284432411193</v>
      </c>
      <c r="E43" t="s">
        <v>678</v>
      </c>
    </row>
    <row r="44" spans="1:5" x14ac:dyDescent="0.4">
      <c r="A44">
        <v>42</v>
      </c>
      <c r="B44">
        <v>6550</v>
      </c>
      <c r="C44">
        <v>82</v>
      </c>
      <c r="D44">
        <v>10.1219794750213</v>
      </c>
      <c r="E44" t="s">
        <v>677</v>
      </c>
    </row>
    <row r="45" spans="1:5" x14ac:dyDescent="0.4">
      <c r="A45">
        <v>43</v>
      </c>
      <c r="B45">
        <v>5863</v>
      </c>
      <c r="C45">
        <v>71</v>
      </c>
      <c r="D45">
        <v>7.8308868408203098</v>
      </c>
      <c r="E45" t="s">
        <v>676</v>
      </c>
    </row>
    <row r="46" spans="1:5" x14ac:dyDescent="0.4">
      <c r="A46">
        <v>44</v>
      </c>
      <c r="B46">
        <v>2214</v>
      </c>
      <c r="C46">
        <v>28</v>
      </c>
      <c r="D46">
        <v>0.75962209701537997</v>
      </c>
      <c r="E46" t="s">
        <v>675</v>
      </c>
    </row>
    <row r="47" spans="1:5" x14ac:dyDescent="0.4">
      <c r="A47">
        <v>45</v>
      </c>
      <c r="B47">
        <v>5983</v>
      </c>
      <c r="C47">
        <v>72</v>
      </c>
      <c r="D47">
        <v>10.7110924720764</v>
      </c>
      <c r="E47" t="s">
        <v>674</v>
      </c>
    </row>
    <row r="48" spans="1:5" x14ac:dyDescent="0.4">
      <c r="A48">
        <v>46</v>
      </c>
      <c r="B48">
        <v>8195</v>
      </c>
      <c r="C48">
        <v>98</v>
      </c>
      <c r="D48">
        <v>17.0530779361724</v>
      </c>
      <c r="E48" t="s">
        <v>673</v>
      </c>
    </row>
    <row r="49" spans="1:5" x14ac:dyDescent="0.4">
      <c r="A49">
        <v>47</v>
      </c>
      <c r="B49">
        <v>4791</v>
      </c>
      <c r="C49">
        <v>63</v>
      </c>
      <c r="D49">
        <v>5.2417960166931099</v>
      </c>
      <c r="E49" t="s">
        <v>672</v>
      </c>
    </row>
    <row r="50" spans="1:5" x14ac:dyDescent="0.4">
      <c r="A50">
        <v>48</v>
      </c>
      <c r="B50">
        <v>4876</v>
      </c>
      <c r="C50">
        <v>61</v>
      </c>
      <c r="D50">
        <v>3.5251109600067099</v>
      </c>
      <c r="E50" t="s">
        <v>671</v>
      </c>
    </row>
    <row r="51" spans="1:5" x14ac:dyDescent="0.4">
      <c r="A51">
        <v>49</v>
      </c>
      <c r="B51">
        <v>3014</v>
      </c>
      <c r="C51">
        <v>39</v>
      </c>
      <c r="D51">
        <v>2.3787653446197501</v>
      </c>
      <c r="E51" t="s">
        <v>670</v>
      </c>
    </row>
    <row r="52" spans="1:5" x14ac:dyDescent="0.4">
      <c r="A52">
        <v>50</v>
      </c>
      <c r="B52">
        <v>4150</v>
      </c>
      <c r="C52">
        <v>47</v>
      </c>
      <c r="D52">
        <v>2.94853162765502</v>
      </c>
      <c r="E52" t="s">
        <v>669</v>
      </c>
    </row>
    <row r="53" spans="1:5" x14ac:dyDescent="0.4">
      <c r="A53">
        <v>51</v>
      </c>
      <c r="B53">
        <v>6262</v>
      </c>
      <c r="C53">
        <v>78</v>
      </c>
      <c r="D53">
        <v>13.47434592247</v>
      </c>
      <c r="E53" t="s">
        <v>668</v>
      </c>
    </row>
    <row r="54" spans="1:5" x14ac:dyDescent="0.4">
      <c r="A54">
        <v>52</v>
      </c>
      <c r="B54">
        <v>6009</v>
      </c>
      <c r="C54">
        <v>74</v>
      </c>
      <c r="D54">
        <v>9.2196760177612305</v>
      </c>
      <c r="E54" t="s">
        <v>667</v>
      </c>
    </row>
    <row r="55" spans="1:5" x14ac:dyDescent="0.4">
      <c r="A55">
        <v>53</v>
      </c>
      <c r="B55">
        <v>7827</v>
      </c>
      <c r="C55">
        <v>98</v>
      </c>
      <c r="D55">
        <v>12.3693687915802</v>
      </c>
      <c r="E55" t="s">
        <v>666</v>
      </c>
    </row>
    <row r="56" spans="1:5" x14ac:dyDescent="0.4">
      <c r="A56">
        <v>54</v>
      </c>
      <c r="B56">
        <v>5774</v>
      </c>
      <c r="C56">
        <v>70</v>
      </c>
      <c r="D56">
        <v>6.9126999378204301</v>
      </c>
      <c r="E56" t="s">
        <v>665</v>
      </c>
    </row>
    <row r="57" spans="1:5" x14ac:dyDescent="0.4">
      <c r="A57">
        <v>55</v>
      </c>
      <c r="B57">
        <v>6482</v>
      </c>
      <c r="C57">
        <v>86</v>
      </c>
      <c r="D57">
        <v>11.7526397705078</v>
      </c>
      <c r="E57" t="s">
        <v>664</v>
      </c>
    </row>
    <row r="58" spans="1:5" x14ac:dyDescent="0.4">
      <c r="A58">
        <v>56</v>
      </c>
      <c r="B58">
        <v>6259</v>
      </c>
      <c r="C58">
        <v>82</v>
      </c>
      <c r="D58">
        <v>10.260232448577799</v>
      </c>
      <c r="E58" t="s">
        <v>663</v>
      </c>
    </row>
    <row r="59" spans="1:5" x14ac:dyDescent="0.4">
      <c r="A59">
        <v>57</v>
      </c>
      <c r="B59">
        <v>5411</v>
      </c>
      <c r="C59">
        <v>65</v>
      </c>
      <c r="D59">
        <v>4.1341831684112504</v>
      </c>
      <c r="E59" t="s">
        <v>662</v>
      </c>
    </row>
    <row r="60" spans="1:5" x14ac:dyDescent="0.4">
      <c r="A60">
        <v>58</v>
      </c>
      <c r="B60">
        <v>3498</v>
      </c>
      <c r="C60">
        <v>49</v>
      </c>
      <c r="D60">
        <v>5.84153008460998</v>
      </c>
      <c r="E60" t="s">
        <v>661</v>
      </c>
    </row>
    <row r="61" spans="1:5" x14ac:dyDescent="0.4">
      <c r="A61">
        <v>59</v>
      </c>
      <c r="B61">
        <v>7279</v>
      </c>
      <c r="C61">
        <v>92</v>
      </c>
      <c r="D61">
        <v>10.238318681716899</v>
      </c>
      <c r="E61" t="s">
        <v>660</v>
      </c>
    </row>
    <row r="62" spans="1:5" x14ac:dyDescent="0.4">
      <c r="A62">
        <v>60</v>
      </c>
      <c r="B62">
        <v>7208</v>
      </c>
      <c r="C62">
        <v>94</v>
      </c>
      <c r="D62">
        <v>11.1643750667572</v>
      </c>
      <c r="E62" t="s">
        <v>659</v>
      </c>
    </row>
    <row r="63" spans="1:5" x14ac:dyDescent="0.4">
      <c r="A63">
        <v>61</v>
      </c>
      <c r="B63">
        <v>5602</v>
      </c>
      <c r="C63">
        <v>70</v>
      </c>
      <c r="D63">
        <v>6.8878111839294398</v>
      </c>
      <c r="E63" t="s">
        <v>658</v>
      </c>
    </row>
    <row r="64" spans="1:5" x14ac:dyDescent="0.4">
      <c r="A64">
        <v>62</v>
      </c>
      <c r="B64">
        <v>6770</v>
      </c>
      <c r="C64">
        <v>82</v>
      </c>
      <c r="D64">
        <v>11.945442914962699</v>
      </c>
      <c r="E64" t="s">
        <v>657</v>
      </c>
    </row>
    <row r="65" spans="1:5" x14ac:dyDescent="0.4">
      <c r="A65">
        <v>63</v>
      </c>
      <c r="B65">
        <v>8031</v>
      </c>
      <c r="C65">
        <v>96</v>
      </c>
      <c r="D65">
        <v>10.997509717941201</v>
      </c>
      <c r="E65" t="s">
        <v>656</v>
      </c>
    </row>
    <row r="66" spans="1:5" x14ac:dyDescent="0.4">
      <c r="A66">
        <v>64</v>
      </c>
      <c r="B66">
        <v>7472</v>
      </c>
      <c r="C66">
        <v>90</v>
      </c>
      <c r="D66">
        <v>10.779167890548701</v>
      </c>
      <c r="E66" t="s">
        <v>655</v>
      </c>
    </row>
    <row r="67" spans="1:5" x14ac:dyDescent="0.4">
      <c r="A67">
        <v>65</v>
      </c>
      <c r="B67">
        <v>6945</v>
      </c>
      <c r="C67">
        <v>90</v>
      </c>
      <c r="D67">
        <v>14.3482112884521</v>
      </c>
      <c r="E67" t="s">
        <v>654</v>
      </c>
    </row>
    <row r="68" spans="1:5" x14ac:dyDescent="0.4">
      <c r="A68">
        <v>66</v>
      </c>
      <c r="B68">
        <v>5985</v>
      </c>
      <c r="C68">
        <v>78</v>
      </c>
      <c r="D68">
        <v>9.9677431583404505</v>
      </c>
      <c r="E68" t="s">
        <v>653</v>
      </c>
    </row>
    <row r="69" spans="1:5" x14ac:dyDescent="0.4">
      <c r="A69">
        <v>67</v>
      </c>
      <c r="B69">
        <v>5914</v>
      </c>
      <c r="C69">
        <v>70</v>
      </c>
      <c r="D69">
        <v>6.83257555961608</v>
      </c>
      <c r="E69" t="s">
        <v>652</v>
      </c>
    </row>
    <row r="70" spans="1:5" x14ac:dyDescent="0.4">
      <c r="A70">
        <v>68</v>
      </c>
      <c r="B70">
        <v>4976</v>
      </c>
      <c r="C70">
        <v>59</v>
      </c>
      <c r="D70">
        <v>2.9114191532135001</v>
      </c>
      <c r="E70" t="s">
        <v>651</v>
      </c>
    </row>
    <row r="71" spans="1:5" x14ac:dyDescent="0.4">
      <c r="A71">
        <v>69</v>
      </c>
      <c r="B71">
        <v>7156</v>
      </c>
      <c r="C71">
        <v>90</v>
      </c>
      <c r="D71">
        <v>14.9658079147338</v>
      </c>
      <c r="E71" t="s">
        <v>650</v>
      </c>
    </row>
    <row r="72" spans="1:5" x14ac:dyDescent="0.4">
      <c r="A72">
        <v>70</v>
      </c>
      <c r="B72">
        <v>2878</v>
      </c>
      <c r="C72">
        <v>37</v>
      </c>
      <c r="D72">
        <v>1.4019467830657899</v>
      </c>
      <c r="E72" t="s">
        <v>649</v>
      </c>
    </row>
    <row r="73" spans="1:5" x14ac:dyDescent="0.4">
      <c r="A73">
        <v>71</v>
      </c>
      <c r="B73">
        <v>3726</v>
      </c>
      <c r="C73">
        <v>47</v>
      </c>
      <c r="D73">
        <v>1.68773245811462</v>
      </c>
      <c r="E73" t="s">
        <v>648</v>
      </c>
    </row>
    <row r="74" spans="1:5" x14ac:dyDescent="0.4">
      <c r="A74">
        <v>72</v>
      </c>
      <c r="B74">
        <v>7086</v>
      </c>
      <c r="C74">
        <v>92</v>
      </c>
      <c r="D74">
        <v>13.2441163063049</v>
      </c>
      <c r="E74" t="s">
        <v>647</v>
      </c>
    </row>
    <row r="75" spans="1:5" x14ac:dyDescent="0.4">
      <c r="A75">
        <v>73</v>
      </c>
      <c r="B75">
        <v>7483</v>
      </c>
      <c r="C75">
        <v>96</v>
      </c>
      <c r="D75">
        <v>13.686333179473801</v>
      </c>
      <c r="E75" t="s">
        <v>646</v>
      </c>
    </row>
    <row r="76" spans="1:5" x14ac:dyDescent="0.4">
      <c r="A76">
        <v>74</v>
      </c>
      <c r="B76">
        <v>8170</v>
      </c>
      <c r="C76">
        <v>98</v>
      </c>
      <c r="D76">
        <v>11.575244665145799</v>
      </c>
      <c r="E76" t="s">
        <v>645</v>
      </c>
    </row>
    <row r="77" spans="1:5" x14ac:dyDescent="0.4">
      <c r="A77">
        <v>75</v>
      </c>
      <c r="B77">
        <v>4698</v>
      </c>
      <c r="C77">
        <v>57</v>
      </c>
      <c r="D77">
        <v>3.2104008197784402</v>
      </c>
      <c r="E77" t="s">
        <v>644</v>
      </c>
    </row>
    <row r="78" spans="1:5" x14ac:dyDescent="0.4">
      <c r="A78">
        <v>76</v>
      </c>
      <c r="B78">
        <v>7051</v>
      </c>
      <c r="C78">
        <v>92</v>
      </c>
      <c r="D78">
        <v>10.680059432983301</v>
      </c>
      <c r="E78" t="s">
        <v>643</v>
      </c>
    </row>
    <row r="79" spans="1:5" x14ac:dyDescent="0.4">
      <c r="A79">
        <v>77</v>
      </c>
      <c r="B79">
        <v>5330</v>
      </c>
      <c r="C79">
        <v>74</v>
      </c>
      <c r="D79">
        <v>7.9166517257690403</v>
      </c>
      <c r="E79" t="s">
        <v>642</v>
      </c>
    </row>
    <row r="80" spans="1:5" x14ac:dyDescent="0.4">
      <c r="A80">
        <v>78</v>
      </c>
      <c r="B80">
        <v>6912</v>
      </c>
      <c r="C80">
        <v>84</v>
      </c>
      <c r="D80">
        <v>11.704106807708699</v>
      </c>
      <c r="E80" t="s">
        <v>641</v>
      </c>
    </row>
    <row r="81" spans="1:5" x14ac:dyDescent="0.4">
      <c r="A81">
        <v>79</v>
      </c>
      <c r="B81">
        <v>6083</v>
      </c>
      <c r="C81">
        <v>78</v>
      </c>
      <c r="D81">
        <v>8.0924205780029297</v>
      </c>
      <c r="E81" t="s">
        <v>640</v>
      </c>
    </row>
    <row r="82" spans="1:5" x14ac:dyDescent="0.4">
      <c r="A82">
        <v>80</v>
      </c>
      <c r="B82">
        <v>8271</v>
      </c>
      <c r="C82">
        <v>98</v>
      </c>
      <c r="D82">
        <v>18.332196950912401</v>
      </c>
      <c r="E82" t="s">
        <v>639</v>
      </c>
    </row>
    <row r="83" spans="1:5" x14ac:dyDescent="0.4">
      <c r="A83">
        <v>81</v>
      </c>
      <c r="B83">
        <v>5893</v>
      </c>
      <c r="C83">
        <v>76</v>
      </c>
      <c r="D83">
        <v>9.5767943859100306</v>
      </c>
      <c r="E83" t="s">
        <v>638</v>
      </c>
    </row>
    <row r="84" spans="1:5" x14ac:dyDescent="0.4">
      <c r="A84">
        <v>82</v>
      </c>
      <c r="B84">
        <v>6810</v>
      </c>
      <c r="C84">
        <v>90</v>
      </c>
      <c r="D84">
        <v>16.3640201091766</v>
      </c>
      <c r="E84" t="s">
        <v>637</v>
      </c>
    </row>
    <row r="85" spans="1:5" x14ac:dyDescent="0.4">
      <c r="A85">
        <v>83</v>
      </c>
      <c r="B85">
        <v>3367</v>
      </c>
      <c r="C85">
        <v>49</v>
      </c>
      <c r="D85">
        <v>1.850519657135</v>
      </c>
      <c r="E85" t="s">
        <v>636</v>
      </c>
    </row>
    <row r="86" spans="1:5" x14ac:dyDescent="0.4">
      <c r="A86">
        <v>84</v>
      </c>
      <c r="B86">
        <v>6138</v>
      </c>
      <c r="C86">
        <v>76</v>
      </c>
      <c r="D86">
        <v>9.8008680343627894</v>
      </c>
      <c r="E86" t="s">
        <v>635</v>
      </c>
    </row>
    <row r="87" spans="1:5" x14ac:dyDescent="0.4">
      <c r="A87">
        <v>85</v>
      </c>
      <c r="B87">
        <v>6139</v>
      </c>
      <c r="C87">
        <v>74</v>
      </c>
      <c r="D87">
        <v>13.3171913623809</v>
      </c>
      <c r="E87" t="s">
        <v>634</v>
      </c>
    </row>
    <row r="88" spans="1:5" x14ac:dyDescent="0.4">
      <c r="A88">
        <v>86</v>
      </c>
      <c r="B88">
        <v>7755</v>
      </c>
      <c r="C88">
        <v>96</v>
      </c>
      <c r="D88">
        <v>15.423567533492999</v>
      </c>
      <c r="E88" t="s">
        <v>633</v>
      </c>
    </row>
    <row r="89" spans="1:5" x14ac:dyDescent="0.4">
      <c r="A89">
        <v>87</v>
      </c>
      <c r="B89">
        <v>4075</v>
      </c>
      <c r="C89">
        <v>55</v>
      </c>
      <c r="D89">
        <v>3.0649919509887602</v>
      </c>
      <c r="E89" t="s">
        <v>632</v>
      </c>
    </row>
    <row r="90" spans="1:5" x14ac:dyDescent="0.4">
      <c r="A90">
        <v>88</v>
      </c>
      <c r="B90">
        <v>2931</v>
      </c>
      <c r="C90">
        <v>33</v>
      </c>
      <c r="D90">
        <v>0.76620912551879805</v>
      </c>
      <c r="E90" t="s">
        <v>631</v>
      </c>
    </row>
    <row r="91" spans="1:5" x14ac:dyDescent="0.4">
      <c r="A91">
        <v>89</v>
      </c>
      <c r="B91">
        <v>6061</v>
      </c>
      <c r="C91">
        <v>78</v>
      </c>
      <c r="D91">
        <v>15.1350708007812</v>
      </c>
      <c r="E91" t="s">
        <v>630</v>
      </c>
    </row>
    <row r="92" spans="1:5" x14ac:dyDescent="0.4">
      <c r="A92">
        <v>90</v>
      </c>
      <c r="B92">
        <v>5817</v>
      </c>
      <c r="C92">
        <v>76</v>
      </c>
      <c r="D92">
        <v>9.7141857147216797</v>
      </c>
      <c r="E92" t="s">
        <v>629</v>
      </c>
    </row>
    <row r="93" spans="1:5" x14ac:dyDescent="0.4">
      <c r="A93">
        <v>91</v>
      </c>
      <c r="B93">
        <v>2160</v>
      </c>
      <c r="C93">
        <v>27</v>
      </c>
      <c r="D93">
        <v>0.98405718803405695</v>
      </c>
      <c r="E93" t="s">
        <v>628</v>
      </c>
    </row>
    <row r="94" spans="1:5" x14ac:dyDescent="0.4">
      <c r="A94">
        <v>92</v>
      </c>
      <c r="B94">
        <v>5571</v>
      </c>
      <c r="C94">
        <v>74</v>
      </c>
      <c r="D94">
        <v>8.3892281055450404</v>
      </c>
      <c r="E94" t="s">
        <v>627</v>
      </c>
    </row>
    <row r="95" spans="1:5" x14ac:dyDescent="0.4">
      <c r="A95">
        <v>93</v>
      </c>
      <c r="B95">
        <v>5301</v>
      </c>
      <c r="C95">
        <v>68</v>
      </c>
      <c r="D95">
        <v>6.2099971771240199</v>
      </c>
      <c r="E95" t="s">
        <v>626</v>
      </c>
    </row>
    <row r="96" spans="1:5" x14ac:dyDescent="0.4">
      <c r="A96">
        <v>94</v>
      </c>
      <c r="B96">
        <v>3512</v>
      </c>
      <c r="C96">
        <v>45</v>
      </c>
      <c r="D96">
        <v>5.6398591995239196</v>
      </c>
      <c r="E96" t="s">
        <v>625</v>
      </c>
    </row>
    <row r="97" spans="1:5" x14ac:dyDescent="0.4">
      <c r="A97">
        <v>95</v>
      </c>
      <c r="B97">
        <v>5936</v>
      </c>
      <c r="C97">
        <v>80</v>
      </c>
      <c r="D97">
        <v>10.5694892406463</v>
      </c>
      <c r="E97" t="s">
        <v>624</v>
      </c>
    </row>
    <row r="98" spans="1:5" x14ac:dyDescent="0.4">
      <c r="A98">
        <v>96</v>
      </c>
      <c r="B98">
        <v>5497</v>
      </c>
      <c r="C98">
        <v>72</v>
      </c>
      <c r="D98">
        <v>11.314784288406299</v>
      </c>
      <c r="E98" t="s">
        <v>623</v>
      </c>
    </row>
    <row r="99" spans="1:5" x14ac:dyDescent="0.4">
      <c r="A99">
        <v>97</v>
      </c>
      <c r="B99">
        <v>5430</v>
      </c>
      <c r="C99">
        <v>73</v>
      </c>
      <c r="D99">
        <v>6.72013092041015</v>
      </c>
      <c r="E99" t="s">
        <v>622</v>
      </c>
    </row>
    <row r="100" spans="1:5" x14ac:dyDescent="0.4">
      <c r="A100">
        <v>98</v>
      </c>
      <c r="B100">
        <v>5593</v>
      </c>
      <c r="C100">
        <v>66</v>
      </c>
      <c r="D100">
        <v>5.31385898590087</v>
      </c>
      <c r="E100" t="s">
        <v>621</v>
      </c>
    </row>
    <row r="101" spans="1:5" x14ac:dyDescent="0.4">
      <c r="A101">
        <v>99</v>
      </c>
      <c r="B101">
        <v>5678</v>
      </c>
      <c r="C101">
        <v>72</v>
      </c>
      <c r="D101">
        <v>8.5701806545257497</v>
      </c>
      <c r="E101" t="s">
        <v>620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5766.96</v>
      </c>
      <c r="C103" s="2">
        <f>AVERAGE(C$2:C$101)</f>
        <v>72.489999999999995</v>
      </c>
      <c r="D103" s="2">
        <f>AVERAGE(D$2:D$101)</f>
        <v>8.6534075427055104</v>
      </c>
    </row>
    <row r="104" spans="1:5" x14ac:dyDescent="0.4">
      <c r="A104" t="s">
        <v>4</v>
      </c>
      <c r="B104">
        <f>MAX(B$2:B$101)</f>
        <v>8271</v>
      </c>
      <c r="C104">
        <f>MAX(C$2:C$101)</f>
        <v>98</v>
      </c>
      <c r="D104">
        <f>MAX(D$2:D$101)</f>
        <v>19.8048977851867</v>
      </c>
    </row>
    <row r="105" spans="1:5" x14ac:dyDescent="0.4">
      <c r="A105" t="s">
        <v>5</v>
      </c>
      <c r="B105">
        <f>MIN(B$2:B$101)</f>
        <v>2160</v>
      </c>
      <c r="C105">
        <f>MIN(C$2:C$101)</f>
        <v>27</v>
      </c>
      <c r="D105">
        <f>MIN(D$2:D$101)</f>
        <v>0.75962209701537997</v>
      </c>
    </row>
    <row r="106" spans="1:5" x14ac:dyDescent="0.4">
      <c r="A106" t="s">
        <v>6</v>
      </c>
      <c r="B106">
        <f>MEDIAN(B$2:B$101)</f>
        <v>5925</v>
      </c>
      <c r="C106">
        <f>MEDIAN(C$2:C$101)</f>
        <v>74</v>
      </c>
      <c r="D106">
        <f>MEDIAN(D$2:D$101)</f>
        <v>9.5003646612167305</v>
      </c>
    </row>
    <row r="107" spans="1:5" x14ac:dyDescent="0.4">
      <c r="A107" t="s">
        <v>7</v>
      </c>
      <c r="B107">
        <f>_xlfn.PERCENTILE.INC(B$2:B$101, 0.97)</f>
        <v>8058.45</v>
      </c>
      <c r="C107">
        <f>_xlfn.PERCENTILE.INC(C$2:C$101, 0.97)</f>
        <v>98</v>
      </c>
      <c r="D107">
        <f>_xlfn.PERCENTILE.INC(D$2:D$101, 0.97)</f>
        <v>17.733403892517064</v>
      </c>
    </row>
    <row r="108" spans="1:5" x14ac:dyDescent="0.4">
      <c r="A108" t="s">
        <v>8</v>
      </c>
      <c r="B108">
        <f>_xlfn.PERCENTILE.INC((B$2:B$101), 0.05)</f>
        <v>2929.75</v>
      </c>
      <c r="C108">
        <f>_xlfn.PERCENTILE.INC((C$2:C$101), 0.05)</f>
        <v>35.9</v>
      </c>
      <c r="D108">
        <f>_xlfn.PERCENTILE.INC((D$2:D$101), 0.05)</f>
        <v>1.3915128111839234</v>
      </c>
    </row>
    <row r="109" spans="1:5" x14ac:dyDescent="0.4">
      <c r="A109" t="s">
        <v>820</v>
      </c>
      <c r="B109">
        <f>_xlfn.STDEV.P((B$2:B$101))</f>
        <v>1534.5929096669252</v>
      </c>
      <c r="C109">
        <f t="shared" ref="C109:D109" si="0">_xlfn.STDEV.P((C$2:C$101))</f>
        <v>19.119359298888654</v>
      </c>
      <c r="D109">
        <f t="shared" si="0"/>
        <v>4.7294357460599468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17FF-629B-4528-8366-6BE3EC98A5EF}">
  <dimension ref="A1:E309"/>
  <sheetViews>
    <sheetView topLeftCell="A265" zoomScaleNormal="100" workbookViewId="0">
      <selection activeCell="B280" sqref="B280"/>
    </sheetView>
  </sheetViews>
  <sheetFormatPr defaultRowHeight="14.6" x14ac:dyDescent="0.4"/>
  <cols>
    <col min="1" max="1" width="16.15234375" customWidth="1"/>
    <col min="3" max="3" width="8.69140625" customWidth="1"/>
    <col min="4" max="4" width="9.84375" customWidth="1"/>
  </cols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3381</v>
      </c>
      <c r="C2">
        <v>57</v>
      </c>
      <c r="D2">
        <v>3.2798085212707502</v>
      </c>
      <c r="E2" t="s">
        <v>619</v>
      </c>
    </row>
    <row r="3" spans="1:5" x14ac:dyDescent="0.4">
      <c r="A3">
        <v>1</v>
      </c>
      <c r="B3">
        <v>4284</v>
      </c>
      <c r="C3">
        <v>65</v>
      </c>
      <c r="D3">
        <v>10.051277637481601</v>
      </c>
      <c r="E3" t="s">
        <v>618</v>
      </c>
    </row>
    <row r="4" spans="1:5" x14ac:dyDescent="0.4">
      <c r="A4">
        <v>2</v>
      </c>
      <c r="B4">
        <v>3173</v>
      </c>
      <c r="C4">
        <v>55</v>
      </c>
      <c r="D4">
        <v>3.2774279117584202</v>
      </c>
      <c r="E4" t="s">
        <v>617</v>
      </c>
    </row>
    <row r="5" spans="1:5" x14ac:dyDescent="0.4">
      <c r="A5">
        <v>3</v>
      </c>
      <c r="B5">
        <v>3645</v>
      </c>
      <c r="C5">
        <v>56</v>
      </c>
      <c r="D5">
        <v>7.0759954452514604</v>
      </c>
      <c r="E5" t="s">
        <v>616</v>
      </c>
    </row>
    <row r="6" spans="1:5" x14ac:dyDescent="0.4">
      <c r="A6">
        <v>4</v>
      </c>
      <c r="B6">
        <v>4049</v>
      </c>
      <c r="C6">
        <v>61</v>
      </c>
      <c r="D6">
        <v>6.0251705646514804</v>
      </c>
      <c r="E6" t="s">
        <v>615</v>
      </c>
    </row>
    <row r="7" spans="1:5" x14ac:dyDescent="0.4">
      <c r="A7">
        <v>5</v>
      </c>
      <c r="B7">
        <v>3943</v>
      </c>
      <c r="C7">
        <v>63</v>
      </c>
      <c r="D7">
        <v>4.5816302299499503</v>
      </c>
      <c r="E7" t="s">
        <v>614</v>
      </c>
    </row>
    <row r="8" spans="1:5" x14ac:dyDescent="0.4">
      <c r="A8">
        <v>6</v>
      </c>
      <c r="B8">
        <v>4979</v>
      </c>
      <c r="C8">
        <v>76</v>
      </c>
      <c r="D8">
        <v>6.6437473297119096</v>
      </c>
      <c r="E8" t="s">
        <v>613</v>
      </c>
    </row>
    <row r="9" spans="1:5" x14ac:dyDescent="0.4">
      <c r="A9">
        <v>7</v>
      </c>
      <c r="B9">
        <v>3761</v>
      </c>
      <c r="C9">
        <v>59</v>
      </c>
      <c r="D9">
        <v>4.1122987270355198</v>
      </c>
      <c r="E9" t="s">
        <v>612</v>
      </c>
    </row>
    <row r="10" spans="1:5" x14ac:dyDescent="0.4">
      <c r="A10">
        <v>8</v>
      </c>
      <c r="B10">
        <v>2482</v>
      </c>
      <c r="C10">
        <v>42</v>
      </c>
      <c r="D10">
        <v>1.4762940406799301</v>
      </c>
      <c r="E10" t="s">
        <v>611</v>
      </c>
    </row>
    <row r="11" spans="1:5" x14ac:dyDescent="0.4">
      <c r="A11">
        <v>9</v>
      </c>
      <c r="B11">
        <v>4408</v>
      </c>
      <c r="C11">
        <v>68</v>
      </c>
      <c r="D11">
        <v>7.4934797286987296</v>
      </c>
      <c r="E11" t="s">
        <v>610</v>
      </c>
    </row>
    <row r="12" spans="1:5" x14ac:dyDescent="0.4">
      <c r="A12">
        <v>10</v>
      </c>
      <c r="B12">
        <v>3918</v>
      </c>
      <c r="C12">
        <v>59</v>
      </c>
      <c r="D12">
        <v>4.60719466209411</v>
      </c>
      <c r="E12" t="s">
        <v>609</v>
      </c>
    </row>
    <row r="13" spans="1:5" x14ac:dyDescent="0.4">
      <c r="A13">
        <v>11</v>
      </c>
      <c r="B13">
        <v>4255</v>
      </c>
      <c r="C13">
        <v>67</v>
      </c>
      <c r="D13">
        <v>4.90122246742248</v>
      </c>
      <c r="E13" t="s">
        <v>608</v>
      </c>
    </row>
    <row r="14" spans="1:5" x14ac:dyDescent="0.4">
      <c r="A14">
        <v>12</v>
      </c>
      <c r="B14">
        <v>3774</v>
      </c>
      <c r="C14">
        <v>60</v>
      </c>
      <c r="D14">
        <v>4.39534211158752</v>
      </c>
      <c r="E14" t="s">
        <v>607</v>
      </c>
    </row>
    <row r="15" spans="1:5" x14ac:dyDescent="0.4">
      <c r="A15">
        <v>13</v>
      </c>
      <c r="B15">
        <v>3658</v>
      </c>
      <c r="C15">
        <v>62</v>
      </c>
      <c r="D15">
        <v>6.7862694263458199</v>
      </c>
      <c r="E15" t="s">
        <v>606</v>
      </c>
    </row>
    <row r="16" spans="1:5" x14ac:dyDescent="0.4">
      <c r="A16">
        <v>14</v>
      </c>
      <c r="B16">
        <v>4522</v>
      </c>
      <c r="C16">
        <v>71</v>
      </c>
      <c r="D16">
        <v>5.6056399345397896</v>
      </c>
      <c r="E16" t="s">
        <v>605</v>
      </c>
    </row>
    <row r="17" spans="1:5" x14ac:dyDescent="0.4">
      <c r="A17">
        <v>15</v>
      </c>
      <c r="B17">
        <v>4838</v>
      </c>
      <c r="C17">
        <v>72</v>
      </c>
      <c r="D17">
        <v>5.6244232654571498</v>
      </c>
      <c r="E17" t="s">
        <v>604</v>
      </c>
    </row>
    <row r="18" spans="1:5" x14ac:dyDescent="0.4">
      <c r="A18">
        <v>16</v>
      </c>
      <c r="B18">
        <v>3879</v>
      </c>
      <c r="C18">
        <v>63</v>
      </c>
      <c r="D18">
        <v>4.81385970115661</v>
      </c>
      <c r="E18" t="s">
        <v>603</v>
      </c>
    </row>
    <row r="19" spans="1:5" x14ac:dyDescent="0.4">
      <c r="A19">
        <v>17</v>
      </c>
      <c r="B19">
        <v>4544</v>
      </c>
      <c r="C19">
        <v>68</v>
      </c>
      <c r="D19">
        <v>4.0685341358184797</v>
      </c>
      <c r="E19" t="s">
        <v>602</v>
      </c>
    </row>
    <row r="20" spans="1:5" x14ac:dyDescent="0.4">
      <c r="A20">
        <v>18</v>
      </c>
      <c r="B20">
        <v>3803</v>
      </c>
      <c r="C20">
        <v>61</v>
      </c>
      <c r="D20">
        <v>4.1110045909881503</v>
      </c>
      <c r="E20" t="s">
        <v>601</v>
      </c>
    </row>
    <row r="21" spans="1:5" x14ac:dyDescent="0.4">
      <c r="A21">
        <v>19</v>
      </c>
      <c r="B21">
        <v>3687</v>
      </c>
      <c r="C21">
        <v>60</v>
      </c>
      <c r="D21">
        <v>5.7527091503143302</v>
      </c>
      <c r="E21" t="s">
        <v>600</v>
      </c>
    </row>
    <row r="22" spans="1:5" x14ac:dyDescent="0.4">
      <c r="A22">
        <v>20</v>
      </c>
      <c r="B22">
        <v>3700</v>
      </c>
      <c r="C22">
        <v>58</v>
      </c>
      <c r="D22">
        <v>4.2620542049407897</v>
      </c>
      <c r="E22" t="s">
        <v>599</v>
      </c>
    </row>
    <row r="23" spans="1:5" x14ac:dyDescent="0.4">
      <c r="A23">
        <v>21</v>
      </c>
      <c r="B23">
        <v>4396</v>
      </c>
      <c r="C23">
        <v>67</v>
      </c>
      <c r="D23">
        <v>5.3244135379791198</v>
      </c>
      <c r="E23" t="s">
        <v>598</v>
      </c>
    </row>
    <row r="24" spans="1:5" x14ac:dyDescent="0.4">
      <c r="A24">
        <v>22</v>
      </c>
      <c r="B24">
        <v>4640</v>
      </c>
      <c r="C24">
        <v>67</v>
      </c>
      <c r="D24">
        <v>5.7759559154510498</v>
      </c>
      <c r="E24" t="s">
        <v>597</v>
      </c>
    </row>
    <row r="25" spans="1:5" x14ac:dyDescent="0.4">
      <c r="A25">
        <v>23</v>
      </c>
      <c r="B25">
        <v>4586</v>
      </c>
      <c r="C25">
        <v>72</v>
      </c>
      <c r="D25">
        <v>6.9997165203094402</v>
      </c>
      <c r="E25" t="s">
        <v>596</v>
      </c>
    </row>
    <row r="26" spans="1:5" x14ac:dyDescent="0.4">
      <c r="A26">
        <v>24</v>
      </c>
      <c r="B26">
        <v>4076</v>
      </c>
      <c r="C26">
        <v>61</v>
      </c>
      <c r="D26">
        <v>7.2720522880554199</v>
      </c>
      <c r="E26" t="s">
        <v>595</v>
      </c>
    </row>
    <row r="27" spans="1:5" x14ac:dyDescent="0.4">
      <c r="A27">
        <v>25</v>
      </c>
      <c r="B27">
        <v>4423</v>
      </c>
      <c r="C27">
        <v>65</v>
      </c>
      <c r="D27">
        <v>5.5401542186736998</v>
      </c>
      <c r="E27" t="s">
        <v>594</v>
      </c>
    </row>
    <row r="28" spans="1:5" x14ac:dyDescent="0.4">
      <c r="A28">
        <v>26</v>
      </c>
      <c r="B28">
        <v>3715</v>
      </c>
      <c r="C28">
        <v>61</v>
      </c>
      <c r="D28">
        <v>7.8967015743255597</v>
      </c>
      <c r="E28" t="s">
        <v>593</v>
      </c>
    </row>
    <row r="29" spans="1:5" x14ac:dyDescent="0.4">
      <c r="A29">
        <v>27</v>
      </c>
      <c r="B29">
        <v>3516</v>
      </c>
      <c r="C29">
        <v>59</v>
      </c>
      <c r="D29">
        <v>4.1135332584381104</v>
      </c>
      <c r="E29" t="s">
        <v>592</v>
      </c>
    </row>
    <row r="30" spans="1:5" x14ac:dyDescent="0.4">
      <c r="A30">
        <v>28</v>
      </c>
      <c r="B30">
        <v>3598</v>
      </c>
      <c r="C30">
        <v>58</v>
      </c>
      <c r="D30">
        <v>6.7833056449890101</v>
      </c>
      <c r="E30" t="s">
        <v>591</v>
      </c>
    </row>
    <row r="31" spans="1:5" x14ac:dyDescent="0.4">
      <c r="A31">
        <v>29</v>
      </c>
      <c r="B31">
        <v>3528</v>
      </c>
      <c r="C31">
        <v>56</v>
      </c>
      <c r="D31">
        <v>6.5806803703308097</v>
      </c>
      <c r="E31" t="s">
        <v>590</v>
      </c>
    </row>
    <row r="32" spans="1:5" x14ac:dyDescent="0.4">
      <c r="A32">
        <v>30</v>
      </c>
      <c r="B32">
        <v>3630</v>
      </c>
      <c r="C32">
        <v>59</v>
      </c>
      <c r="D32">
        <v>4.7656865119934002</v>
      </c>
      <c r="E32" t="s">
        <v>589</v>
      </c>
    </row>
    <row r="33" spans="1:5" x14ac:dyDescent="0.4">
      <c r="A33">
        <v>31</v>
      </c>
      <c r="B33">
        <v>4569</v>
      </c>
      <c r="C33">
        <v>73</v>
      </c>
      <c r="D33">
        <v>10.8492238521575</v>
      </c>
      <c r="E33" t="s">
        <v>588</v>
      </c>
    </row>
    <row r="34" spans="1:5" x14ac:dyDescent="0.4">
      <c r="A34">
        <v>32</v>
      </c>
      <c r="B34">
        <v>3791</v>
      </c>
      <c r="C34">
        <v>68</v>
      </c>
      <c r="D34">
        <v>3.7378542423248202</v>
      </c>
      <c r="E34" t="s">
        <v>587</v>
      </c>
    </row>
    <row r="35" spans="1:5" x14ac:dyDescent="0.4">
      <c r="A35">
        <v>33</v>
      </c>
      <c r="B35">
        <v>3822</v>
      </c>
      <c r="C35">
        <v>56</v>
      </c>
      <c r="D35">
        <v>2.9087390899658199</v>
      </c>
      <c r="E35" t="s">
        <v>586</v>
      </c>
    </row>
    <row r="36" spans="1:5" x14ac:dyDescent="0.4">
      <c r="A36">
        <v>34</v>
      </c>
      <c r="B36">
        <v>3714</v>
      </c>
      <c r="C36">
        <v>59</v>
      </c>
      <c r="D36">
        <v>4.2897129058837802</v>
      </c>
      <c r="E36" t="s">
        <v>585</v>
      </c>
    </row>
    <row r="37" spans="1:5" x14ac:dyDescent="0.4">
      <c r="A37">
        <v>35</v>
      </c>
      <c r="B37">
        <v>4375</v>
      </c>
      <c r="C37">
        <v>69</v>
      </c>
      <c r="D37">
        <v>9.7952930927276594</v>
      </c>
      <c r="E37" t="s">
        <v>584</v>
      </c>
    </row>
    <row r="38" spans="1:5" x14ac:dyDescent="0.4">
      <c r="A38">
        <v>36</v>
      </c>
      <c r="B38">
        <v>4858</v>
      </c>
      <c r="C38">
        <v>78</v>
      </c>
      <c r="D38">
        <v>8.1338586807250906</v>
      </c>
      <c r="E38" t="s">
        <v>583</v>
      </c>
    </row>
    <row r="39" spans="1:5" x14ac:dyDescent="0.4">
      <c r="A39">
        <v>37</v>
      </c>
      <c r="B39">
        <v>4184</v>
      </c>
      <c r="C39">
        <v>64</v>
      </c>
      <c r="D39">
        <v>3.52187728881835</v>
      </c>
      <c r="E39" t="s">
        <v>582</v>
      </c>
    </row>
    <row r="40" spans="1:5" x14ac:dyDescent="0.4">
      <c r="A40">
        <v>38</v>
      </c>
      <c r="B40">
        <v>4067</v>
      </c>
      <c r="C40">
        <v>68</v>
      </c>
      <c r="D40">
        <v>5.4611878395080504</v>
      </c>
      <c r="E40" t="s">
        <v>581</v>
      </c>
    </row>
    <row r="41" spans="1:5" x14ac:dyDescent="0.4">
      <c r="A41">
        <v>39</v>
      </c>
      <c r="B41">
        <v>3934</v>
      </c>
      <c r="C41">
        <v>64</v>
      </c>
      <c r="D41">
        <v>4.3006038665771396</v>
      </c>
      <c r="E41" t="s">
        <v>580</v>
      </c>
    </row>
    <row r="42" spans="1:5" x14ac:dyDescent="0.4">
      <c r="A42">
        <v>40</v>
      </c>
      <c r="B42">
        <v>3414</v>
      </c>
      <c r="C42">
        <v>56</v>
      </c>
      <c r="D42">
        <v>3.6826713085174498</v>
      </c>
      <c r="E42" t="s">
        <v>579</v>
      </c>
    </row>
    <row r="43" spans="1:5" x14ac:dyDescent="0.4">
      <c r="A43">
        <v>41</v>
      </c>
      <c r="B43">
        <v>4479</v>
      </c>
      <c r="C43">
        <v>72</v>
      </c>
      <c r="D43">
        <v>5.49706554412841</v>
      </c>
      <c r="E43" t="s">
        <v>578</v>
      </c>
    </row>
    <row r="44" spans="1:5" x14ac:dyDescent="0.4">
      <c r="A44">
        <v>42</v>
      </c>
      <c r="B44">
        <v>4313</v>
      </c>
      <c r="C44">
        <v>69</v>
      </c>
      <c r="D44">
        <v>4.7000982761383003</v>
      </c>
      <c r="E44" t="s">
        <v>577</v>
      </c>
    </row>
    <row r="45" spans="1:5" x14ac:dyDescent="0.4">
      <c r="A45">
        <v>43</v>
      </c>
      <c r="B45">
        <v>3691</v>
      </c>
      <c r="C45">
        <v>60</v>
      </c>
      <c r="D45">
        <v>5.7342855930328298</v>
      </c>
      <c r="E45" t="s">
        <v>576</v>
      </c>
    </row>
    <row r="46" spans="1:5" x14ac:dyDescent="0.4">
      <c r="A46">
        <v>44</v>
      </c>
      <c r="B46">
        <v>3761</v>
      </c>
      <c r="C46">
        <v>61</v>
      </c>
      <c r="D46">
        <v>3.18538045883178</v>
      </c>
      <c r="E46" t="s">
        <v>575</v>
      </c>
    </row>
    <row r="47" spans="1:5" x14ac:dyDescent="0.4">
      <c r="A47">
        <v>45</v>
      </c>
      <c r="B47">
        <v>3751</v>
      </c>
      <c r="C47">
        <v>56</v>
      </c>
      <c r="D47">
        <v>3.1101171970367401</v>
      </c>
      <c r="E47" t="s">
        <v>574</v>
      </c>
    </row>
    <row r="48" spans="1:5" x14ac:dyDescent="0.4">
      <c r="A48">
        <v>46</v>
      </c>
      <c r="B48">
        <v>3931</v>
      </c>
      <c r="C48">
        <v>63</v>
      </c>
      <c r="D48">
        <v>4.2880477905273402</v>
      </c>
      <c r="E48" t="s">
        <v>573</v>
      </c>
    </row>
    <row r="49" spans="1:5" x14ac:dyDescent="0.4">
      <c r="A49">
        <v>47</v>
      </c>
      <c r="B49">
        <v>3979</v>
      </c>
      <c r="C49">
        <v>64</v>
      </c>
      <c r="D49">
        <v>3.3882496356964098</v>
      </c>
      <c r="E49" t="s">
        <v>572</v>
      </c>
    </row>
    <row r="50" spans="1:5" x14ac:dyDescent="0.4">
      <c r="A50">
        <v>48</v>
      </c>
      <c r="B50">
        <v>3915</v>
      </c>
      <c r="C50">
        <v>62</v>
      </c>
      <c r="D50">
        <v>3.5232696533203098</v>
      </c>
      <c r="E50" t="s">
        <v>571</v>
      </c>
    </row>
    <row r="51" spans="1:5" x14ac:dyDescent="0.4">
      <c r="A51">
        <v>49</v>
      </c>
      <c r="B51">
        <v>4190</v>
      </c>
      <c r="C51">
        <v>64</v>
      </c>
      <c r="D51">
        <v>4.9409296512603698</v>
      </c>
      <c r="E51" t="s">
        <v>570</v>
      </c>
    </row>
    <row r="52" spans="1:5" x14ac:dyDescent="0.4">
      <c r="A52">
        <v>50</v>
      </c>
      <c r="B52">
        <v>4222</v>
      </c>
      <c r="C52">
        <v>62</v>
      </c>
      <c r="D52">
        <v>3.8056752681732098</v>
      </c>
      <c r="E52" t="s">
        <v>569</v>
      </c>
    </row>
    <row r="53" spans="1:5" x14ac:dyDescent="0.4">
      <c r="A53">
        <v>51</v>
      </c>
      <c r="B53">
        <v>3969</v>
      </c>
      <c r="C53">
        <v>61</v>
      </c>
      <c r="D53">
        <v>4.4035587310790998</v>
      </c>
      <c r="E53" t="s">
        <v>568</v>
      </c>
    </row>
    <row r="54" spans="1:5" x14ac:dyDescent="0.4">
      <c r="A54">
        <v>52</v>
      </c>
      <c r="B54">
        <v>3838</v>
      </c>
      <c r="C54">
        <v>63</v>
      </c>
      <c r="D54">
        <v>4.8055746555328298</v>
      </c>
      <c r="E54" t="s">
        <v>567</v>
      </c>
    </row>
    <row r="55" spans="1:5" x14ac:dyDescent="0.4">
      <c r="A55">
        <v>53</v>
      </c>
      <c r="B55">
        <v>4371</v>
      </c>
      <c r="C55">
        <v>68</v>
      </c>
      <c r="D55">
        <v>5.1910600662231401</v>
      </c>
      <c r="E55" t="s">
        <v>566</v>
      </c>
    </row>
    <row r="56" spans="1:5" x14ac:dyDescent="0.4">
      <c r="A56">
        <v>54</v>
      </c>
      <c r="B56">
        <v>3392</v>
      </c>
      <c r="C56">
        <v>55</v>
      </c>
      <c r="D56">
        <v>3.1674370765686</v>
      </c>
      <c r="E56" t="s">
        <v>565</v>
      </c>
    </row>
    <row r="57" spans="1:5" x14ac:dyDescent="0.4">
      <c r="A57">
        <v>55</v>
      </c>
      <c r="B57">
        <v>4153</v>
      </c>
      <c r="C57">
        <v>59</v>
      </c>
      <c r="D57">
        <v>3.6614899635314901</v>
      </c>
      <c r="E57" t="s">
        <v>564</v>
      </c>
    </row>
    <row r="58" spans="1:5" x14ac:dyDescent="0.4">
      <c r="A58">
        <v>56</v>
      </c>
      <c r="B58">
        <v>4649</v>
      </c>
      <c r="C58">
        <v>70</v>
      </c>
      <c r="D58">
        <v>8.0978124141693097</v>
      </c>
      <c r="E58" t="s">
        <v>563</v>
      </c>
    </row>
    <row r="59" spans="1:5" x14ac:dyDescent="0.4">
      <c r="A59">
        <v>57</v>
      </c>
      <c r="B59">
        <v>4057</v>
      </c>
      <c r="C59">
        <v>65</v>
      </c>
      <c r="D59">
        <v>3.9340400695800701</v>
      </c>
      <c r="E59" t="s">
        <v>562</v>
      </c>
    </row>
    <row r="60" spans="1:5" x14ac:dyDescent="0.4">
      <c r="A60">
        <v>58</v>
      </c>
      <c r="B60">
        <v>4002</v>
      </c>
      <c r="C60">
        <v>66</v>
      </c>
      <c r="D60">
        <v>3.7541079521179199</v>
      </c>
      <c r="E60" t="s">
        <v>561</v>
      </c>
    </row>
    <row r="61" spans="1:5" x14ac:dyDescent="0.4">
      <c r="A61">
        <v>59</v>
      </c>
      <c r="B61">
        <v>3720</v>
      </c>
      <c r="C61">
        <v>61</v>
      </c>
      <c r="D61">
        <v>3.5989916324615399</v>
      </c>
      <c r="E61" t="s">
        <v>560</v>
      </c>
    </row>
    <row r="62" spans="1:5" x14ac:dyDescent="0.4">
      <c r="A62">
        <v>60</v>
      </c>
      <c r="B62">
        <v>3803</v>
      </c>
      <c r="C62">
        <v>57</v>
      </c>
      <c r="D62">
        <v>3.82505202293396</v>
      </c>
      <c r="E62" t="s">
        <v>559</v>
      </c>
    </row>
    <row r="63" spans="1:5" x14ac:dyDescent="0.4">
      <c r="A63">
        <v>61</v>
      </c>
      <c r="B63">
        <v>4125</v>
      </c>
      <c r="C63">
        <v>66</v>
      </c>
      <c r="D63">
        <v>4.9322996139526296</v>
      </c>
      <c r="E63" t="s">
        <v>558</v>
      </c>
    </row>
    <row r="64" spans="1:5" x14ac:dyDescent="0.4">
      <c r="A64">
        <v>62</v>
      </c>
      <c r="B64">
        <v>4762</v>
      </c>
      <c r="C64">
        <v>71</v>
      </c>
      <c r="D64">
        <v>5.8571984767913801</v>
      </c>
      <c r="E64" t="s">
        <v>557</v>
      </c>
    </row>
    <row r="65" spans="1:5" x14ac:dyDescent="0.4">
      <c r="A65">
        <v>63</v>
      </c>
      <c r="B65">
        <v>3423</v>
      </c>
      <c r="C65">
        <v>54</v>
      </c>
      <c r="D65">
        <v>3.4179649353027299</v>
      </c>
      <c r="E65" t="s">
        <v>556</v>
      </c>
    </row>
    <row r="66" spans="1:5" x14ac:dyDescent="0.4">
      <c r="A66">
        <v>64</v>
      </c>
      <c r="B66">
        <v>3462</v>
      </c>
      <c r="C66">
        <v>59</v>
      </c>
      <c r="D66">
        <v>4.0451762676238996</v>
      </c>
      <c r="E66" t="s">
        <v>555</v>
      </c>
    </row>
    <row r="67" spans="1:5" x14ac:dyDescent="0.4">
      <c r="A67">
        <v>65</v>
      </c>
      <c r="B67">
        <v>3836</v>
      </c>
      <c r="C67">
        <v>60</v>
      </c>
      <c r="D67">
        <v>3.4125165939331001</v>
      </c>
      <c r="E67" t="s">
        <v>554</v>
      </c>
    </row>
    <row r="68" spans="1:5" x14ac:dyDescent="0.4">
      <c r="A68">
        <v>66</v>
      </c>
      <c r="B68">
        <v>4137</v>
      </c>
      <c r="C68">
        <v>63</v>
      </c>
      <c r="D68">
        <v>10.008152484893699</v>
      </c>
      <c r="E68" t="s">
        <v>553</v>
      </c>
    </row>
    <row r="69" spans="1:5" x14ac:dyDescent="0.4">
      <c r="A69">
        <v>67</v>
      </c>
      <c r="B69">
        <v>4052</v>
      </c>
      <c r="C69">
        <v>62</v>
      </c>
      <c r="D69">
        <v>4.8183829784393302</v>
      </c>
      <c r="E69" t="s">
        <v>552</v>
      </c>
    </row>
    <row r="70" spans="1:5" x14ac:dyDescent="0.4">
      <c r="A70">
        <v>68</v>
      </c>
      <c r="B70">
        <v>4015</v>
      </c>
      <c r="C70">
        <v>62</v>
      </c>
      <c r="D70">
        <v>3.4518883228302002</v>
      </c>
      <c r="E70" t="s">
        <v>551</v>
      </c>
    </row>
    <row r="71" spans="1:5" x14ac:dyDescent="0.4">
      <c r="A71">
        <v>69</v>
      </c>
      <c r="B71">
        <v>3972</v>
      </c>
      <c r="C71">
        <v>62</v>
      </c>
      <c r="D71">
        <v>5.2783131599426198</v>
      </c>
      <c r="E71" t="s">
        <v>550</v>
      </c>
    </row>
    <row r="72" spans="1:5" x14ac:dyDescent="0.4">
      <c r="A72">
        <v>70</v>
      </c>
      <c r="B72">
        <v>4009</v>
      </c>
      <c r="C72">
        <v>65</v>
      </c>
      <c r="D72">
        <v>3.90240001678466</v>
      </c>
      <c r="E72" t="s">
        <v>549</v>
      </c>
    </row>
    <row r="73" spans="1:5" x14ac:dyDescent="0.4">
      <c r="A73">
        <v>71</v>
      </c>
      <c r="B73">
        <v>4372</v>
      </c>
      <c r="C73">
        <v>67</v>
      </c>
      <c r="D73">
        <v>6.1935470104217503</v>
      </c>
      <c r="E73" t="s">
        <v>548</v>
      </c>
    </row>
    <row r="74" spans="1:5" x14ac:dyDescent="0.4">
      <c r="A74">
        <v>72</v>
      </c>
      <c r="B74">
        <v>3612</v>
      </c>
      <c r="C74">
        <v>59</v>
      </c>
      <c r="D74">
        <v>3.0898625850677401</v>
      </c>
      <c r="E74" t="s">
        <v>547</v>
      </c>
    </row>
    <row r="75" spans="1:5" x14ac:dyDescent="0.4">
      <c r="A75">
        <v>73</v>
      </c>
      <c r="B75">
        <v>3863</v>
      </c>
      <c r="C75">
        <v>64</v>
      </c>
      <c r="D75">
        <v>3.66248607635498</v>
      </c>
      <c r="E75" t="s">
        <v>546</v>
      </c>
    </row>
    <row r="76" spans="1:5" x14ac:dyDescent="0.4">
      <c r="A76">
        <v>74</v>
      </c>
      <c r="B76">
        <v>3146</v>
      </c>
      <c r="C76">
        <v>54</v>
      </c>
      <c r="D76">
        <v>2.6997163295745801</v>
      </c>
      <c r="E76" t="s">
        <v>545</v>
      </c>
    </row>
    <row r="77" spans="1:5" x14ac:dyDescent="0.4">
      <c r="A77">
        <v>75</v>
      </c>
      <c r="B77">
        <v>4507</v>
      </c>
      <c r="C77">
        <v>70</v>
      </c>
      <c r="D77">
        <v>4.5984339714050204</v>
      </c>
      <c r="E77" t="s">
        <v>544</v>
      </c>
    </row>
    <row r="78" spans="1:5" x14ac:dyDescent="0.4">
      <c r="A78">
        <v>76</v>
      </c>
      <c r="B78">
        <v>4053</v>
      </c>
      <c r="C78">
        <v>66</v>
      </c>
      <c r="D78">
        <v>4.2487201690673801</v>
      </c>
      <c r="E78" t="s">
        <v>543</v>
      </c>
    </row>
    <row r="79" spans="1:5" x14ac:dyDescent="0.4">
      <c r="A79">
        <v>77</v>
      </c>
      <c r="B79">
        <v>3691</v>
      </c>
      <c r="C79">
        <v>57</v>
      </c>
      <c r="D79">
        <v>3.4237968921661301</v>
      </c>
      <c r="E79" t="s">
        <v>542</v>
      </c>
    </row>
    <row r="80" spans="1:5" x14ac:dyDescent="0.4">
      <c r="A80">
        <v>78</v>
      </c>
      <c r="B80">
        <v>3767</v>
      </c>
      <c r="C80">
        <v>58</v>
      </c>
      <c r="D80">
        <v>3.39688873291015</v>
      </c>
      <c r="E80" t="s">
        <v>541</v>
      </c>
    </row>
    <row r="81" spans="1:5" x14ac:dyDescent="0.4">
      <c r="A81">
        <v>79</v>
      </c>
      <c r="B81">
        <v>3534</v>
      </c>
      <c r="C81">
        <v>53</v>
      </c>
      <c r="D81">
        <v>2.9552266597747798</v>
      </c>
      <c r="E81" t="s">
        <v>540</v>
      </c>
    </row>
    <row r="82" spans="1:5" x14ac:dyDescent="0.4">
      <c r="A82">
        <v>80</v>
      </c>
      <c r="B82">
        <v>3893</v>
      </c>
      <c r="C82">
        <v>62</v>
      </c>
      <c r="D82">
        <v>3.6264464855193999</v>
      </c>
      <c r="E82" t="s">
        <v>539</v>
      </c>
    </row>
    <row r="83" spans="1:5" x14ac:dyDescent="0.4">
      <c r="A83">
        <v>81</v>
      </c>
      <c r="B83">
        <v>4243</v>
      </c>
      <c r="C83">
        <v>71</v>
      </c>
      <c r="D83">
        <v>10.475275516510001</v>
      </c>
      <c r="E83" t="s">
        <v>538</v>
      </c>
    </row>
    <row r="84" spans="1:5" x14ac:dyDescent="0.4">
      <c r="A84">
        <v>82</v>
      </c>
      <c r="B84">
        <v>4408</v>
      </c>
      <c r="C84">
        <v>66</v>
      </c>
      <c r="D84">
        <v>6.1422665119171098</v>
      </c>
      <c r="E84" t="s">
        <v>537</v>
      </c>
    </row>
    <row r="85" spans="1:5" x14ac:dyDescent="0.4">
      <c r="A85">
        <v>83</v>
      </c>
      <c r="B85">
        <v>4812</v>
      </c>
      <c r="C85">
        <v>72</v>
      </c>
      <c r="D85">
        <v>6.9580614566802899</v>
      </c>
      <c r="E85" t="s">
        <v>536</v>
      </c>
    </row>
    <row r="86" spans="1:5" x14ac:dyDescent="0.4">
      <c r="A86">
        <v>84</v>
      </c>
      <c r="B86">
        <v>3133</v>
      </c>
      <c r="C86">
        <v>48</v>
      </c>
      <c r="D86">
        <v>2.3132019042968701</v>
      </c>
      <c r="E86" t="s">
        <v>535</v>
      </c>
    </row>
    <row r="87" spans="1:5" x14ac:dyDescent="0.4">
      <c r="A87">
        <v>85</v>
      </c>
      <c r="B87">
        <v>4048</v>
      </c>
      <c r="C87">
        <v>59</v>
      </c>
      <c r="D87">
        <v>3.6189043521881099</v>
      </c>
      <c r="E87" t="s">
        <v>534</v>
      </c>
    </row>
    <row r="88" spans="1:5" x14ac:dyDescent="0.4">
      <c r="A88">
        <v>86</v>
      </c>
      <c r="B88">
        <v>3759</v>
      </c>
      <c r="C88">
        <v>62</v>
      </c>
      <c r="D88">
        <v>8.0087811946868896</v>
      </c>
      <c r="E88" t="s">
        <v>533</v>
      </c>
    </row>
    <row r="89" spans="1:5" x14ac:dyDescent="0.4">
      <c r="A89">
        <v>87</v>
      </c>
      <c r="B89">
        <v>4065</v>
      </c>
      <c r="C89">
        <v>67</v>
      </c>
      <c r="D89">
        <v>4.9038665294647199</v>
      </c>
      <c r="E89" t="s">
        <v>532</v>
      </c>
    </row>
    <row r="90" spans="1:5" x14ac:dyDescent="0.4">
      <c r="A90">
        <v>88</v>
      </c>
      <c r="B90">
        <v>4267</v>
      </c>
      <c r="C90">
        <v>62</v>
      </c>
      <c r="D90">
        <v>5.8985049724578804</v>
      </c>
      <c r="E90" t="s">
        <v>531</v>
      </c>
    </row>
    <row r="91" spans="1:5" x14ac:dyDescent="0.4">
      <c r="A91">
        <v>89</v>
      </c>
      <c r="B91">
        <v>3617</v>
      </c>
      <c r="C91">
        <v>56</v>
      </c>
      <c r="D91">
        <v>6.05568170547485</v>
      </c>
      <c r="E91" t="s">
        <v>530</v>
      </c>
    </row>
    <row r="92" spans="1:5" x14ac:dyDescent="0.4">
      <c r="A92">
        <v>90</v>
      </c>
      <c r="B92">
        <v>3331</v>
      </c>
      <c r="C92">
        <v>53</v>
      </c>
      <c r="D92">
        <v>2.3992075920104901</v>
      </c>
      <c r="E92" t="s">
        <v>529</v>
      </c>
    </row>
    <row r="93" spans="1:5" x14ac:dyDescent="0.4">
      <c r="A93">
        <v>91</v>
      </c>
      <c r="B93">
        <v>3958</v>
      </c>
      <c r="C93">
        <v>65</v>
      </c>
      <c r="D93">
        <v>4.3946902751922599</v>
      </c>
      <c r="E93" t="s">
        <v>528</v>
      </c>
    </row>
    <row r="94" spans="1:5" x14ac:dyDescent="0.4">
      <c r="A94">
        <v>92</v>
      </c>
      <c r="B94">
        <v>3723</v>
      </c>
      <c r="C94">
        <v>60</v>
      </c>
      <c r="D94">
        <v>4.6271698474883998</v>
      </c>
      <c r="E94" t="s">
        <v>527</v>
      </c>
    </row>
    <row r="95" spans="1:5" x14ac:dyDescent="0.4">
      <c r="A95">
        <v>93</v>
      </c>
      <c r="B95">
        <v>3966</v>
      </c>
      <c r="C95">
        <v>61</v>
      </c>
      <c r="D95">
        <v>4.1253788471221897</v>
      </c>
      <c r="E95" t="s">
        <v>526</v>
      </c>
    </row>
    <row r="96" spans="1:5" x14ac:dyDescent="0.4">
      <c r="A96">
        <v>94</v>
      </c>
      <c r="B96">
        <v>4699</v>
      </c>
      <c r="C96">
        <v>72</v>
      </c>
      <c r="D96">
        <v>6.46262526512146</v>
      </c>
      <c r="E96" t="s">
        <v>525</v>
      </c>
    </row>
    <row r="97" spans="1:5" x14ac:dyDescent="0.4">
      <c r="A97">
        <v>95</v>
      </c>
      <c r="B97">
        <v>4866</v>
      </c>
      <c r="C97">
        <v>81</v>
      </c>
      <c r="D97">
        <v>9.1209220886230398</v>
      </c>
      <c r="E97" t="s">
        <v>524</v>
      </c>
    </row>
    <row r="98" spans="1:5" x14ac:dyDescent="0.4">
      <c r="A98">
        <v>96</v>
      </c>
      <c r="B98">
        <v>4492</v>
      </c>
      <c r="C98">
        <v>68</v>
      </c>
      <c r="D98">
        <v>3.28667092323303</v>
      </c>
      <c r="E98" t="s">
        <v>523</v>
      </c>
    </row>
    <row r="99" spans="1:5" x14ac:dyDescent="0.4">
      <c r="A99">
        <v>97</v>
      </c>
      <c r="B99">
        <v>3827</v>
      </c>
      <c r="C99">
        <v>57</v>
      </c>
      <c r="D99">
        <v>4.6538069248199401</v>
      </c>
      <c r="E99" t="s">
        <v>522</v>
      </c>
    </row>
    <row r="100" spans="1:5" x14ac:dyDescent="0.4">
      <c r="A100">
        <v>98</v>
      </c>
      <c r="B100">
        <v>4027</v>
      </c>
      <c r="C100">
        <v>62</v>
      </c>
      <c r="D100">
        <v>4.1459820270538303</v>
      </c>
      <c r="E100" t="s">
        <v>521</v>
      </c>
    </row>
    <row r="101" spans="1:5" x14ac:dyDescent="0.4">
      <c r="A101">
        <v>99</v>
      </c>
      <c r="B101">
        <v>3670</v>
      </c>
      <c r="C101">
        <v>61</v>
      </c>
      <c r="D101">
        <v>3.83755135536193</v>
      </c>
      <c r="E101" t="s">
        <v>520</v>
      </c>
    </row>
    <row r="102" spans="1:5" x14ac:dyDescent="0.4">
      <c r="A102">
        <v>100</v>
      </c>
      <c r="B102">
        <v>4525</v>
      </c>
      <c r="C102">
        <v>69</v>
      </c>
      <c r="D102">
        <v>5.1199979782104403</v>
      </c>
      <c r="E102" t="s">
        <v>519</v>
      </c>
    </row>
    <row r="103" spans="1:5" x14ac:dyDescent="0.4">
      <c r="A103">
        <v>101</v>
      </c>
      <c r="B103">
        <v>3801</v>
      </c>
      <c r="C103">
        <v>65</v>
      </c>
      <c r="D103">
        <v>4.7453148365020699</v>
      </c>
      <c r="E103" t="s">
        <v>518</v>
      </c>
    </row>
    <row r="104" spans="1:5" x14ac:dyDescent="0.4">
      <c r="A104">
        <v>102</v>
      </c>
      <c r="B104">
        <v>4382</v>
      </c>
      <c r="C104">
        <v>67</v>
      </c>
      <c r="D104">
        <v>7.46136379241943</v>
      </c>
      <c r="E104" t="s">
        <v>517</v>
      </c>
    </row>
    <row r="105" spans="1:5" x14ac:dyDescent="0.4">
      <c r="A105">
        <v>103</v>
      </c>
      <c r="B105">
        <v>4216</v>
      </c>
      <c r="C105">
        <v>68</v>
      </c>
      <c r="D105">
        <v>4.9507367610931396</v>
      </c>
      <c r="E105" t="s">
        <v>516</v>
      </c>
    </row>
    <row r="106" spans="1:5" x14ac:dyDescent="0.4">
      <c r="A106">
        <v>104</v>
      </c>
      <c r="B106">
        <v>4348</v>
      </c>
      <c r="C106">
        <v>67</v>
      </c>
      <c r="D106">
        <v>5.3958475589752197</v>
      </c>
      <c r="E106" t="s">
        <v>515</v>
      </c>
    </row>
    <row r="107" spans="1:5" x14ac:dyDescent="0.4">
      <c r="A107">
        <v>105</v>
      </c>
      <c r="B107">
        <v>3993</v>
      </c>
      <c r="C107">
        <v>63</v>
      </c>
      <c r="D107">
        <v>4.2979888916015598</v>
      </c>
      <c r="E107" t="s">
        <v>514</v>
      </c>
    </row>
    <row r="108" spans="1:5" x14ac:dyDescent="0.4">
      <c r="A108">
        <v>106</v>
      </c>
      <c r="B108">
        <v>4353</v>
      </c>
      <c r="C108">
        <v>68</v>
      </c>
      <c r="D108">
        <v>5.6369240283966002</v>
      </c>
      <c r="E108" t="s">
        <v>513</v>
      </c>
    </row>
    <row r="109" spans="1:5" x14ac:dyDescent="0.4">
      <c r="A109">
        <v>107</v>
      </c>
      <c r="B109">
        <v>4006</v>
      </c>
      <c r="C109">
        <v>66</v>
      </c>
      <c r="D109">
        <v>4.6949212551116899</v>
      </c>
      <c r="E109" t="s">
        <v>512</v>
      </c>
    </row>
    <row r="110" spans="1:5" x14ac:dyDescent="0.4">
      <c r="A110">
        <v>108</v>
      </c>
      <c r="B110">
        <v>4214</v>
      </c>
      <c r="C110">
        <v>68</v>
      </c>
      <c r="D110">
        <v>5.6269421577453604</v>
      </c>
      <c r="E110" t="s">
        <v>511</v>
      </c>
    </row>
    <row r="111" spans="1:5" x14ac:dyDescent="0.4">
      <c r="A111">
        <v>109</v>
      </c>
      <c r="B111">
        <v>3401</v>
      </c>
      <c r="C111">
        <v>54</v>
      </c>
      <c r="D111">
        <v>4.8994889259338299</v>
      </c>
      <c r="E111" t="s">
        <v>510</v>
      </c>
    </row>
    <row r="112" spans="1:5" x14ac:dyDescent="0.4">
      <c r="A112">
        <v>110</v>
      </c>
      <c r="B112">
        <v>4052</v>
      </c>
      <c r="C112">
        <v>66</v>
      </c>
      <c r="D112">
        <v>9.0332531929016096</v>
      </c>
      <c r="E112" t="s">
        <v>509</v>
      </c>
    </row>
    <row r="113" spans="1:5" x14ac:dyDescent="0.4">
      <c r="A113">
        <v>111</v>
      </c>
      <c r="B113">
        <v>4594</v>
      </c>
      <c r="C113">
        <v>70</v>
      </c>
      <c r="D113">
        <v>11.139620065689</v>
      </c>
      <c r="E113" t="s">
        <v>508</v>
      </c>
    </row>
    <row r="114" spans="1:5" x14ac:dyDescent="0.4">
      <c r="A114">
        <v>112</v>
      </c>
      <c r="B114">
        <v>4871</v>
      </c>
      <c r="C114">
        <v>73</v>
      </c>
      <c r="D114">
        <v>6.49806404113769</v>
      </c>
      <c r="E114" t="s">
        <v>507</v>
      </c>
    </row>
    <row r="115" spans="1:5" x14ac:dyDescent="0.4">
      <c r="A115">
        <v>113</v>
      </c>
      <c r="B115">
        <v>3986</v>
      </c>
      <c r="C115">
        <v>67</v>
      </c>
      <c r="D115">
        <v>3.8753533363342201</v>
      </c>
      <c r="E115" t="s">
        <v>506</v>
      </c>
    </row>
    <row r="116" spans="1:5" x14ac:dyDescent="0.4">
      <c r="A116">
        <v>114</v>
      </c>
      <c r="B116">
        <v>4316</v>
      </c>
      <c r="C116">
        <v>68</v>
      </c>
      <c r="D116">
        <v>8.6243703365325892</v>
      </c>
      <c r="E116" t="s">
        <v>505</v>
      </c>
    </row>
    <row r="117" spans="1:5" x14ac:dyDescent="0.4">
      <c r="A117">
        <v>115</v>
      </c>
      <c r="B117">
        <v>3841</v>
      </c>
      <c r="C117">
        <v>61</v>
      </c>
      <c r="D117">
        <v>7.3733859062194798</v>
      </c>
      <c r="E117" t="s">
        <v>504</v>
      </c>
    </row>
    <row r="118" spans="1:5" x14ac:dyDescent="0.4">
      <c r="A118">
        <v>116</v>
      </c>
      <c r="B118">
        <v>3808</v>
      </c>
      <c r="C118">
        <v>60</v>
      </c>
      <c r="D118">
        <v>4.7090470790863002</v>
      </c>
      <c r="E118" t="s">
        <v>503</v>
      </c>
    </row>
    <row r="119" spans="1:5" x14ac:dyDescent="0.4">
      <c r="A119">
        <v>117</v>
      </c>
      <c r="B119">
        <v>4399</v>
      </c>
      <c r="C119">
        <v>73</v>
      </c>
      <c r="D119">
        <v>5.8742995262145996</v>
      </c>
      <c r="E119" t="s">
        <v>502</v>
      </c>
    </row>
    <row r="120" spans="1:5" x14ac:dyDescent="0.4">
      <c r="A120">
        <v>118</v>
      </c>
      <c r="B120">
        <v>4329</v>
      </c>
      <c r="C120">
        <v>68</v>
      </c>
      <c r="D120">
        <v>5.4280633926391602</v>
      </c>
      <c r="E120" t="s">
        <v>501</v>
      </c>
    </row>
    <row r="121" spans="1:5" x14ac:dyDescent="0.4">
      <c r="A121">
        <v>119</v>
      </c>
      <c r="B121">
        <v>4308</v>
      </c>
      <c r="C121">
        <v>66</v>
      </c>
      <c r="D121">
        <v>6.2770531177520699</v>
      </c>
      <c r="E121" t="s">
        <v>500</v>
      </c>
    </row>
    <row r="122" spans="1:5" x14ac:dyDescent="0.4">
      <c r="A122">
        <v>120</v>
      </c>
      <c r="B122">
        <v>4318</v>
      </c>
      <c r="C122">
        <v>61</v>
      </c>
      <c r="D122">
        <v>4.3141732215881303</v>
      </c>
      <c r="E122" t="s">
        <v>499</v>
      </c>
    </row>
    <row r="123" spans="1:5" x14ac:dyDescent="0.4">
      <c r="A123">
        <v>121</v>
      </c>
      <c r="B123">
        <v>3841</v>
      </c>
      <c r="C123">
        <v>59</v>
      </c>
      <c r="D123">
        <v>3.9009199142456001</v>
      </c>
      <c r="E123" t="s">
        <v>498</v>
      </c>
    </row>
    <row r="124" spans="1:5" x14ac:dyDescent="0.4">
      <c r="A124">
        <v>122</v>
      </c>
      <c r="B124">
        <v>3876</v>
      </c>
      <c r="C124">
        <v>61</v>
      </c>
      <c r="D124">
        <v>4.0520639419555602</v>
      </c>
      <c r="E124" t="s">
        <v>497</v>
      </c>
    </row>
    <row r="125" spans="1:5" x14ac:dyDescent="0.4">
      <c r="A125">
        <v>123</v>
      </c>
      <c r="B125">
        <v>3681</v>
      </c>
      <c r="C125">
        <v>61</v>
      </c>
      <c r="D125">
        <v>4.1501882076263401</v>
      </c>
      <c r="E125" t="s">
        <v>496</v>
      </c>
    </row>
    <row r="126" spans="1:5" x14ac:dyDescent="0.4">
      <c r="A126">
        <v>124</v>
      </c>
      <c r="B126">
        <v>3673</v>
      </c>
      <c r="C126">
        <v>55</v>
      </c>
      <c r="D126">
        <v>5.0243134498596103</v>
      </c>
      <c r="E126" t="s">
        <v>495</v>
      </c>
    </row>
    <row r="127" spans="1:5" x14ac:dyDescent="0.4">
      <c r="A127">
        <v>125</v>
      </c>
      <c r="B127">
        <v>4086</v>
      </c>
      <c r="C127">
        <v>63</v>
      </c>
      <c r="D127">
        <v>4.1996462345123202</v>
      </c>
      <c r="E127" t="s">
        <v>494</v>
      </c>
    </row>
    <row r="128" spans="1:5" x14ac:dyDescent="0.4">
      <c r="A128">
        <v>126</v>
      </c>
      <c r="B128">
        <v>4069</v>
      </c>
      <c r="C128">
        <v>63</v>
      </c>
      <c r="D128">
        <v>6.6898920536041198</v>
      </c>
      <c r="E128" t="s">
        <v>493</v>
      </c>
    </row>
    <row r="129" spans="1:5" x14ac:dyDescent="0.4">
      <c r="A129">
        <v>127</v>
      </c>
      <c r="B129">
        <v>4172</v>
      </c>
      <c r="C129">
        <v>61</v>
      </c>
      <c r="D129">
        <v>4.6756005287170401</v>
      </c>
      <c r="E129" t="s">
        <v>492</v>
      </c>
    </row>
    <row r="130" spans="1:5" x14ac:dyDescent="0.4">
      <c r="A130">
        <v>128</v>
      </c>
      <c r="B130">
        <v>3883</v>
      </c>
      <c r="C130">
        <v>63</v>
      </c>
      <c r="D130">
        <v>3.0333065986633301</v>
      </c>
      <c r="E130" t="s">
        <v>491</v>
      </c>
    </row>
    <row r="131" spans="1:5" x14ac:dyDescent="0.4">
      <c r="A131">
        <v>129</v>
      </c>
      <c r="B131">
        <v>3772</v>
      </c>
      <c r="C131">
        <v>59</v>
      </c>
      <c r="D131">
        <v>4.9317648410797101</v>
      </c>
      <c r="E131" t="s">
        <v>490</v>
      </c>
    </row>
    <row r="132" spans="1:5" x14ac:dyDescent="0.4">
      <c r="A132">
        <v>130</v>
      </c>
      <c r="B132">
        <v>4613</v>
      </c>
      <c r="C132">
        <v>69</v>
      </c>
      <c r="D132">
        <v>6.9535584449768004</v>
      </c>
      <c r="E132" t="s">
        <v>489</v>
      </c>
    </row>
    <row r="133" spans="1:5" x14ac:dyDescent="0.4">
      <c r="A133">
        <v>131</v>
      </c>
      <c r="B133">
        <v>4265</v>
      </c>
      <c r="C133">
        <v>69</v>
      </c>
      <c r="D133">
        <v>6.0049133300781197</v>
      </c>
      <c r="E133" t="s">
        <v>488</v>
      </c>
    </row>
    <row r="134" spans="1:5" x14ac:dyDescent="0.4">
      <c r="A134">
        <v>132</v>
      </c>
      <c r="B134">
        <v>4173</v>
      </c>
      <c r="C134">
        <v>69</v>
      </c>
      <c r="D134">
        <v>5.88576316833496</v>
      </c>
      <c r="E134" t="s">
        <v>487</v>
      </c>
    </row>
    <row r="135" spans="1:5" x14ac:dyDescent="0.4">
      <c r="A135">
        <v>133</v>
      </c>
      <c r="B135">
        <v>4194</v>
      </c>
      <c r="C135">
        <v>65</v>
      </c>
      <c r="D135">
        <v>4.6185009479522696</v>
      </c>
      <c r="E135" t="s">
        <v>486</v>
      </c>
    </row>
    <row r="136" spans="1:5" x14ac:dyDescent="0.4">
      <c r="A136">
        <v>134</v>
      </c>
      <c r="B136">
        <v>3780</v>
      </c>
      <c r="C136">
        <v>62</v>
      </c>
      <c r="D136">
        <v>4.3354372978210396</v>
      </c>
      <c r="E136" t="s">
        <v>485</v>
      </c>
    </row>
    <row r="137" spans="1:5" x14ac:dyDescent="0.4">
      <c r="A137">
        <v>135</v>
      </c>
      <c r="B137">
        <v>4146</v>
      </c>
      <c r="C137">
        <v>65</v>
      </c>
      <c r="D137">
        <v>4.8401498794555602</v>
      </c>
      <c r="E137" t="s">
        <v>484</v>
      </c>
    </row>
    <row r="138" spans="1:5" x14ac:dyDescent="0.4">
      <c r="A138">
        <v>136</v>
      </c>
      <c r="B138">
        <v>4209</v>
      </c>
      <c r="C138">
        <v>66</v>
      </c>
      <c r="D138">
        <v>3.8766758441925</v>
      </c>
      <c r="E138" t="s">
        <v>483</v>
      </c>
    </row>
    <row r="139" spans="1:5" x14ac:dyDescent="0.4">
      <c r="A139">
        <v>137</v>
      </c>
      <c r="B139">
        <v>4617</v>
      </c>
      <c r="C139">
        <v>76</v>
      </c>
      <c r="D139">
        <v>7.6988637447357098</v>
      </c>
      <c r="E139" t="s">
        <v>482</v>
      </c>
    </row>
    <row r="140" spans="1:5" x14ac:dyDescent="0.4">
      <c r="A140">
        <v>138</v>
      </c>
      <c r="B140">
        <v>3764</v>
      </c>
      <c r="C140">
        <v>58</v>
      </c>
      <c r="D140">
        <v>3.53598952293396</v>
      </c>
      <c r="E140" t="s">
        <v>481</v>
      </c>
    </row>
    <row r="141" spans="1:5" x14ac:dyDescent="0.4">
      <c r="A141">
        <v>139</v>
      </c>
      <c r="B141">
        <v>4419</v>
      </c>
      <c r="C141">
        <v>67</v>
      </c>
      <c r="D141">
        <v>5.5492165088653502</v>
      </c>
      <c r="E141" t="s">
        <v>480</v>
      </c>
    </row>
    <row r="142" spans="1:5" x14ac:dyDescent="0.4">
      <c r="A142">
        <v>140</v>
      </c>
      <c r="B142">
        <v>4095</v>
      </c>
      <c r="C142">
        <v>65</v>
      </c>
      <c r="D142">
        <v>7.0636572837829501</v>
      </c>
      <c r="E142" t="s">
        <v>479</v>
      </c>
    </row>
    <row r="143" spans="1:5" x14ac:dyDescent="0.4">
      <c r="A143">
        <v>141</v>
      </c>
      <c r="B143">
        <v>3732</v>
      </c>
      <c r="C143">
        <v>62</v>
      </c>
      <c r="D143">
        <v>5.3472778797149596</v>
      </c>
      <c r="E143" t="s">
        <v>478</v>
      </c>
    </row>
    <row r="144" spans="1:5" x14ac:dyDescent="0.4">
      <c r="A144">
        <v>142</v>
      </c>
      <c r="B144">
        <v>4932</v>
      </c>
      <c r="C144">
        <v>79</v>
      </c>
      <c r="D144">
        <v>10.389101028442299</v>
      </c>
      <c r="E144" t="s">
        <v>477</v>
      </c>
    </row>
    <row r="145" spans="1:5" x14ac:dyDescent="0.4">
      <c r="A145">
        <v>143</v>
      </c>
      <c r="B145">
        <v>3666</v>
      </c>
      <c r="C145">
        <v>58</v>
      </c>
      <c r="D145">
        <v>5.9587347507476798</v>
      </c>
      <c r="E145" t="s">
        <v>476</v>
      </c>
    </row>
    <row r="146" spans="1:5" x14ac:dyDescent="0.4">
      <c r="A146">
        <v>144</v>
      </c>
      <c r="B146">
        <v>5108</v>
      </c>
      <c r="C146">
        <v>77</v>
      </c>
      <c r="D146">
        <v>6.2531800270080504</v>
      </c>
      <c r="E146" t="s">
        <v>475</v>
      </c>
    </row>
    <row r="147" spans="1:5" x14ac:dyDescent="0.4">
      <c r="A147">
        <v>145</v>
      </c>
      <c r="B147">
        <v>4737</v>
      </c>
      <c r="C147">
        <v>75</v>
      </c>
      <c r="D147">
        <v>6.1228179931640598</v>
      </c>
      <c r="E147" t="s">
        <v>474</v>
      </c>
    </row>
    <row r="148" spans="1:5" x14ac:dyDescent="0.4">
      <c r="A148">
        <v>146</v>
      </c>
      <c r="B148">
        <v>3306</v>
      </c>
      <c r="C148">
        <v>56</v>
      </c>
      <c r="D148">
        <v>3.1531968116760201</v>
      </c>
      <c r="E148" t="s">
        <v>473</v>
      </c>
    </row>
    <row r="149" spans="1:5" x14ac:dyDescent="0.4">
      <c r="A149">
        <v>147</v>
      </c>
      <c r="B149">
        <v>3691</v>
      </c>
      <c r="C149">
        <v>58</v>
      </c>
      <c r="D149">
        <v>6.2578229904174796</v>
      </c>
      <c r="E149" t="s">
        <v>472</v>
      </c>
    </row>
    <row r="150" spans="1:5" x14ac:dyDescent="0.4">
      <c r="A150">
        <v>148</v>
      </c>
      <c r="B150">
        <v>3808</v>
      </c>
      <c r="C150">
        <v>57</v>
      </c>
      <c r="D150">
        <v>3.1987335681915199</v>
      </c>
      <c r="E150" t="s">
        <v>471</v>
      </c>
    </row>
    <row r="151" spans="1:5" x14ac:dyDescent="0.4">
      <c r="A151">
        <v>149</v>
      </c>
      <c r="B151">
        <v>4094</v>
      </c>
      <c r="C151">
        <v>63</v>
      </c>
      <c r="D151">
        <v>7.3137013912200901</v>
      </c>
      <c r="E151" t="s">
        <v>470</v>
      </c>
    </row>
    <row r="152" spans="1:5" x14ac:dyDescent="0.4">
      <c r="A152">
        <v>150</v>
      </c>
      <c r="B152">
        <v>2535</v>
      </c>
      <c r="C152">
        <v>39</v>
      </c>
      <c r="D152">
        <v>2.1358232498168901</v>
      </c>
      <c r="E152" t="s">
        <v>469</v>
      </c>
    </row>
    <row r="153" spans="1:5" x14ac:dyDescent="0.4">
      <c r="A153">
        <v>151</v>
      </c>
      <c r="B153">
        <v>4681</v>
      </c>
      <c r="C153">
        <v>71</v>
      </c>
      <c r="D153">
        <v>10.0309927463531</v>
      </c>
      <c r="E153" t="s">
        <v>468</v>
      </c>
    </row>
    <row r="154" spans="1:5" x14ac:dyDescent="0.4">
      <c r="A154">
        <v>152</v>
      </c>
      <c r="B154">
        <v>3971</v>
      </c>
      <c r="C154">
        <v>60</v>
      </c>
      <c r="D154">
        <v>7.1990563869476301</v>
      </c>
      <c r="E154" t="s">
        <v>467</v>
      </c>
    </row>
    <row r="155" spans="1:5" x14ac:dyDescent="0.4">
      <c r="A155">
        <v>153</v>
      </c>
      <c r="B155">
        <v>3417</v>
      </c>
      <c r="C155">
        <v>59</v>
      </c>
      <c r="D155">
        <v>3.42568588256835</v>
      </c>
      <c r="E155" t="s">
        <v>466</v>
      </c>
    </row>
    <row r="156" spans="1:5" x14ac:dyDescent="0.4">
      <c r="A156">
        <v>154</v>
      </c>
      <c r="B156">
        <v>4298</v>
      </c>
      <c r="C156">
        <v>62</v>
      </c>
      <c r="D156">
        <v>5.2100584506988499</v>
      </c>
      <c r="E156" t="s">
        <v>465</v>
      </c>
    </row>
    <row r="157" spans="1:5" x14ac:dyDescent="0.4">
      <c r="A157">
        <v>155</v>
      </c>
      <c r="B157">
        <v>3816</v>
      </c>
      <c r="C157">
        <v>59</v>
      </c>
      <c r="D157">
        <v>5.52156209945678</v>
      </c>
      <c r="E157" t="s">
        <v>464</v>
      </c>
    </row>
    <row r="158" spans="1:5" x14ac:dyDescent="0.4">
      <c r="A158">
        <v>156</v>
      </c>
      <c r="B158">
        <v>4060</v>
      </c>
      <c r="C158">
        <v>63</v>
      </c>
      <c r="D158">
        <v>6.5728824138641304</v>
      </c>
      <c r="E158" t="s">
        <v>463</v>
      </c>
    </row>
    <row r="159" spans="1:5" x14ac:dyDescent="0.4">
      <c r="A159">
        <v>157</v>
      </c>
      <c r="B159">
        <v>4112</v>
      </c>
      <c r="C159">
        <v>65</v>
      </c>
      <c r="D159">
        <v>4.4227719306945801</v>
      </c>
      <c r="E159" t="s">
        <v>462</v>
      </c>
    </row>
    <row r="160" spans="1:5" x14ac:dyDescent="0.4">
      <c r="A160">
        <v>158</v>
      </c>
      <c r="B160">
        <v>3837</v>
      </c>
      <c r="C160">
        <v>63</v>
      </c>
      <c r="D160">
        <v>3.9602024555206299</v>
      </c>
      <c r="E160" t="s">
        <v>461</v>
      </c>
    </row>
    <row r="161" spans="1:5" x14ac:dyDescent="0.4">
      <c r="A161">
        <v>159</v>
      </c>
      <c r="B161">
        <v>3386</v>
      </c>
      <c r="C161">
        <v>55</v>
      </c>
      <c r="D161">
        <v>3.2560677528381299</v>
      </c>
      <c r="E161" t="s">
        <v>460</v>
      </c>
    </row>
    <row r="162" spans="1:5" x14ac:dyDescent="0.4">
      <c r="A162">
        <v>160</v>
      </c>
      <c r="B162">
        <v>4364</v>
      </c>
      <c r="C162">
        <v>71</v>
      </c>
      <c r="D162">
        <v>4.3264374732971103</v>
      </c>
      <c r="E162" t="s">
        <v>459</v>
      </c>
    </row>
    <row r="163" spans="1:5" x14ac:dyDescent="0.4">
      <c r="A163">
        <v>161</v>
      </c>
      <c r="B163">
        <v>3679</v>
      </c>
      <c r="C163">
        <v>59</v>
      </c>
      <c r="D163">
        <v>4.1467761993408203</v>
      </c>
      <c r="E163" t="s">
        <v>458</v>
      </c>
    </row>
    <row r="164" spans="1:5" x14ac:dyDescent="0.4">
      <c r="A164">
        <v>162</v>
      </c>
      <c r="B164">
        <v>4056</v>
      </c>
      <c r="C164">
        <v>67</v>
      </c>
      <c r="D164">
        <v>4.7911477088928196</v>
      </c>
      <c r="E164" t="s">
        <v>457</v>
      </c>
    </row>
    <row r="165" spans="1:5" x14ac:dyDescent="0.4">
      <c r="A165">
        <v>163</v>
      </c>
      <c r="B165">
        <v>4516</v>
      </c>
      <c r="C165">
        <v>73</v>
      </c>
      <c r="D165">
        <v>10.489829063415501</v>
      </c>
      <c r="E165" t="s">
        <v>456</v>
      </c>
    </row>
    <row r="166" spans="1:5" x14ac:dyDescent="0.4">
      <c r="A166">
        <v>164</v>
      </c>
      <c r="B166">
        <v>4547</v>
      </c>
      <c r="C166">
        <v>70</v>
      </c>
      <c r="D166">
        <v>7.4324777126312203</v>
      </c>
      <c r="E166" t="s">
        <v>455</v>
      </c>
    </row>
    <row r="167" spans="1:5" x14ac:dyDescent="0.4">
      <c r="A167">
        <v>165</v>
      </c>
      <c r="B167">
        <v>3839</v>
      </c>
      <c r="C167">
        <v>63</v>
      </c>
      <c r="D167">
        <v>5.8969166278839102</v>
      </c>
      <c r="E167" t="s">
        <v>454</v>
      </c>
    </row>
    <row r="168" spans="1:5" x14ac:dyDescent="0.4">
      <c r="A168">
        <v>166</v>
      </c>
      <c r="B168">
        <v>4035</v>
      </c>
      <c r="C168">
        <v>60</v>
      </c>
      <c r="D168">
        <v>4.4824423789978001</v>
      </c>
      <c r="E168" t="s">
        <v>453</v>
      </c>
    </row>
    <row r="169" spans="1:5" x14ac:dyDescent="0.4">
      <c r="A169">
        <v>167</v>
      </c>
      <c r="B169">
        <v>4775</v>
      </c>
      <c r="C169">
        <v>76</v>
      </c>
      <c r="D169">
        <v>8.54471659660339</v>
      </c>
      <c r="E169" t="s">
        <v>452</v>
      </c>
    </row>
    <row r="170" spans="1:5" x14ac:dyDescent="0.4">
      <c r="A170">
        <v>168</v>
      </c>
      <c r="B170">
        <v>4154</v>
      </c>
      <c r="C170">
        <v>67</v>
      </c>
      <c r="D170">
        <v>5.9814522266387904</v>
      </c>
      <c r="E170" t="s">
        <v>451</v>
      </c>
    </row>
    <row r="171" spans="1:5" x14ac:dyDescent="0.4">
      <c r="A171">
        <v>169</v>
      </c>
      <c r="B171">
        <v>4121</v>
      </c>
      <c r="C171">
        <v>69</v>
      </c>
      <c r="D171">
        <v>7.1053054332733101</v>
      </c>
      <c r="E171" t="s">
        <v>450</v>
      </c>
    </row>
    <row r="172" spans="1:5" x14ac:dyDescent="0.4">
      <c r="A172">
        <v>170</v>
      </c>
      <c r="B172">
        <v>3794</v>
      </c>
      <c r="C172">
        <v>62</v>
      </c>
      <c r="D172">
        <v>3.2704396247863698</v>
      </c>
      <c r="E172" t="s">
        <v>449</v>
      </c>
    </row>
    <row r="173" spans="1:5" x14ac:dyDescent="0.4">
      <c r="A173">
        <v>171</v>
      </c>
      <c r="B173">
        <v>3390</v>
      </c>
      <c r="C173">
        <v>54</v>
      </c>
      <c r="D173">
        <v>3.1320545673370299</v>
      </c>
      <c r="E173" t="s">
        <v>448</v>
      </c>
    </row>
    <row r="174" spans="1:5" x14ac:dyDescent="0.4">
      <c r="A174">
        <v>172</v>
      </c>
      <c r="B174">
        <v>4024</v>
      </c>
      <c r="C174">
        <v>62</v>
      </c>
      <c r="D174">
        <v>5.0981652736663801</v>
      </c>
      <c r="E174" t="s">
        <v>447</v>
      </c>
    </row>
    <row r="175" spans="1:5" x14ac:dyDescent="0.4">
      <c r="A175">
        <v>173</v>
      </c>
      <c r="B175">
        <v>3878</v>
      </c>
      <c r="C175">
        <v>62</v>
      </c>
      <c r="D175">
        <v>3.6251235008239702</v>
      </c>
      <c r="E175" t="s">
        <v>446</v>
      </c>
    </row>
    <row r="176" spans="1:5" x14ac:dyDescent="0.4">
      <c r="A176">
        <v>174</v>
      </c>
      <c r="B176">
        <v>4281</v>
      </c>
      <c r="C176">
        <v>68</v>
      </c>
      <c r="D176">
        <v>5.5877425670623699</v>
      </c>
      <c r="E176" t="s">
        <v>445</v>
      </c>
    </row>
    <row r="177" spans="1:5" x14ac:dyDescent="0.4">
      <c r="A177">
        <v>175</v>
      </c>
      <c r="B177">
        <v>3759</v>
      </c>
      <c r="C177">
        <v>58</v>
      </c>
      <c r="D177">
        <v>3.7131769657135001</v>
      </c>
      <c r="E177" t="s">
        <v>444</v>
      </c>
    </row>
    <row r="178" spans="1:5" x14ac:dyDescent="0.4">
      <c r="A178">
        <v>176</v>
      </c>
      <c r="B178">
        <v>3796</v>
      </c>
      <c r="C178">
        <v>61</v>
      </c>
      <c r="D178">
        <v>6.3412907123565603</v>
      </c>
      <c r="E178" t="s">
        <v>443</v>
      </c>
    </row>
    <row r="179" spans="1:5" x14ac:dyDescent="0.4">
      <c r="A179">
        <v>177</v>
      </c>
      <c r="B179">
        <v>4617</v>
      </c>
      <c r="C179">
        <v>74</v>
      </c>
      <c r="D179">
        <v>6.3468329906463596</v>
      </c>
      <c r="E179" t="s">
        <v>442</v>
      </c>
    </row>
    <row r="180" spans="1:5" x14ac:dyDescent="0.4">
      <c r="A180">
        <v>178</v>
      </c>
      <c r="B180">
        <v>4109</v>
      </c>
      <c r="C180">
        <v>64</v>
      </c>
      <c r="D180">
        <v>4.9096555709838796</v>
      </c>
      <c r="E180" t="s">
        <v>441</v>
      </c>
    </row>
    <row r="181" spans="1:5" x14ac:dyDescent="0.4">
      <c r="A181">
        <v>179</v>
      </c>
      <c r="B181">
        <v>3820</v>
      </c>
      <c r="C181">
        <v>63</v>
      </c>
      <c r="D181">
        <v>3.6436376571655198</v>
      </c>
      <c r="E181" t="s">
        <v>440</v>
      </c>
    </row>
    <row r="182" spans="1:5" x14ac:dyDescent="0.4">
      <c r="A182">
        <v>180</v>
      </c>
      <c r="B182">
        <v>4721</v>
      </c>
      <c r="C182">
        <v>73</v>
      </c>
      <c r="D182">
        <v>5.5627584457397399</v>
      </c>
      <c r="E182" t="s">
        <v>439</v>
      </c>
    </row>
    <row r="183" spans="1:5" x14ac:dyDescent="0.4">
      <c r="A183">
        <v>181</v>
      </c>
      <c r="B183">
        <v>4109</v>
      </c>
      <c r="C183">
        <v>68</v>
      </c>
      <c r="D183">
        <v>7.70241355895996</v>
      </c>
      <c r="E183" t="s">
        <v>438</v>
      </c>
    </row>
    <row r="184" spans="1:5" x14ac:dyDescent="0.4">
      <c r="A184">
        <v>182</v>
      </c>
      <c r="B184">
        <v>4214</v>
      </c>
      <c r="C184">
        <v>64</v>
      </c>
      <c r="D184">
        <v>7.17114233970642</v>
      </c>
      <c r="E184" t="s">
        <v>437</v>
      </c>
    </row>
    <row r="185" spans="1:5" x14ac:dyDescent="0.4">
      <c r="A185">
        <v>183</v>
      </c>
      <c r="B185">
        <v>3121</v>
      </c>
      <c r="C185">
        <v>53</v>
      </c>
      <c r="D185">
        <v>2.2343120574951101</v>
      </c>
      <c r="E185" t="s">
        <v>436</v>
      </c>
    </row>
    <row r="186" spans="1:5" x14ac:dyDescent="0.4">
      <c r="A186">
        <v>184</v>
      </c>
      <c r="B186">
        <v>3783</v>
      </c>
      <c r="C186">
        <v>63</v>
      </c>
      <c r="D186">
        <v>5.3579206466674796</v>
      </c>
      <c r="E186" t="s">
        <v>435</v>
      </c>
    </row>
    <row r="187" spans="1:5" x14ac:dyDescent="0.4">
      <c r="A187">
        <v>185</v>
      </c>
      <c r="B187">
        <v>4258</v>
      </c>
      <c r="C187">
        <v>65</v>
      </c>
      <c r="D187">
        <v>6.9557037353515598</v>
      </c>
      <c r="E187" t="s">
        <v>434</v>
      </c>
    </row>
    <row r="188" spans="1:5" x14ac:dyDescent="0.4">
      <c r="A188">
        <v>186</v>
      </c>
      <c r="B188">
        <v>3276</v>
      </c>
      <c r="C188">
        <v>56</v>
      </c>
      <c r="D188">
        <v>5.2213354110717702</v>
      </c>
      <c r="E188" t="s">
        <v>433</v>
      </c>
    </row>
    <row r="189" spans="1:5" x14ac:dyDescent="0.4">
      <c r="A189">
        <v>187</v>
      </c>
      <c r="B189">
        <v>3371</v>
      </c>
      <c r="C189">
        <v>56</v>
      </c>
      <c r="D189">
        <v>7.1731219291687003</v>
      </c>
      <c r="E189" t="s">
        <v>432</v>
      </c>
    </row>
    <row r="190" spans="1:5" x14ac:dyDescent="0.4">
      <c r="A190">
        <v>188</v>
      </c>
      <c r="B190">
        <v>4380</v>
      </c>
      <c r="C190">
        <v>68</v>
      </c>
      <c r="D190">
        <v>4.6245882511138898</v>
      </c>
      <c r="E190" t="s">
        <v>431</v>
      </c>
    </row>
    <row r="191" spans="1:5" x14ac:dyDescent="0.4">
      <c r="A191">
        <v>189</v>
      </c>
      <c r="B191">
        <v>3831</v>
      </c>
      <c r="C191">
        <v>60</v>
      </c>
      <c r="D191">
        <v>4.0816524028777996</v>
      </c>
      <c r="E191" t="s">
        <v>430</v>
      </c>
    </row>
    <row r="192" spans="1:5" x14ac:dyDescent="0.4">
      <c r="A192">
        <v>190</v>
      </c>
      <c r="B192">
        <v>4807</v>
      </c>
      <c r="C192">
        <v>68</v>
      </c>
      <c r="D192">
        <v>5.1005935668945304</v>
      </c>
      <c r="E192" t="s">
        <v>429</v>
      </c>
    </row>
    <row r="193" spans="1:5" x14ac:dyDescent="0.4">
      <c r="A193">
        <v>191</v>
      </c>
      <c r="B193">
        <v>3385</v>
      </c>
      <c r="C193">
        <v>57</v>
      </c>
      <c r="D193">
        <v>2.3992564678192099</v>
      </c>
      <c r="E193" t="s">
        <v>428</v>
      </c>
    </row>
    <row r="194" spans="1:5" x14ac:dyDescent="0.4">
      <c r="A194">
        <v>192</v>
      </c>
      <c r="B194">
        <v>4620</v>
      </c>
      <c r="C194">
        <v>72</v>
      </c>
      <c r="D194">
        <v>4.8346633911132804</v>
      </c>
      <c r="E194" t="s">
        <v>427</v>
      </c>
    </row>
    <row r="195" spans="1:5" x14ac:dyDescent="0.4">
      <c r="A195">
        <v>193</v>
      </c>
      <c r="B195">
        <v>3591</v>
      </c>
      <c r="C195">
        <v>60</v>
      </c>
      <c r="D195">
        <v>5.5589637756347603</v>
      </c>
      <c r="E195" t="s">
        <v>426</v>
      </c>
    </row>
    <row r="196" spans="1:5" x14ac:dyDescent="0.4">
      <c r="A196">
        <v>194</v>
      </c>
      <c r="B196">
        <v>4180</v>
      </c>
      <c r="C196">
        <v>69</v>
      </c>
      <c r="D196">
        <v>6.1260530948638898</v>
      </c>
      <c r="E196" t="s">
        <v>425</v>
      </c>
    </row>
    <row r="197" spans="1:5" x14ac:dyDescent="0.4">
      <c r="A197">
        <v>195</v>
      </c>
      <c r="B197">
        <v>3965</v>
      </c>
      <c r="C197">
        <v>59</v>
      </c>
      <c r="D197">
        <v>3.8576917648315399</v>
      </c>
      <c r="E197" t="s">
        <v>424</v>
      </c>
    </row>
    <row r="198" spans="1:5" x14ac:dyDescent="0.4">
      <c r="A198">
        <v>196</v>
      </c>
      <c r="B198">
        <v>3867</v>
      </c>
      <c r="C198">
        <v>60</v>
      </c>
      <c r="D198">
        <v>5.0206160545349103</v>
      </c>
      <c r="E198" t="s">
        <v>423</v>
      </c>
    </row>
    <row r="199" spans="1:5" x14ac:dyDescent="0.4">
      <c r="A199">
        <v>197</v>
      </c>
      <c r="B199">
        <v>3912</v>
      </c>
      <c r="C199">
        <v>62</v>
      </c>
      <c r="D199">
        <v>3.9532516002654998</v>
      </c>
      <c r="E199" t="s">
        <v>422</v>
      </c>
    </row>
    <row r="200" spans="1:5" x14ac:dyDescent="0.4">
      <c r="A200">
        <v>198</v>
      </c>
      <c r="B200">
        <v>3581</v>
      </c>
      <c r="C200">
        <v>59</v>
      </c>
      <c r="D200">
        <v>8.00980353355407</v>
      </c>
      <c r="E200" t="s">
        <v>421</v>
      </c>
    </row>
    <row r="201" spans="1:5" x14ac:dyDescent="0.4">
      <c r="A201">
        <v>199</v>
      </c>
      <c r="B201">
        <v>4281</v>
      </c>
      <c r="C201">
        <v>68</v>
      </c>
      <c r="D201">
        <v>11.1244657039642</v>
      </c>
      <c r="E201" t="s">
        <v>420</v>
      </c>
    </row>
    <row r="202" spans="1:5" x14ac:dyDescent="0.4">
      <c r="A202">
        <v>200</v>
      </c>
      <c r="B202">
        <v>4376</v>
      </c>
      <c r="C202">
        <v>66</v>
      </c>
      <c r="D202">
        <v>4.5859136581420898</v>
      </c>
      <c r="E202" t="s">
        <v>419</v>
      </c>
    </row>
    <row r="203" spans="1:5" x14ac:dyDescent="0.4">
      <c r="A203">
        <v>201</v>
      </c>
      <c r="B203">
        <v>4041</v>
      </c>
      <c r="C203">
        <v>63</v>
      </c>
      <c r="D203">
        <v>8.6427731513976997</v>
      </c>
      <c r="E203" t="s">
        <v>418</v>
      </c>
    </row>
    <row r="204" spans="1:5" x14ac:dyDescent="0.4">
      <c r="A204">
        <v>202</v>
      </c>
      <c r="B204">
        <v>4223</v>
      </c>
      <c r="C204">
        <v>65</v>
      </c>
      <c r="D204">
        <v>5.0151855945587096</v>
      </c>
      <c r="E204" t="s">
        <v>417</v>
      </c>
    </row>
    <row r="205" spans="1:5" x14ac:dyDescent="0.4">
      <c r="A205">
        <v>203</v>
      </c>
      <c r="B205">
        <v>3754</v>
      </c>
      <c r="C205">
        <v>63</v>
      </c>
      <c r="D205">
        <v>6.2113573551177899</v>
      </c>
      <c r="E205" t="s">
        <v>416</v>
      </c>
    </row>
    <row r="206" spans="1:5" x14ac:dyDescent="0.4">
      <c r="A206">
        <v>204</v>
      </c>
      <c r="B206">
        <v>3884</v>
      </c>
      <c r="C206">
        <v>59</v>
      </c>
      <c r="D206">
        <v>5.6094367504119802</v>
      </c>
      <c r="E206" t="s">
        <v>415</v>
      </c>
    </row>
    <row r="207" spans="1:5" x14ac:dyDescent="0.4">
      <c r="A207">
        <v>205</v>
      </c>
      <c r="B207">
        <v>3863</v>
      </c>
      <c r="C207">
        <v>61</v>
      </c>
      <c r="D207">
        <v>3.6295144557952801</v>
      </c>
      <c r="E207" t="s">
        <v>414</v>
      </c>
    </row>
    <row r="208" spans="1:5" x14ac:dyDescent="0.4">
      <c r="A208">
        <v>206</v>
      </c>
      <c r="B208">
        <v>4142</v>
      </c>
      <c r="C208">
        <v>72</v>
      </c>
      <c r="D208">
        <v>5.4953370094299299</v>
      </c>
      <c r="E208" t="s">
        <v>413</v>
      </c>
    </row>
    <row r="209" spans="1:5" x14ac:dyDescent="0.4">
      <c r="A209">
        <v>207</v>
      </c>
      <c r="B209">
        <v>3695</v>
      </c>
      <c r="C209">
        <v>61</v>
      </c>
      <c r="D209">
        <v>4.2337479591369602</v>
      </c>
      <c r="E209" t="s">
        <v>412</v>
      </c>
    </row>
    <row r="210" spans="1:5" x14ac:dyDescent="0.4">
      <c r="A210">
        <v>208</v>
      </c>
      <c r="B210">
        <v>3940</v>
      </c>
      <c r="C210">
        <v>61</v>
      </c>
      <c r="D210">
        <v>7.7928299903869602</v>
      </c>
      <c r="E210" t="s">
        <v>411</v>
      </c>
    </row>
    <row r="211" spans="1:5" x14ac:dyDescent="0.4">
      <c r="A211">
        <v>209</v>
      </c>
      <c r="B211">
        <v>4001</v>
      </c>
      <c r="C211">
        <v>65</v>
      </c>
      <c r="D211">
        <v>9.8747723102569491</v>
      </c>
      <c r="E211" t="s">
        <v>410</v>
      </c>
    </row>
    <row r="212" spans="1:5" x14ac:dyDescent="0.4">
      <c r="A212">
        <v>210</v>
      </c>
      <c r="B212">
        <v>4192</v>
      </c>
      <c r="C212">
        <v>66</v>
      </c>
      <c r="D212">
        <v>4.0164456367492596</v>
      </c>
      <c r="E212" t="s">
        <v>409</v>
      </c>
    </row>
    <row r="213" spans="1:5" x14ac:dyDescent="0.4">
      <c r="A213">
        <v>211</v>
      </c>
      <c r="B213">
        <v>4091</v>
      </c>
      <c r="C213">
        <v>66</v>
      </c>
      <c r="D213">
        <v>5.8956170082092196</v>
      </c>
      <c r="E213" t="s">
        <v>408</v>
      </c>
    </row>
    <row r="214" spans="1:5" x14ac:dyDescent="0.4">
      <c r="A214">
        <v>212</v>
      </c>
      <c r="B214">
        <v>3818</v>
      </c>
      <c r="C214">
        <v>59</v>
      </c>
      <c r="D214">
        <v>5.1995973587036097</v>
      </c>
      <c r="E214" t="s">
        <v>407</v>
      </c>
    </row>
    <row r="215" spans="1:5" x14ac:dyDescent="0.4">
      <c r="A215">
        <v>213</v>
      </c>
      <c r="B215">
        <v>3996</v>
      </c>
      <c r="C215">
        <v>64</v>
      </c>
      <c r="D215">
        <v>4.5543007850646902</v>
      </c>
      <c r="E215" t="s">
        <v>406</v>
      </c>
    </row>
    <row r="216" spans="1:5" x14ac:dyDescent="0.4">
      <c r="A216">
        <v>214</v>
      </c>
      <c r="B216">
        <v>4053</v>
      </c>
      <c r="C216">
        <v>68</v>
      </c>
      <c r="D216">
        <v>3.9924046993255602</v>
      </c>
      <c r="E216" t="s">
        <v>405</v>
      </c>
    </row>
    <row r="217" spans="1:5" x14ac:dyDescent="0.4">
      <c r="A217">
        <v>215</v>
      </c>
      <c r="B217">
        <v>5000</v>
      </c>
      <c r="C217">
        <v>78</v>
      </c>
      <c r="D217">
        <v>13.460134744644099</v>
      </c>
      <c r="E217" t="s">
        <v>404</v>
      </c>
    </row>
    <row r="218" spans="1:5" x14ac:dyDescent="0.4">
      <c r="A218">
        <v>216</v>
      </c>
      <c r="B218">
        <v>4493</v>
      </c>
      <c r="C218">
        <v>70</v>
      </c>
      <c r="D218">
        <v>6.27198982238769</v>
      </c>
      <c r="E218" t="s">
        <v>403</v>
      </c>
    </row>
    <row r="219" spans="1:5" x14ac:dyDescent="0.4">
      <c r="A219">
        <v>217</v>
      </c>
      <c r="B219">
        <v>3819</v>
      </c>
      <c r="C219">
        <v>64</v>
      </c>
      <c r="D219">
        <v>3.1777534484863201</v>
      </c>
      <c r="E219" t="s">
        <v>402</v>
      </c>
    </row>
    <row r="220" spans="1:5" x14ac:dyDescent="0.4">
      <c r="A220">
        <v>218</v>
      </c>
      <c r="B220">
        <v>4133</v>
      </c>
      <c r="C220">
        <v>64</v>
      </c>
      <c r="D220">
        <v>4.7844142913818297</v>
      </c>
      <c r="E220" t="s">
        <v>401</v>
      </c>
    </row>
    <row r="221" spans="1:5" x14ac:dyDescent="0.4">
      <c r="A221">
        <v>219</v>
      </c>
      <c r="B221">
        <v>3653</v>
      </c>
      <c r="C221">
        <v>58</v>
      </c>
      <c r="D221">
        <v>3.3657040596008301</v>
      </c>
      <c r="E221" t="s">
        <v>400</v>
      </c>
    </row>
    <row r="222" spans="1:5" x14ac:dyDescent="0.4">
      <c r="A222">
        <v>220</v>
      </c>
      <c r="B222">
        <v>3845</v>
      </c>
      <c r="C222">
        <v>57</v>
      </c>
      <c r="D222">
        <v>3.6275327205657901</v>
      </c>
      <c r="E222" t="s">
        <v>399</v>
      </c>
    </row>
    <row r="223" spans="1:5" x14ac:dyDescent="0.4">
      <c r="A223">
        <v>221</v>
      </c>
      <c r="B223">
        <v>4455</v>
      </c>
      <c r="C223">
        <v>73</v>
      </c>
      <c r="D223">
        <v>8.6478829383850098</v>
      </c>
      <c r="E223" t="s">
        <v>398</v>
      </c>
    </row>
    <row r="224" spans="1:5" x14ac:dyDescent="0.4">
      <c r="A224">
        <v>222</v>
      </c>
      <c r="B224">
        <v>3926</v>
      </c>
      <c r="C224">
        <v>62</v>
      </c>
      <c r="D224">
        <v>6.3234655857086102</v>
      </c>
      <c r="E224" t="s">
        <v>397</v>
      </c>
    </row>
    <row r="225" spans="1:5" x14ac:dyDescent="0.4">
      <c r="A225">
        <v>223</v>
      </c>
      <c r="B225">
        <v>4201</v>
      </c>
      <c r="C225">
        <v>60</v>
      </c>
      <c r="D225">
        <v>3.59197998046875</v>
      </c>
      <c r="E225" t="s">
        <v>396</v>
      </c>
    </row>
    <row r="226" spans="1:5" x14ac:dyDescent="0.4">
      <c r="A226">
        <v>224</v>
      </c>
      <c r="B226">
        <v>3099</v>
      </c>
      <c r="C226">
        <v>48</v>
      </c>
      <c r="D226">
        <v>1.92735171318054</v>
      </c>
      <c r="E226" t="s">
        <v>395</v>
      </c>
    </row>
    <row r="227" spans="1:5" x14ac:dyDescent="0.4">
      <c r="A227">
        <v>225</v>
      </c>
      <c r="B227">
        <v>3746</v>
      </c>
      <c r="C227">
        <v>58</v>
      </c>
      <c r="D227">
        <v>6.5219631195068297</v>
      </c>
      <c r="E227" t="s">
        <v>394</v>
      </c>
    </row>
    <row r="228" spans="1:5" x14ac:dyDescent="0.4">
      <c r="A228">
        <v>226</v>
      </c>
      <c r="B228">
        <v>4240</v>
      </c>
      <c r="C228">
        <v>69</v>
      </c>
      <c r="D228">
        <v>7.5553834438323904</v>
      </c>
      <c r="E228" t="s">
        <v>393</v>
      </c>
    </row>
    <row r="229" spans="1:5" x14ac:dyDescent="0.4">
      <c r="A229">
        <v>227</v>
      </c>
      <c r="B229">
        <v>4433</v>
      </c>
      <c r="C229">
        <v>69</v>
      </c>
      <c r="D229">
        <v>4.5615091323852504</v>
      </c>
      <c r="E229" t="s">
        <v>392</v>
      </c>
    </row>
    <row r="230" spans="1:5" x14ac:dyDescent="0.4">
      <c r="A230">
        <v>228</v>
      </c>
      <c r="B230">
        <v>4396</v>
      </c>
      <c r="C230">
        <v>71</v>
      </c>
      <c r="D230">
        <v>6.1779887676238996</v>
      </c>
      <c r="E230" t="s">
        <v>391</v>
      </c>
    </row>
    <row r="231" spans="1:5" x14ac:dyDescent="0.4">
      <c r="A231">
        <v>229</v>
      </c>
      <c r="B231">
        <v>3898</v>
      </c>
      <c r="C231">
        <v>65</v>
      </c>
      <c r="D231">
        <v>3.9182846546172998</v>
      </c>
      <c r="E231" t="s">
        <v>390</v>
      </c>
    </row>
    <row r="232" spans="1:5" x14ac:dyDescent="0.4">
      <c r="A232">
        <v>230</v>
      </c>
      <c r="B232">
        <v>4550</v>
      </c>
      <c r="C232">
        <v>70</v>
      </c>
      <c r="D232">
        <v>4.7464542388915998</v>
      </c>
      <c r="E232" t="s">
        <v>389</v>
      </c>
    </row>
    <row r="233" spans="1:5" x14ac:dyDescent="0.4">
      <c r="A233">
        <v>231</v>
      </c>
      <c r="B233">
        <v>4098</v>
      </c>
      <c r="C233">
        <v>64</v>
      </c>
      <c r="D233">
        <v>10.1237783432006</v>
      </c>
      <c r="E233" t="s">
        <v>388</v>
      </c>
    </row>
    <row r="234" spans="1:5" x14ac:dyDescent="0.4">
      <c r="A234">
        <v>232</v>
      </c>
      <c r="B234">
        <v>3994</v>
      </c>
      <c r="C234">
        <v>59</v>
      </c>
      <c r="D234">
        <v>3.8126544952392498</v>
      </c>
      <c r="E234" t="s">
        <v>387</v>
      </c>
    </row>
    <row r="235" spans="1:5" x14ac:dyDescent="0.4">
      <c r="A235">
        <v>233</v>
      </c>
      <c r="B235">
        <v>4094</v>
      </c>
      <c r="C235">
        <v>61</v>
      </c>
      <c r="D235">
        <v>4.4916961193084699</v>
      </c>
      <c r="E235" t="s">
        <v>386</v>
      </c>
    </row>
    <row r="236" spans="1:5" x14ac:dyDescent="0.4">
      <c r="A236">
        <v>234</v>
      </c>
      <c r="B236">
        <v>4153</v>
      </c>
      <c r="C236">
        <v>59</v>
      </c>
      <c r="D236">
        <v>6.4876024723052899</v>
      </c>
      <c r="E236" t="s">
        <v>385</v>
      </c>
    </row>
    <row r="237" spans="1:5" x14ac:dyDescent="0.4">
      <c r="A237">
        <v>235</v>
      </c>
      <c r="B237">
        <v>4137</v>
      </c>
      <c r="C237">
        <v>63</v>
      </c>
      <c r="D237">
        <v>4.8357491493225098</v>
      </c>
      <c r="E237" t="s">
        <v>384</v>
      </c>
    </row>
    <row r="238" spans="1:5" x14ac:dyDescent="0.4">
      <c r="A238">
        <v>236</v>
      </c>
      <c r="B238">
        <v>2960</v>
      </c>
      <c r="C238">
        <v>52</v>
      </c>
      <c r="D238">
        <v>3.2040936946868799</v>
      </c>
      <c r="E238" t="s">
        <v>383</v>
      </c>
    </row>
    <row r="239" spans="1:5" x14ac:dyDescent="0.4">
      <c r="A239">
        <v>237</v>
      </c>
      <c r="B239">
        <v>4069</v>
      </c>
      <c r="C239">
        <v>67</v>
      </c>
      <c r="D239">
        <v>6.2611820697784397</v>
      </c>
      <c r="E239" t="s">
        <v>382</v>
      </c>
    </row>
    <row r="240" spans="1:5" x14ac:dyDescent="0.4">
      <c r="A240">
        <v>238</v>
      </c>
      <c r="B240">
        <v>5212</v>
      </c>
      <c r="C240">
        <v>81</v>
      </c>
      <c r="D240">
        <v>7.5002534389495796</v>
      </c>
      <c r="E240" t="s">
        <v>381</v>
      </c>
    </row>
    <row r="241" spans="1:5" x14ac:dyDescent="0.4">
      <c r="A241">
        <v>239</v>
      </c>
      <c r="B241">
        <v>3953</v>
      </c>
      <c r="C241">
        <v>62</v>
      </c>
      <c r="D241">
        <v>4.25235748291015</v>
      </c>
      <c r="E241" t="s">
        <v>380</v>
      </c>
    </row>
    <row r="242" spans="1:5" x14ac:dyDescent="0.4">
      <c r="A242">
        <v>240</v>
      </c>
      <c r="B242">
        <v>3690</v>
      </c>
      <c r="C242">
        <v>57</v>
      </c>
      <c r="D242">
        <v>7.6652140617370597</v>
      </c>
      <c r="E242" t="s">
        <v>379</v>
      </c>
    </row>
    <row r="243" spans="1:5" x14ac:dyDescent="0.4">
      <c r="A243">
        <v>241</v>
      </c>
      <c r="B243">
        <v>4117</v>
      </c>
      <c r="C243">
        <v>67</v>
      </c>
      <c r="D243">
        <v>7.7000839710235596</v>
      </c>
      <c r="E243" t="s">
        <v>378</v>
      </c>
    </row>
    <row r="244" spans="1:5" x14ac:dyDescent="0.4">
      <c r="A244">
        <v>242</v>
      </c>
      <c r="B244">
        <v>3673</v>
      </c>
      <c r="C244">
        <v>60</v>
      </c>
      <c r="D244">
        <v>3.5665767192840501</v>
      </c>
      <c r="E244" t="s">
        <v>377</v>
      </c>
    </row>
    <row r="245" spans="1:5" x14ac:dyDescent="0.4">
      <c r="A245">
        <v>243</v>
      </c>
      <c r="B245">
        <v>3654</v>
      </c>
      <c r="C245">
        <v>58</v>
      </c>
      <c r="D245">
        <v>3.6728241443634002</v>
      </c>
      <c r="E245" t="s">
        <v>376</v>
      </c>
    </row>
    <row r="246" spans="1:5" x14ac:dyDescent="0.4">
      <c r="A246">
        <v>244</v>
      </c>
      <c r="B246">
        <v>3547</v>
      </c>
      <c r="C246">
        <v>57</v>
      </c>
      <c r="D246">
        <v>3.4213266372680602</v>
      </c>
      <c r="E246" t="s">
        <v>375</v>
      </c>
    </row>
    <row r="247" spans="1:5" x14ac:dyDescent="0.4">
      <c r="A247">
        <v>245</v>
      </c>
      <c r="B247">
        <v>4261</v>
      </c>
      <c r="C247">
        <v>66</v>
      </c>
      <c r="D247">
        <v>5.9810700416564897</v>
      </c>
      <c r="E247" t="s">
        <v>374</v>
      </c>
    </row>
    <row r="248" spans="1:5" x14ac:dyDescent="0.4">
      <c r="A248">
        <v>246</v>
      </c>
      <c r="B248">
        <v>3795</v>
      </c>
      <c r="C248">
        <v>58</v>
      </c>
      <c r="D248">
        <v>3.4687106609344398</v>
      </c>
      <c r="E248" t="s">
        <v>373</v>
      </c>
    </row>
    <row r="249" spans="1:5" x14ac:dyDescent="0.4">
      <c r="A249">
        <v>247</v>
      </c>
      <c r="B249">
        <v>3925</v>
      </c>
      <c r="C249">
        <v>66</v>
      </c>
      <c r="D249">
        <v>6.4334938526153502</v>
      </c>
      <c r="E249" t="s">
        <v>372</v>
      </c>
    </row>
    <row r="250" spans="1:5" x14ac:dyDescent="0.4">
      <c r="A250">
        <v>248</v>
      </c>
      <c r="B250">
        <v>3510</v>
      </c>
      <c r="C250">
        <v>57</v>
      </c>
      <c r="D250">
        <v>7.1020731925964302</v>
      </c>
      <c r="E250" t="s">
        <v>371</v>
      </c>
    </row>
    <row r="251" spans="1:5" x14ac:dyDescent="0.4">
      <c r="A251">
        <v>249</v>
      </c>
      <c r="B251">
        <v>4100</v>
      </c>
      <c r="C251">
        <v>65</v>
      </c>
      <c r="D251">
        <v>3.9511132240295401</v>
      </c>
      <c r="E251" t="s">
        <v>370</v>
      </c>
    </row>
    <row r="252" spans="1:5" x14ac:dyDescent="0.4">
      <c r="A252">
        <v>250</v>
      </c>
      <c r="B252">
        <v>4294</v>
      </c>
      <c r="C252">
        <v>63</v>
      </c>
      <c r="D252">
        <v>5.4454874992370597</v>
      </c>
      <c r="E252" t="s">
        <v>369</v>
      </c>
    </row>
    <row r="253" spans="1:5" x14ac:dyDescent="0.4">
      <c r="A253">
        <v>251</v>
      </c>
      <c r="B253">
        <v>3434</v>
      </c>
      <c r="C253">
        <v>58</v>
      </c>
      <c r="D253">
        <v>2.3660020828246999</v>
      </c>
      <c r="E253" t="s">
        <v>368</v>
      </c>
    </row>
    <row r="254" spans="1:5" x14ac:dyDescent="0.4">
      <c r="A254">
        <v>252</v>
      </c>
      <c r="B254">
        <v>4079</v>
      </c>
      <c r="C254">
        <v>65</v>
      </c>
      <c r="D254">
        <v>4.0273566246032697</v>
      </c>
      <c r="E254" t="s">
        <v>367</v>
      </c>
    </row>
    <row r="255" spans="1:5" x14ac:dyDescent="0.4">
      <c r="A255">
        <v>253</v>
      </c>
      <c r="B255">
        <v>3501</v>
      </c>
      <c r="C255">
        <v>58</v>
      </c>
      <c r="D255">
        <v>4.63842320442199</v>
      </c>
      <c r="E255" t="s">
        <v>366</v>
      </c>
    </row>
    <row r="256" spans="1:5" x14ac:dyDescent="0.4">
      <c r="A256">
        <v>254</v>
      </c>
      <c r="B256">
        <v>3890</v>
      </c>
      <c r="C256">
        <v>66</v>
      </c>
      <c r="D256">
        <v>5.8644719123840297</v>
      </c>
      <c r="E256" t="s">
        <v>365</v>
      </c>
    </row>
    <row r="257" spans="1:5" x14ac:dyDescent="0.4">
      <c r="A257">
        <v>255</v>
      </c>
      <c r="B257">
        <v>3846</v>
      </c>
      <c r="C257">
        <v>63</v>
      </c>
      <c r="D257">
        <v>4.1099340915679896</v>
      </c>
      <c r="E257" t="s">
        <v>364</v>
      </c>
    </row>
    <row r="258" spans="1:5" x14ac:dyDescent="0.4">
      <c r="A258">
        <v>256</v>
      </c>
      <c r="B258">
        <v>4955</v>
      </c>
      <c r="C258">
        <v>75</v>
      </c>
      <c r="D258">
        <v>7.2214510440826398</v>
      </c>
      <c r="E258" t="s">
        <v>363</v>
      </c>
    </row>
    <row r="259" spans="1:5" x14ac:dyDescent="0.4">
      <c r="A259">
        <v>257</v>
      </c>
      <c r="B259">
        <v>3507</v>
      </c>
      <c r="C259">
        <v>60</v>
      </c>
      <c r="D259">
        <v>3.2008032798767001</v>
      </c>
      <c r="E259" t="s">
        <v>362</v>
      </c>
    </row>
    <row r="260" spans="1:5" x14ac:dyDescent="0.4">
      <c r="A260">
        <v>258</v>
      </c>
      <c r="B260">
        <v>4188</v>
      </c>
      <c r="C260">
        <v>66</v>
      </c>
      <c r="D260">
        <v>3.66887259483337</v>
      </c>
      <c r="E260" t="s">
        <v>361</v>
      </c>
    </row>
    <row r="261" spans="1:5" x14ac:dyDescent="0.4">
      <c r="A261">
        <v>259</v>
      </c>
      <c r="B261">
        <v>3811</v>
      </c>
      <c r="C261">
        <v>60</v>
      </c>
      <c r="D261">
        <v>8.7056555747985804</v>
      </c>
      <c r="E261" t="s">
        <v>360</v>
      </c>
    </row>
    <row r="262" spans="1:5" x14ac:dyDescent="0.4">
      <c r="A262">
        <v>260</v>
      </c>
      <c r="B262">
        <v>3910</v>
      </c>
      <c r="C262">
        <v>60</v>
      </c>
      <c r="D262">
        <v>5.8373813629150302</v>
      </c>
      <c r="E262" t="s">
        <v>359</v>
      </c>
    </row>
    <row r="263" spans="1:5" x14ac:dyDescent="0.4">
      <c r="A263">
        <v>261</v>
      </c>
      <c r="B263">
        <v>4349</v>
      </c>
      <c r="C263">
        <v>69</v>
      </c>
      <c r="D263">
        <v>5.9297313690185502</v>
      </c>
      <c r="E263" t="s">
        <v>358</v>
      </c>
    </row>
    <row r="264" spans="1:5" x14ac:dyDescent="0.4">
      <c r="A264">
        <v>262</v>
      </c>
      <c r="B264">
        <v>3857</v>
      </c>
      <c r="C264">
        <v>60</v>
      </c>
      <c r="D264">
        <v>6.89300489425659</v>
      </c>
      <c r="E264" t="s">
        <v>357</v>
      </c>
    </row>
    <row r="265" spans="1:5" x14ac:dyDescent="0.4">
      <c r="A265">
        <v>263</v>
      </c>
      <c r="B265">
        <v>4730</v>
      </c>
      <c r="C265">
        <v>73</v>
      </c>
      <c r="D265">
        <v>6.6065306663513104</v>
      </c>
      <c r="E265" t="s">
        <v>356</v>
      </c>
    </row>
    <row r="266" spans="1:5" x14ac:dyDescent="0.4">
      <c r="A266">
        <v>264</v>
      </c>
      <c r="B266">
        <v>3941</v>
      </c>
      <c r="C266">
        <v>59</v>
      </c>
      <c r="D266">
        <v>7.8857979774475098</v>
      </c>
      <c r="E266" t="s">
        <v>355</v>
      </c>
    </row>
    <row r="267" spans="1:5" x14ac:dyDescent="0.4">
      <c r="A267">
        <v>265</v>
      </c>
      <c r="B267">
        <v>4333</v>
      </c>
      <c r="C267">
        <v>69</v>
      </c>
      <c r="D267">
        <v>10.6808733940124</v>
      </c>
      <c r="E267" t="s">
        <v>354</v>
      </c>
    </row>
    <row r="268" spans="1:5" x14ac:dyDescent="0.4">
      <c r="A268">
        <v>266</v>
      </c>
      <c r="B268">
        <v>3717</v>
      </c>
      <c r="C268">
        <v>58</v>
      </c>
      <c r="D268">
        <v>3.5281167030334402</v>
      </c>
      <c r="E268" t="s">
        <v>353</v>
      </c>
    </row>
    <row r="269" spans="1:5" x14ac:dyDescent="0.4">
      <c r="A269">
        <v>267</v>
      </c>
      <c r="B269">
        <v>4182</v>
      </c>
      <c r="C269">
        <v>64</v>
      </c>
      <c r="D269">
        <v>6.0543105602264404</v>
      </c>
      <c r="E269" t="s">
        <v>352</v>
      </c>
    </row>
    <row r="270" spans="1:5" x14ac:dyDescent="0.4">
      <c r="A270">
        <v>268</v>
      </c>
      <c r="B270">
        <v>4013</v>
      </c>
      <c r="C270">
        <v>60</v>
      </c>
      <c r="D270">
        <v>3.3897635936736998</v>
      </c>
      <c r="E270" t="s">
        <v>351</v>
      </c>
    </row>
    <row r="271" spans="1:5" x14ac:dyDescent="0.4">
      <c r="A271">
        <v>269</v>
      </c>
      <c r="B271">
        <v>4969</v>
      </c>
      <c r="C271">
        <v>72</v>
      </c>
      <c r="D271">
        <v>10.016149759292601</v>
      </c>
      <c r="E271" t="s">
        <v>350</v>
      </c>
    </row>
    <row r="272" spans="1:5" x14ac:dyDescent="0.4">
      <c r="A272">
        <v>270</v>
      </c>
      <c r="B272">
        <v>4128</v>
      </c>
      <c r="C272">
        <v>65</v>
      </c>
      <c r="D272">
        <v>6.3630874156951904</v>
      </c>
      <c r="E272" t="s">
        <v>349</v>
      </c>
    </row>
    <row r="273" spans="1:5" x14ac:dyDescent="0.4">
      <c r="A273">
        <v>271</v>
      </c>
      <c r="B273">
        <v>4520</v>
      </c>
      <c r="C273">
        <v>74</v>
      </c>
      <c r="D273">
        <v>6.0820643901824898</v>
      </c>
      <c r="E273" t="s">
        <v>348</v>
      </c>
    </row>
    <row r="274" spans="1:5" x14ac:dyDescent="0.4">
      <c r="A274">
        <v>272</v>
      </c>
      <c r="B274">
        <v>4415</v>
      </c>
      <c r="C274">
        <v>65</v>
      </c>
      <c r="D274">
        <v>5.0084903240203804</v>
      </c>
      <c r="E274" t="s">
        <v>347</v>
      </c>
    </row>
    <row r="275" spans="1:5" x14ac:dyDescent="0.4">
      <c r="A275">
        <v>273</v>
      </c>
      <c r="B275">
        <v>3712</v>
      </c>
      <c r="C275">
        <v>62</v>
      </c>
      <c r="D275">
        <v>3.5578656196594198</v>
      </c>
      <c r="E275" t="s">
        <v>346</v>
      </c>
    </row>
    <row r="276" spans="1:5" x14ac:dyDescent="0.4">
      <c r="A276">
        <v>274</v>
      </c>
      <c r="B276">
        <v>3954</v>
      </c>
      <c r="C276">
        <v>59</v>
      </c>
      <c r="D276">
        <v>3.08630347251892</v>
      </c>
      <c r="E276" t="s">
        <v>345</v>
      </c>
    </row>
    <row r="277" spans="1:5" x14ac:dyDescent="0.4">
      <c r="A277">
        <v>275</v>
      </c>
      <c r="B277">
        <v>3754</v>
      </c>
      <c r="C277">
        <v>58</v>
      </c>
      <c r="D277">
        <v>7.6875977516174299</v>
      </c>
      <c r="E277" t="s">
        <v>344</v>
      </c>
    </row>
    <row r="278" spans="1:5" x14ac:dyDescent="0.4">
      <c r="A278">
        <v>276</v>
      </c>
      <c r="B278">
        <v>3641</v>
      </c>
      <c r="C278">
        <v>55</v>
      </c>
      <c r="D278">
        <v>7.0240359306335396</v>
      </c>
      <c r="E278" t="s">
        <v>343</v>
      </c>
    </row>
    <row r="279" spans="1:5" x14ac:dyDescent="0.4">
      <c r="A279">
        <v>277</v>
      </c>
      <c r="B279">
        <v>3817</v>
      </c>
      <c r="C279">
        <v>60</v>
      </c>
      <c r="D279">
        <v>7.9027442932128897</v>
      </c>
      <c r="E279" t="s">
        <v>342</v>
      </c>
    </row>
    <row r="280" spans="1:5" x14ac:dyDescent="0.4">
      <c r="A280">
        <v>278</v>
      </c>
      <c r="B280">
        <v>5343</v>
      </c>
      <c r="C280">
        <v>80</v>
      </c>
      <c r="D280">
        <v>9.8396511077880806</v>
      </c>
      <c r="E280" t="s">
        <v>341</v>
      </c>
    </row>
    <row r="281" spans="1:5" x14ac:dyDescent="0.4">
      <c r="A281">
        <v>279</v>
      </c>
      <c r="B281">
        <v>3896</v>
      </c>
      <c r="C281">
        <v>61</v>
      </c>
      <c r="D281">
        <v>7.9497795104980398</v>
      </c>
      <c r="E281" t="s">
        <v>340</v>
      </c>
    </row>
    <row r="282" spans="1:5" x14ac:dyDescent="0.4">
      <c r="A282">
        <v>280</v>
      </c>
      <c r="B282">
        <v>3958</v>
      </c>
      <c r="C282">
        <v>65</v>
      </c>
      <c r="D282">
        <v>3.6763482093811</v>
      </c>
      <c r="E282" t="s">
        <v>339</v>
      </c>
    </row>
    <row r="283" spans="1:5" x14ac:dyDescent="0.4">
      <c r="A283">
        <v>281</v>
      </c>
      <c r="B283">
        <v>4781</v>
      </c>
      <c r="C283">
        <v>73</v>
      </c>
      <c r="D283">
        <v>5.1349585056304896</v>
      </c>
      <c r="E283" t="s">
        <v>338</v>
      </c>
    </row>
    <row r="284" spans="1:5" x14ac:dyDescent="0.4">
      <c r="A284">
        <v>282</v>
      </c>
      <c r="B284">
        <v>4841</v>
      </c>
      <c r="C284">
        <v>73</v>
      </c>
      <c r="D284">
        <v>8.0469510555267298</v>
      </c>
      <c r="E284" t="s">
        <v>337</v>
      </c>
    </row>
    <row r="285" spans="1:5" x14ac:dyDescent="0.4">
      <c r="A285">
        <v>283</v>
      </c>
      <c r="B285">
        <v>4586</v>
      </c>
      <c r="C285">
        <v>67</v>
      </c>
      <c r="D285">
        <v>4.6188642978668204</v>
      </c>
      <c r="E285" t="s">
        <v>336</v>
      </c>
    </row>
    <row r="286" spans="1:5" x14ac:dyDescent="0.4">
      <c r="A286">
        <v>284</v>
      </c>
      <c r="B286">
        <v>3573</v>
      </c>
      <c r="C286">
        <v>59</v>
      </c>
      <c r="D286">
        <v>3.15367531776428</v>
      </c>
      <c r="E286" t="s">
        <v>335</v>
      </c>
    </row>
    <row r="287" spans="1:5" x14ac:dyDescent="0.4">
      <c r="A287">
        <v>285</v>
      </c>
      <c r="B287">
        <v>3978</v>
      </c>
      <c r="C287">
        <v>64</v>
      </c>
      <c r="D287">
        <v>5.8064022064208896</v>
      </c>
      <c r="E287" t="s">
        <v>334</v>
      </c>
    </row>
    <row r="288" spans="1:5" x14ac:dyDescent="0.4">
      <c r="A288">
        <v>286</v>
      </c>
      <c r="B288">
        <v>3705</v>
      </c>
      <c r="C288">
        <v>60</v>
      </c>
      <c r="D288">
        <v>3.44047999382019</v>
      </c>
      <c r="E288" t="s">
        <v>333</v>
      </c>
    </row>
    <row r="289" spans="1:5" x14ac:dyDescent="0.4">
      <c r="A289">
        <v>287</v>
      </c>
      <c r="B289">
        <v>3754</v>
      </c>
      <c r="C289">
        <v>61</v>
      </c>
      <c r="D289">
        <v>3.7139723300933798</v>
      </c>
      <c r="E289" t="s">
        <v>332</v>
      </c>
    </row>
    <row r="290" spans="1:5" x14ac:dyDescent="0.4">
      <c r="A290">
        <v>288</v>
      </c>
      <c r="B290">
        <v>3320</v>
      </c>
      <c r="C290">
        <v>59</v>
      </c>
      <c r="D290">
        <v>4.56662821769714</v>
      </c>
      <c r="E290" t="s">
        <v>331</v>
      </c>
    </row>
    <row r="291" spans="1:5" x14ac:dyDescent="0.4">
      <c r="A291">
        <v>289</v>
      </c>
      <c r="B291">
        <v>4305</v>
      </c>
      <c r="C291">
        <v>66</v>
      </c>
      <c r="D291">
        <v>4.9137675762176496</v>
      </c>
      <c r="E291" t="s">
        <v>330</v>
      </c>
    </row>
    <row r="292" spans="1:5" x14ac:dyDescent="0.4">
      <c r="A292">
        <v>290</v>
      </c>
      <c r="B292">
        <v>3541</v>
      </c>
      <c r="C292">
        <v>63</v>
      </c>
      <c r="D292">
        <v>4.3670742511749197</v>
      </c>
      <c r="E292" t="s">
        <v>329</v>
      </c>
    </row>
    <row r="293" spans="1:5" x14ac:dyDescent="0.4">
      <c r="A293">
        <v>291</v>
      </c>
      <c r="B293">
        <v>3657</v>
      </c>
      <c r="C293">
        <v>55</v>
      </c>
      <c r="D293">
        <v>3.2674710750579798</v>
      </c>
      <c r="E293" t="s">
        <v>328</v>
      </c>
    </row>
    <row r="294" spans="1:5" x14ac:dyDescent="0.4">
      <c r="A294">
        <v>292</v>
      </c>
      <c r="B294">
        <v>3491</v>
      </c>
      <c r="C294">
        <v>55</v>
      </c>
      <c r="D294">
        <v>3.5233767032623202</v>
      </c>
      <c r="E294" t="s">
        <v>327</v>
      </c>
    </row>
    <row r="295" spans="1:5" x14ac:dyDescent="0.4">
      <c r="A295">
        <v>293</v>
      </c>
      <c r="B295">
        <v>2992</v>
      </c>
      <c r="C295">
        <v>53</v>
      </c>
      <c r="D295">
        <v>3.0938355922698899</v>
      </c>
      <c r="E295" t="s">
        <v>326</v>
      </c>
    </row>
    <row r="296" spans="1:5" x14ac:dyDescent="0.4">
      <c r="A296">
        <v>294</v>
      </c>
      <c r="B296">
        <v>3852</v>
      </c>
      <c r="C296">
        <v>60</v>
      </c>
      <c r="D296">
        <v>4.5050647258758501</v>
      </c>
      <c r="E296" t="s">
        <v>325</v>
      </c>
    </row>
    <row r="297" spans="1:5" x14ac:dyDescent="0.4">
      <c r="A297">
        <v>295</v>
      </c>
      <c r="B297">
        <v>3655</v>
      </c>
      <c r="C297">
        <v>57</v>
      </c>
      <c r="D297">
        <v>4.5866153240203804</v>
      </c>
      <c r="E297" t="s">
        <v>324</v>
      </c>
    </row>
    <row r="298" spans="1:5" x14ac:dyDescent="0.4">
      <c r="A298">
        <v>296</v>
      </c>
      <c r="B298">
        <v>3908</v>
      </c>
      <c r="C298">
        <v>64</v>
      </c>
      <c r="D298">
        <v>4.7942788600921604</v>
      </c>
      <c r="E298" t="s">
        <v>323</v>
      </c>
    </row>
    <row r="299" spans="1:5" x14ac:dyDescent="0.4">
      <c r="A299">
        <v>297</v>
      </c>
      <c r="B299">
        <v>3705</v>
      </c>
      <c r="C299">
        <v>61</v>
      </c>
      <c r="D299">
        <v>4.2853121757507298</v>
      </c>
      <c r="E299" t="s">
        <v>322</v>
      </c>
    </row>
    <row r="300" spans="1:5" x14ac:dyDescent="0.4">
      <c r="A300">
        <v>298</v>
      </c>
      <c r="B300">
        <v>3572</v>
      </c>
      <c r="C300">
        <v>57</v>
      </c>
      <c r="D300">
        <v>3.33904504776</v>
      </c>
      <c r="E300" t="s">
        <v>321</v>
      </c>
    </row>
    <row r="301" spans="1:5" x14ac:dyDescent="0.4">
      <c r="A301">
        <v>299</v>
      </c>
      <c r="B301">
        <v>3617</v>
      </c>
      <c r="C301">
        <v>59</v>
      </c>
      <c r="D301">
        <v>3.60694026947021</v>
      </c>
      <c r="E301" t="s">
        <v>320</v>
      </c>
    </row>
    <row r="302" spans="1:5" x14ac:dyDescent="0.4">
      <c r="B302" t="s">
        <v>0</v>
      </c>
      <c r="C302" t="s">
        <v>1</v>
      </c>
      <c r="D302" t="s">
        <v>2</v>
      </c>
    </row>
    <row r="303" spans="1:5" x14ac:dyDescent="0.4">
      <c r="A303" t="s">
        <v>3</v>
      </c>
      <c r="B303">
        <f>AVERAGE(B2:B301)</f>
        <v>4015.35</v>
      </c>
      <c r="C303">
        <f>AVERAGE(C2:C301)</f>
        <v>63.36</v>
      </c>
      <c r="D303">
        <f>AVERAGE(D2:D301)</f>
        <v>5.3325157531102478</v>
      </c>
    </row>
    <row r="304" spans="1:5" x14ac:dyDescent="0.4">
      <c r="A304" t="s">
        <v>4</v>
      </c>
      <c r="B304">
        <f>MAX(B2:B301)</f>
        <v>5343</v>
      </c>
      <c r="C304">
        <f>MAX(C2:C301)</f>
        <v>81</v>
      </c>
      <c r="D304">
        <f>MAX(D2:D301)</f>
        <v>13.460134744644099</v>
      </c>
    </row>
    <row r="305" spans="1:4" x14ac:dyDescent="0.4">
      <c r="A305" t="s">
        <v>5</v>
      </c>
      <c r="B305">
        <f>MIN(B2:B301)</f>
        <v>2482</v>
      </c>
      <c r="C305">
        <f>MIN(C2:C301)</f>
        <v>39</v>
      </c>
      <c r="D305">
        <f>MIN(D2:D301)</f>
        <v>1.4762940406799301</v>
      </c>
    </row>
    <row r="306" spans="1:4" x14ac:dyDescent="0.4">
      <c r="A306" t="s">
        <v>6</v>
      </c>
      <c r="B306">
        <f>MEDIAN(B2:B301)</f>
        <v>3982.5</v>
      </c>
      <c r="C306">
        <f>MEDIAN(C2:C301)</f>
        <v>63</v>
      </c>
      <c r="D306">
        <f>MEDIAN(D2:D301)</f>
        <v>4.869819402694695</v>
      </c>
    </row>
    <row r="307" spans="1:4" x14ac:dyDescent="0.4">
      <c r="A307" t="s">
        <v>7</v>
      </c>
      <c r="B307">
        <f>_xlfn.PERCENTILE.INC(B2:B301, 0.97)</f>
        <v>4866.1499999999996</v>
      </c>
      <c r="C307">
        <f>_xlfn.PERCENTILE.INC(C2:C301, 0.97)</f>
        <v>76</v>
      </c>
      <c r="D307">
        <f>_xlfn.PERCENTILE.INC(D2:D301, 0.97)</f>
        <v>10.053452658653169</v>
      </c>
    </row>
    <row r="308" spans="1:4" x14ac:dyDescent="0.4">
      <c r="A308" t="s">
        <v>8</v>
      </c>
      <c r="B308">
        <f>_xlfn.PERCENTILE.INC(B2:B301, 0.05)</f>
        <v>3384.8</v>
      </c>
      <c r="C308">
        <f>_xlfn.PERCENTILE.INC(C2:C301, 0.05)</f>
        <v>55</v>
      </c>
      <c r="D308">
        <f>_xlfn.PERCENTILE.INC(D2:D301, 0.05)</f>
        <v>3.1093031167983978</v>
      </c>
    </row>
    <row r="309" spans="1:4" x14ac:dyDescent="0.4">
      <c r="A309" t="s">
        <v>820</v>
      </c>
      <c r="B309">
        <f>_xlfn.STDEV.P(B2:B301)</f>
        <v>430.6288047727416</v>
      </c>
      <c r="C309">
        <f t="shared" ref="C309:D309" si="0">_xlfn.STDEV.P(C2:C301)</f>
        <v>6.0781356790823065</v>
      </c>
      <c r="D309">
        <f t="shared" si="0"/>
        <v>1.953403299367007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FD0C-B607-4CFB-8613-32E7B3022C33}">
  <dimension ref="A1:E109"/>
  <sheetViews>
    <sheetView topLeftCell="A94" workbookViewId="0">
      <selection activeCell="B109" sqref="B109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5628</v>
      </c>
      <c r="C2">
        <v>78</v>
      </c>
      <c r="D2">
        <v>8.4764246940612793</v>
      </c>
      <c r="E2" t="s">
        <v>319</v>
      </c>
    </row>
    <row r="3" spans="1:5" x14ac:dyDescent="0.4">
      <c r="A3">
        <v>1</v>
      </c>
      <c r="B3">
        <v>5315</v>
      </c>
      <c r="C3">
        <v>76</v>
      </c>
      <c r="D3">
        <v>10.362049341201701</v>
      </c>
      <c r="E3" t="s">
        <v>318</v>
      </c>
    </row>
    <row r="4" spans="1:5" x14ac:dyDescent="0.4">
      <c r="A4">
        <v>2</v>
      </c>
      <c r="B4">
        <v>5482</v>
      </c>
      <c r="C4">
        <v>79</v>
      </c>
      <c r="D4">
        <v>7.51100325584411</v>
      </c>
      <c r="E4" t="s">
        <v>317</v>
      </c>
    </row>
    <row r="5" spans="1:5" x14ac:dyDescent="0.4">
      <c r="A5">
        <v>3</v>
      </c>
      <c r="B5">
        <v>5576</v>
      </c>
      <c r="C5">
        <v>78</v>
      </c>
      <c r="D5">
        <v>7.6308517456054599</v>
      </c>
      <c r="E5" t="s">
        <v>316</v>
      </c>
    </row>
    <row r="6" spans="1:5" x14ac:dyDescent="0.4">
      <c r="A6">
        <v>4</v>
      </c>
      <c r="B6">
        <v>5749</v>
      </c>
      <c r="C6">
        <v>74</v>
      </c>
      <c r="D6">
        <v>8.9583423137664795</v>
      </c>
      <c r="E6" t="s">
        <v>315</v>
      </c>
    </row>
    <row r="7" spans="1:5" x14ac:dyDescent="0.4">
      <c r="A7">
        <v>5</v>
      </c>
      <c r="B7">
        <v>5853</v>
      </c>
      <c r="C7">
        <v>86</v>
      </c>
      <c r="D7">
        <v>9.9112820625305105</v>
      </c>
      <c r="E7" t="s">
        <v>314</v>
      </c>
    </row>
    <row r="8" spans="1:5" x14ac:dyDescent="0.4">
      <c r="A8">
        <v>6</v>
      </c>
      <c r="B8">
        <v>5184</v>
      </c>
      <c r="C8">
        <v>78</v>
      </c>
      <c r="D8">
        <v>7.16764235496521</v>
      </c>
      <c r="E8" t="s">
        <v>313</v>
      </c>
    </row>
    <row r="9" spans="1:5" x14ac:dyDescent="0.4">
      <c r="A9">
        <v>7</v>
      </c>
      <c r="B9">
        <v>5674</v>
      </c>
      <c r="C9">
        <v>78</v>
      </c>
      <c r="D9">
        <v>8.7707710266113192</v>
      </c>
      <c r="E9" t="s">
        <v>312</v>
      </c>
    </row>
    <row r="10" spans="1:5" x14ac:dyDescent="0.4">
      <c r="A10">
        <v>8</v>
      </c>
      <c r="B10">
        <v>5657</v>
      </c>
      <c r="C10">
        <v>83</v>
      </c>
      <c r="D10">
        <v>10.85986495018</v>
      </c>
      <c r="E10" t="s">
        <v>311</v>
      </c>
    </row>
    <row r="11" spans="1:5" x14ac:dyDescent="0.4">
      <c r="A11">
        <v>9</v>
      </c>
      <c r="B11">
        <v>5178</v>
      </c>
      <c r="C11">
        <v>77</v>
      </c>
      <c r="D11">
        <v>8.8234691619872994</v>
      </c>
      <c r="E11" t="s">
        <v>310</v>
      </c>
    </row>
    <row r="12" spans="1:5" x14ac:dyDescent="0.4">
      <c r="A12">
        <v>10</v>
      </c>
      <c r="B12">
        <v>5311</v>
      </c>
      <c r="C12">
        <v>77</v>
      </c>
      <c r="D12">
        <v>8.1114106178283691</v>
      </c>
      <c r="E12" t="s">
        <v>309</v>
      </c>
    </row>
    <row r="13" spans="1:5" x14ac:dyDescent="0.4">
      <c r="A13">
        <v>11</v>
      </c>
      <c r="B13">
        <v>5972</v>
      </c>
      <c r="C13">
        <v>83</v>
      </c>
      <c r="D13">
        <v>11.0137631893157</v>
      </c>
      <c r="E13" t="s">
        <v>308</v>
      </c>
    </row>
    <row r="14" spans="1:5" x14ac:dyDescent="0.4">
      <c r="A14">
        <v>12</v>
      </c>
      <c r="B14">
        <v>5805</v>
      </c>
      <c r="C14">
        <v>81</v>
      </c>
      <c r="D14">
        <v>8.9469223022460902</v>
      </c>
      <c r="E14" t="s">
        <v>307</v>
      </c>
    </row>
    <row r="15" spans="1:5" x14ac:dyDescent="0.4">
      <c r="A15">
        <v>13</v>
      </c>
      <c r="B15">
        <v>5746</v>
      </c>
      <c r="C15">
        <v>84</v>
      </c>
      <c r="D15">
        <v>8.5073337554931605</v>
      </c>
      <c r="E15" t="s">
        <v>306</v>
      </c>
    </row>
    <row r="16" spans="1:5" x14ac:dyDescent="0.4">
      <c r="A16">
        <v>14</v>
      </c>
      <c r="B16">
        <v>5780</v>
      </c>
      <c r="C16">
        <v>84</v>
      </c>
      <c r="D16">
        <v>19.6149852275848</v>
      </c>
      <c r="E16" t="s">
        <v>305</v>
      </c>
    </row>
    <row r="17" spans="1:5" x14ac:dyDescent="0.4">
      <c r="A17">
        <v>15</v>
      </c>
      <c r="B17">
        <v>6052</v>
      </c>
      <c r="C17">
        <v>83</v>
      </c>
      <c r="D17">
        <v>11.6989350318908</v>
      </c>
      <c r="E17" t="s">
        <v>304</v>
      </c>
    </row>
    <row r="18" spans="1:5" x14ac:dyDescent="0.4">
      <c r="A18">
        <v>16</v>
      </c>
      <c r="B18">
        <v>6161</v>
      </c>
      <c r="C18">
        <v>85</v>
      </c>
      <c r="D18">
        <v>21.056779146194401</v>
      </c>
      <c r="E18" t="s">
        <v>303</v>
      </c>
    </row>
    <row r="19" spans="1:5" x14ac:dyDescent="0.4">
      <c r="A19">
        <v>17</v>
      </c>
      <c r="B19">
        <v>5199</v>
      </c>
      <c r="C19">
        <v>76</v>
      </c>
      <c r="D19">
        <v>6.65864777565002</v>
      </c>
      <c r="E19" t="s">
        <v>302</v>
      </c>
    </row>
    <row r="20" spans="1:5" x14ac:dyDescent="0.4">
      <c r="A20">
        <v>18</v>
      </c>
      <c r="B20">
        <v>5340</v>
      </c>
      <c r="C20">
        <v>78</v>
      </c>
      <c r="D20">
        <v>11.2821519374847</v>
      </c>
      <c r="E20" t="s">
        <v>301</v>
      </c>
    </row>
    <row r="21" spans="1:5" x14ac:dyDescent="0.4">
      <c r="A21">
        <v>19</v>
      </c>
      <c r="B21">
        <v>6034</v>
      </c>
      <c r="C21">
        <v>82</v>
      </c>
      <c r="D21">
        <v>6.8882141113281197</v>
      </c>
      <c r="E21" t="s">
        <v>300</v>
      </c>
    </row>
    <row r="22" spans="1:5" x14ac:dyDescent="0.4">
      <c r="A22">
        <v>20</v>
      </c>
      <c r="B22">
        <v>6929</v>
      </c>
      <c r="C22">
        <v>95</v>
      </c>
      <c r="D22">
        <v>12.033940076827999</v>
      </c>
      <c r="E22" t="s">
        <v>299</v>
      </c>
    </row>
    <row r="23" spans="1:5" x14ac:dyDescent="0.4">
      <c r="A23">
        <v>21</v>
      </c>
      <c r="B23">
        <v>5559</v>
      </c>
      <c r="C23">
        <v>77</v>
      </c>
      <c r="D23">
        <v>6.91794657707214</v>
      </c>
      <c r="E23" t="s">
        <v>298</v>
      </c>
    </row>
    <row r="24" spans="1:5" x14ac:dyDescent="0.4">
      <c r="A24">
        <v>22</v>
      </c>
      <c r="B24">
        <v>5543</v>
      </c>
      <c r="C24">
        <v>76</v>
      </c>
      <c r="D24">
        <v>6.0535576343536297</v>
      </c>
      <c r="E24" t="s">
        <v>297</v>
      </c>
    </row>
    <row r="25" spans="1:5" x14ac:dyDescent="0.4">
      <c r="A25">
        <v>23</v>
      </c>
      <c r="B25">
        <v>5748</v>
      </c>
      <c r="C25">
        <v>81</v>
      </c>
      <c r="D25">
        <v>18.009141445159901</v>
      </c>
      <c r="E25" t="s">
        <v>296</v>
      </c>
    </row>
    <row r="26" spans="1:5" x14ac:dyDescent="0.4">
      <c r="A26">
        <v>24</v>
      </c>
      <c r="B26">
        <v>5484</v>
      </c>
      <c r="C26">
        <v>82</v>
      </c>
      <c r="D26">
        <v>13.115505695343</v>
      </c>
      <c r="E26" t="s">
        <v>295</v>
      </c>
    </row>
    <row r="27" spans="1:5" x14ac:dyDescent="0.4">
      <c r="A27">
        <v>25</v>
      </c>
      <c r="B27">
        <v>4359</v>
      </c>
      <c r="C27">
        <v>64</v>
      </c>
      <c r="D27">
        <v>3.2320320606231601</v>
      </c>
      <c r="E27" t="s">
        <v>294</v>
      </c>
    </row>
    <row r="28" spans="1:5" x14ac:dyDescent="0.4">
      <c r="A28">
        <v>26</v>
      </c>
      <c r="B28">
        <v>6342</v>
      </c>
      <c r="C28">
        <v>84</v>
      </c>
      <c r="D28">
        <v>14.147275924682599</v>
      </c>
      <c r="E28" t="s">
        <v>293</v>
      </c>
    </row>
    <row r="29" spans="1:5" x14ac:dyDescent="0.4">
      <c r="A29">
        <v>27</v>
      </c>
      <c r="B29">
        <v>4801</v>
      </c>
      <c r="C29">
        <v>71</v>
      </c>
      <c r="D29">
        <v>5.9311230182647696</v>
      </c>
      <c r="E29" t="s">
        <v>292</v>
      </c>
    </row>
    <row r="30" spans="1:5" x14ac:dyDescent="0.4">
      <c r="A30">
        <v>28</v>
      </c>
      <c r="B30">
        <v>5026</v>
      </c>
      <c r="C30">
        <v>78</v>
      </c>
      <c r="D30">
        <v>7.0076537132263104</v>
      </c>
      <c r="E30" t="s">
        <v>291</v>
      </c>
    </row>
    <row r="31" spans="1:5" x14ac:dyDescent="0.4">
      <c r="A31">
        <v>29</v>
      </c>
      <c r="B31">
        <v>5716</v>
      </c>
      <c r="C31">
        <v>81</v>
      </c>
      <c r="D31">
        <v>11.9588339328765</v>
      </c>
      <c r="E31" t="s">
        <v>290</v>
      </c>
    </row>
    <row r="32" spans="1:5" x14ac:dyDescent="0.4">
      <c r="A32">
        <v>30</v>
      </c>
      <c r="B32">
        <v>5311</v>
      </c>
      <c r="C32">
        <v>78</v>
      </c>
      <c r="D32">
        <v>11.4321193695068</v>
      </c>
      <c r="E32" t="s">
        <v>289</v>
      </c>
    </row>
    <row r="33" spans="1:5" x14ac:dyDescent="0.4">
      <c r="A33">
        <v>31</v>
      </c>
      <c r="B33">
        <v>5140</v>
      </c>
      <c r="C33">
        <v>79</v>
      </c>
      <c r="D33">
        <v>6.9264209270477197</v>
      </c>
      <c r="E33" t="s">
        <v>288</v>
      </c>
    </row>
    <row r="34" spans="1:5" x14ac:dyDescent="0.4">
      <c r="A34">
        <v>32</v>
      </c>
      <c r="B34">
        <v>5604</v>
      </c>
      <c r="C34">
        <v>80</v>
      </c>
      <c r="D34">
        <v>12.2698628902435</v>
      </c>
      <c r="E34" t="s">
        <v>287</v>
      </c>
    </row>
    <row r="35" spans="1:5" x14ac:dyDescent="0.4">
      <c r="A35">
        <v>33</v>
      </c>
      <c r="B35">
        <v>5419</v>
      </c>
      <c r="C35">
        <v>74</v>
      </c>
      <c r="D35">
        <v>8.6969690322875906</v>
      </c>
      <c r="E35" t="s">
        <v>286</v>
      </c>
    </row>
    <row r="36" spans="1:5" x14ac:dyDescent="0.4">
      <c r="A36">
        <v>34</v>
      </c>
      <c r="B36">
        <v>5785</v>
      </c>
      <c r="C36">
        <v>82</v>
      </c>
      <c r="D36">
        <v>10.335193872451701</v>
      </c>
      <c r="E36" t="s">
        <v>285</v>
      </c>
    </row>
    <row r="37" spans="1:5" x14ac:dyDescent="0.4">
      <c r="A37">
        <v>35</v>
      </c>
      <c r="B37">
        <v>4886</v>
      </c>
      <c r="C37">
        <v>72</v>
      </c>
      <c r="D37">
        <v>4.0727577209472603</v>
      </c>
      <c r="E37" t="s">
        <v>284</v>
      </c>
    </row>
    <row r="38" spans="1:5" x14ac:dyDescent="0.4">
      <c r="A38">
        <v>36</v>
      </c>
      <c r="B38">
        <v>2548</v>
      </c>
      <c r="C38">
        <v>38</v>
      </c>
      <c r="D38">
        <v>0.91789221763610795</v>
      </c>
      <c r="E38" t="s">
        <v>283</v>
      </c>
    </row>
    <row r="39" spans="1:5" x14ac:dyDescent="0.4">
      <c r="A39">
        <v>37</v>
      </c>
      <c r="B39">
        <v>4833</v>
      </c>
      <c r="C39">
        <v>72</v>
      </c>
      <c r="D39">
        <v>4.8689303398132298</v>
      </c>
      <c r="E39" t="s">
        <v>282</v>
      </c>
    </row>
    <row r="40" spans="1:5" x14ac:dyDescent="0.4">
      <c r="A40">
        <v>38</v>
      </c>
      <c r="B40">
        <v>5913</v>
      </c>
      <c r="C40">
        <v>83</v>
      </c>
      <c r="D40">
        <v>11.554883003234799</v>
      </c>
      <c r="E40" t="s">
        <v>281</v>
      </c>
    </row>
    <row r="41" spans="1:5" x14ac:dyDescent="0.4">
      <c r="A41">
        <v>39</v>
      </c>
      <c r="B41">
        <v>4799</v>
      </c>
      <c r="C41">
        <v>72</v>
      </c>
      <c r="D41">
        <v>6.0356392860412598</v>
      </c>
      <c r="E41" t="s">
        <v>280</v>
      </c>
    </row>
    <row r="42" spans="1:5" x14ac:dyDescent="0.4">
      <c r="A42">
        <v>40</v>
      </c>
      <c r="B42">
        <v>5344</v>
      </c>
      <c r="C42">
        <v>78</v>
      </c>
      <c r="D42">
        <v>7.3492736816406197</v>
      </c>
      <c r="E42" t="s">
        <v>279</v>
      </c>
    </row>
    <row r="43" spans="1:5" x14ac:dyDescent="0.4">
      <c r="A43">
        <v>41</v>
      </c>
      <c r="B43">
        <v>5712</v>
      </c>
      <c r="C43">
        <v>80</v>
      </c>
      <c r="D43">
        <v>12.9615838527679</v>
      </c>
      <c r="E43" t="s">
        <v>278</v>
      </c>
    </row>
    <row r="44" spans="1:5" x14ac:dyDescent="0.4">
      <c r="A44">
        <v>42</v>
      </c>
      <c r="B44">
        <v>4693</v>
      </c>
      <c r="C44">
        <v>67</v>
      </c>
      <c r="D44">
        <v>7.3202662467956499</v>
      </c>
      <c r="E44" t="s">
        <v>277</v>
      </c>
    </row>
    <row r="45" spans="1:5" x14ac:dyDescent="0.4">
      <c r="A45">
        <v>43</v>
      </c>
      <c r="B45">
        <v>4817</v>
      </c>
      <c r="C45">
        <v>70</v>
      </c>
      <c r="D45">
        <v>5.4562060832977197</v>
      </c>
      <c r="E45" t="s">
        <v>276</v>
      </c>
    </row>
    <row r="46" spans="1:5" x14ac:dyDescent="0.4">
      <c r="A46">
        <v>44</v>
      </c>
      <c r="B46">
        <v>5917</v>
      </c>
      <c r="C46">
        <v>79</v>
      </c>
      <c r="D46">
        <v>8.0497939586639404</v>
      </c>
      <c r="E46" t="s">
        <v>275</v>
      </c>
    </row>
    <row r="47" spans="1:5" x14ac:dyDescent="0.4">
      <c r="A47">
        <v>45</v>
      </c>
      <c r="B47">
        <v>5360</v>
      </c>
      <c r="C47">
        <v>80</v>
      </c>
      <c r="D47">
        <v>7.5503945350646902</v>
      </c>
      <c r="E47" t="s">
        <v>274</v>
      </c>
    </row>
    <row r="48" spans="1:5" x14ac:dyDescent="0.4">
      <c r="A48">
        <v>46</v>
      </c>
      <c r="B48">
        <v>5668</v>
      </c>
      <c r="C48">
        <v>85</v>
      </c>
      <c r="D48">
        <v>8.6428520679473806</v>
      </c>
      <c r="E48" t="s">
        <v>273</v>
      </c>
    </row>
    <row r="49" spans="1:5" x14ac:dyDescent="0.4">
      <c r="A49">
        <v>47</v>
      </c>
      <c r="B49">
        <v>5951</v>
      </c>
      <c r="C49">
        <v>88</v>
      </c>
      <c r="D49">
        <v>16.9075908660888</v>
      </c>
      <c r="E49" t="s">
        <v>272</v>
      </c>
    </row>
    <row r="50" spans="1:5" x14ac:dyDescent="0.4">
      <c r="A50">
        <v>48</v>
      </c>
      <c r="B50">
        <v>6230</v>
      </c>
      <c r="C50">
        <v>84</v>
      </c>
      <c r="D50">
        <v>12.1965677738189</v>
      </c>
      <c r="E50" t="s">
        <v>271</v>
      </c>
    </row>
    <row r="51" spans="1:5" x14ac:dyDescent="0.4">
      <c r="A51">
        <v>49</v>
      </c>
      <c r="B51">
        <v>5487</v>
      </c>
      <c r="C51">
        <v>84</v>
      </c>
      <c r="D51">
        <v>11.272916555404599</v>
      </c>
      <c r="E51" t="s">
        <v>270</v>
      </c>
    </row>
    <row r="52" spans="1:5" x14ac:dyDescent="0.4">
      <c r="A52">
        <v>50</v>
      </c>
      <c r="B52">
        <v>5548</v>
      </c>
      <c r="C52">
        <v>79</v>
      </c>
      <c r="D52">
        <v>5.86630988121032</v>
      </c>
      <c r="E52" t="s">
        <v>269</v>
      </c>
    </row>
    <row r="53" spans="1:5" x14ac:dyDescent="0.4">
      <c r="A53">
        <v>51</v>
      </c>
      <c r="B53">
        <v>5305</v>
      </c>
      <c r="C53">
        <v>75</v>
      </c>
      <c r="D53">
        <v>6.2893695831298801</v>
      </c>
      <c r="E53" t="s">
        <v>268</v>
      </c>
    </row>
    <row r="54" spans="1:5" x14ac:dyDescent="0.4">
      <c r="A54">
        <v>52</v>
      </c>
      <c r="B54">
        <v>5862</v>
      </c>
      <c r="C54">
        <v>82</v>
      </c>
      <c r="D54">
        <v>11.3520240783691</v>
      </c>
      <c r="E54" t="s">
        <v>267</v>
      </c>
    </row>
    <row r="55" spans="1:5" x14ac:dyDescent="0.4">
      <c r="A55">
        <v>53</v>
      </c>
      <c r="B55">
        <v>5198</v>
      </c>
      <c r="C55">
        <v>81</v>
      </c>
      <c r="D55">
        <v>9.0653257369995099</v>
      </c>
      <c r="E55" t="s">
        <v>266</v>
      </c>
    </row>
    <row r="56" spans="1:5" x14ac:dyDescent="0.4">
      <c r="A56">
        <v>54</v>
      </c>
      <c r="B56">
        <v>5886</v>
      </c>
      <c r="C56">
        <v>81</v>
      </c>
      <c r="D56">
        <v>8.5240414142608607</v>
      </c>
      <c r="E56" t="s">
        <v>265</v>
      </c>
    </row>
    <row r="57" spans="1:5" x14ac:dyDescent="0.4">
      <c r="A57">
        <v>55</v>
      </c>
      <c r="B57">
        <v>5283</v>
      </c>
      <c r="C57">
        <v>74</v>
      </c>
      <c r="D57">
        <v>6.8147232532501203</v>
      </c>
      <c r="E57" t="s">
        <v>264</v>
      </c>
    </row>
    <row r="58" spans="1:5" x14ac:dyDescent="0.4">
      <c r="A58">
        <v>56</v>
      </c>
      <c r="B58">
        <v>5632</v>
      </c>
      <c r="C58">
        <v>81</v>
      </c>
      <c r="D58">
        <v>15.3806946277618</v>
      </c>
      <c r="E58" t="s">
        <v>263</v>
      </c>
    </row>
    <row r="59" spans="1:5" x14ac:dyDescent="0.4">
      <c r="A59">
        <v>57</v>
      </c>
      <c r="B59">
        <v>5463</v>
      </c>
      <c r="C59">
        <v>77</v>
      </c>
      <c r="D59">
        <v>7.0768282413482604</v>
      </c>
      <c r="E59" t="s">
        <v>262</v>
      </c>
    </row>
    <row r="60" spans="1:5" x14ac:dyDescent="0.4">
      <c r="A60">
        <v>58</v>
      </c>
      <c r="B60">
        <v>5960</v>
      </c>
      <c r="C60">
        <v>83</v>
      </c>
      <c r="D60">
        <v>15.7569732666015</v>
      </c>
      <c r="E60" t="s">
        <v>261</v>
      </c>
    </row>
    <row r="61" spans="1:5" x14ac:dyDescent="0.4">
      <c r="A61">
        <v>59</v>
      </c>
      <c r="B61">
        <v>5325</v>
      </c>
      <c r="C61">
        <v>75</v>
      </c>
      <c r="D61">
        <v>6.6416316032409597</v>
      </c>
      <c r="E61" t="s">
        <v>260</v>
      </c>
    </row>
    <row r="62" spans="1:5" x14ac:dyDescent="0.4">
      <c r="A62">
        <v>60</v>
      </c>
      <c r="B62">
        <v>5624</v>
      </c>
      <c r="C62">
        <v>78</v>
      </c>
      <c r="D62">
        <v>5.4496867656707701</v>
      </c>
      <c r="E62" t="s">
        <v>259</v>
      </c>
    </row>
    <row r="63" spans="1:5" x14ac:dyDescent="0.4">
      <c r="A63">
        <v>61</v>
      </c>
      <c r="B63">
        <v>5834</v>
      </c>
      <c r="C63">
        <v>83</v>
      </c>
      <c r="D63">
        <v>11.5922544002532</v>
      </c>
      <c r="E63" t="s">
        <v>258</v>
      </c>
    </row>
    <row r="64" spans="1:5" x14ac:dyDescent="0.4">
      <c r="A64">
        <v>62</v>
      </c>
      <c r="B64">
        <v>5750</v>
      </c>
      <c r="C64">
        <v>78</v>
      </c>
      <c r="D64">
        <v>10.2051792144775</v>
      </c>
      <c r="E64" t="s">
        <v>257</v>
      </c>
    </row>
    <row r="65" spans="1:5" x14ac:dyDescent="0.4">
      <c r="A65">
        <v>63</v>
      </c>
      <c r="B65">
        <v>4991</v>
      </c>
      <c r="C65">
        <v>70</v>
      </c>
      <c r="D65">
        <v>6.1794223785400302</v>
      </c>
      <c r="E65" t="s">
        <v>256</v>
      </c>
    </row>
    <row r="66" spans="1:5" x14ac:dyDescent="0.4">
      <c r="A66">
        <v>64</v>
      </c>
      <c r="B66">
        <v>4903</v>
      </c>
      <c r="C66">
        <v>71</v>
      </c>
      <c r="D66">
        <v>9.0566256046295095</v>
      </c>
      <c r="E66" t="s">
        <v>255</v>
      </c>
    </row>
    <row r="67" spans="1:5" x14ac:dyDescent="0.4">
      <c r="A67">
        <v>65</v>
      </c>
      <c r="B67">
        <v>5330</v>
      </c>
      <c r="C67">
        <v>77</v>
      </c>
      <c r="D67">
        <v>7.4768502712249703</v>
      </c>
      <c r="E67" t="s">
        <v>254</v>
      </c>
    </row>
    <row r="68" spans="1:5" x14ac:dyDescent="0.4">
      <c r="A68">
        <v>66</v>
      </c>
      <c r="B68">
        <v>5496</v>
      </c>
      <c r="C68">
        <v>76</v>
      </c>
      <c r="D68">
        <v>12.1077671051025</v>
      </c>
      <c r="E68" t="s">
        <v>253</v>
      </c>
    </row>
    <row r="69" spans="1:5" x14ac:dyDescent="0.4">
      <c r="A69">
        <v>67</v>
      </c>
      <c r="B69">
        <v>4963</v>
      </c>
      <c r="C69">
        <v>70</v>
      </c>
      <c r="D69">
        <v>4.8228955268859801</v>
      </c>
      <c r="E69" t="s">
        <v>252</v>
      </c>
    </row>
    <row r="70" spans="1:5" x14ac:dyDescent="0.4">
      <c r="A70">
        <v>68</v>
      </c>
      <c r="B70">
        <v>5900</v>
      </c>
      <c r="C70">
        <v>83</v>
      </c>
      <c r="D70">
        <v>16.152440309524501</v>
      </c>
      <c r="E70" t="s">
        <v>251</v>
      </c>
    </row>
    <row r="71" spans="1:5" x14ac:dyDescent="0.4">
      <c r="A71">
        <v>69</v>
      </c>
      <c r="B71">
        <v>5419</v>
      </c>
      <c r="C71">
        <v>73</v>
      </c>
      <c r="D71">
        <v>7.4167840480804399</v>
      </c>
      <c r="E71" t="s">
        <v>250</v>
      </c>
    </row>
    <row r="72" spans="1:5" x14ac:dyDescent="0.4">
      <c r="A72">
        <v>70</v>
      </c>
      <c r="B72">
        <v>4528</v>
      </c>
      <c r="C72">
        <v>70</v>
      </c>
      <c r="D72">
        <v>4.1955604553222603</v>
      </c>
      <c r="E72" t="s">
        <v>249</v>
      </c>
    </row>
    <row r="73" spans="1:5" x14ac:dyDescent="0.4">
      <c r="A73">
        <v>71</v>
      </c>
      <c r="B73">
        <v>5505</v>
      </c>
      <c r="C73">
        <v>79</v>
      </c>
      <c r="D73">
        <v>10.067396640777501</v>
      </c>
      <c r="E73" t="s">
        <v>248</v>
      </c>
    </row>
    <row r="74" spans="1:5" x14ac:dyDescent="0.4">
      <c r="A74">
        <v>72</v>
      </c>
      <c r="B74">
        <v>4418</v>
      </c>
      <c r="C74">
        <v>66</v>
      </c>
      <c r="D74">
        <v>2.9861867427825901</v>
      </c>
      <c r="E74" t="s">
        <v>247</v>
      </c>
    </row>
    <row r="75" spans="1:5" x14ac:dyDescent="0.4">
      <c r="A75">
        <v>73</v>
      </c>
      <c r="B75">
        <v>5046</v>
      </c>
      <c r="C75">
        <v>75</v>
      </c>
      <c r="D75">
        <v>7.3837249279022199</v>
      </c>
      <c r="E75" t="s">
        <v>246</v>
      </c>
    </row>
    <row r="76" spans="1:5" x14ac:dyDescent="0.4">
      <c r="A76">
        <v>74</v>
      </c>
      <c r="B76">
        <v>5806</v>
      </c>
      <c r="C76">
        <v>78</v>
      </c>
      <c r="D76">
        <v>13.661517858505199</v>
      </c>
      <c r="E76" t="s">
        <v>245</v>
      </c>
    </row>
    <row r="77" spans="1:5" x14ac:dyDescent="0.4">
      <c r="A77">
        <v>75</v>
      </c>
      <c r="B77">
        <v>5595</v>
      </c>
      <c r="C77">
        <v>82</v>
      </c>
      <c r="D77">
        <v>8.3887383937835693</v>
      </c>
      <c r="E77" t="s">
        <v>244</v>
      </c>
    </row>
    <row r="78" spans="1:5" x14ac:dyDescent="0.4">
      <c r="A78">
        <v>76</v>
      </c>
      <c r="B78">
        <v>5608</v>
      </c>
      <c r="C78">
        <v>78</v>
      </c>
      <c r="D78">
        <v>13.1881921291351</v>
      </c>
      <c r="E78" t="s">
        <v>243</v>
      </c>
    </row>
    <row r="79" spans="1:5" x14ac:dyDescent="0.4">
      <c r="A79">
        <v>77</v>
      </c>
      <c r="B79">
        <v>5417</v>
      </c>
      <c r="C79">
        <v>77</v>
      </c>
      <c r="D79">
        <v>10.0971181392669</v>
      </c>
      <c r="E79" t="s">
        <v>242</v>
      </c>
    </row>
    <row r="80" spans="1:5" x14ac:dyDescent="0.4">
      <c r="A80">
        <v>78</v>
      </c>
      <c r="B80">
        <v>4894</v>
      </c>
      <c r="C80">
        <v>74</v>
      </c>
      <c r="D80">
        <v>5.4985923767089799</v>
      </c>
      <c r="E80" t="s">
        <v>241</v>
      </c>
    </row>
    <row r="81" spans="1:5" x14ac:dyDescent="0.4">
      <c r="A81">
        <v>79</v>
      </c>
      <c r="B81">
        <v>5631</v>
      </c>
      <c r="C81">
        <v>81</v>
      </c>
      <c r="D81">
        <v>10.2722826004028</v>
      </c>
      <c r="E81" t="s">
        <v>240</v>
      </c>
    </row>
    <row r="82" spans="1:5" x14ac:dyDescent="0.4">
      <c r="A82">
        <v>80</v>
      </c>
      <c r="B82">
        <v>4801</v>
      </c>
      <c r="C82">
        <v>76</v>
      </c>
      <c r="D82">
        <v>21.300757884979198</v>
      </c>
      <c r="E82" t="s">
        <v>239</v>
      </c>
    </row>
    <row r="83" spans="1:5" x14ac:dyDescent="0.4">
      <c r="A83">
        <v>81</v>
      </c>
      <c r="B83">
        <v>6030</v>
      </c>
      <c r="C83">
        <v>86</v>
      </c>
      <c r="D83">
        <v>8.2136895656585693</v>
      </c>
      <c r="E83" t="s">
        <v>238</v>
      </c>
    </row>
    <row r="84" spans="1:5" x14ac:dyDescent="0.4">
      <c r="A84">
        <v>82</v>
      </c>
      <c r="B84">
        <v>5069</v>
      </c>
      <c r="C84">
        <v>74</v>
      </c>
      <c r="D84">
        <v>7.9824562072753897</v>
      </c>
      <c r="E84" t="s">
        <v>237</v>
      </c>
    </row>
    <row r="85" spans="1:5" x14ac:dyDescent="0.4">
      <c r="A85">
        <v>83</v>
      </c>
      <c r="B85">
        <v>5699</v>
      </c>
      <c r="C85">
        <v>81</v>
      </c>
      <c r="D85">
        <v>10.360992193222</v>
      </c>
      <c r="E85" t="s">
        <v>236</v>
      </c>
    </row>
    <row r="86" spans="1:5" x14ac:dyDescent="0.4">
      <c r="A86">
        <v>84</v>
      </c>
      <c r="B86">
        <v>5528</v>
      </c>
      <c r="C86">
        <v>82</v>
      </c>
      <c r="D86">
        <v>7.5574769973754803</v>
      </c>
      <c r="E86" t="s">
        <v>235</v>
      </c>
    </row>
    <row r="87" spans="1:5" x14ac:dyDescent="0.4">
      <c r="A87">
        <v>85</v>
      </c>
      <c r="B87">
        <v>5242</v>
      </c>
      <c r="C87">
        <v>77</v>
      </c>
      <c r="D87">
        <v>10.5942394733428</v>
      </c>
      <c r="E87" t="s">
        <v>234</v>
      </c>
    </row>
    <row r="88" spans="1:5" x14ac:dyDescent="0.4">
      <c r="A88">
        <v>86</v>
      </c>
      <c r="B88">
        <v>6630</v>
      </c>
      <c r="C88">
        <v>92</v>
      </c>
      <c r="D88">
        <v>9.1297104358673096</v>
      </c>
      <c r="E88" t="s">
        <v>233</v>
      </c>
    </row>
    <row r="89" spans="1:5" x14ac:dyDescent="0.4">
      <c r="A89">
        <v>87</v>
      </c>
      <c r="B89">
        <v>5631</v>
      </c>
      <c r="C89">
        <v>82</v>
      </c>
      <c r="D89">
        <v>9.7519593238830495</v>
      </c>
      <c r="E89" t="s">
        <v>232</v>
      </c>
    </row>
    <row r="90" spans="1:5" x14ac:dyDescent="0.4">
      <c r="A90">
        <v>88</v>
      </c>
      <c r="B90">
        <v>6231</v>
      </c>
      <c r="C90">
        <v>88</v>
      </c>
      <c r="D90">
        <v>7.9794807434081996</v>
      </c>
      <c r="E90" t="s">
        <v>231</v>
      </c>
    </row>
    <row r="91" spans="1:5" x14ac:dyDescent="0.4">
      <c r="A91">
        <v>89</v>
      </c>
      <c r="B91">
        <v>5431</v>
      </c>
      <c r="C91">
        <v>78</v>
      </c>
      <c r="D91">
        <v>11.0860402584075</v>
      </c>
      <c r="E91" t="s">
        <v>230</v>
      </c>
    </row>
    <row r="92" spans="1:5" x14ac:dyDescent="0.4">
      <c r="A92">
        <v>90</v>
      </c>
      <c r="B92">
        <v>3013</v>
      </c>
      <c r="C92">
        <v>44</v>
      </c>
      <c r="D92">
        <v>1.3132567405700599</v>
      </c>
      <c r="E92" t="s">
        <v>229</v>
      </c>
    </row>
    <row r="93" spans="1:5" x14ac:dyDescent="0.4">
      <c r="A93">
        <v>91</v>
      </c>
      <c r="B93">
        <v>5753</v>
      </c>
      <c r="C93">
        <v>79</v>
      </c>
      <c r="D93">
        <v>14.059698104858301</v>
      </c>
      <c r="E93" t="s">
        <v>228</v>
      </c>
    </row>
    <row r="94" spans="1:5" x14ac:dyDescent="0.4">
      <c r="A94">
        <v>92</v>
      </c>
      <c r="B94">
        <v>5781</v>
      </c>
      <c r="C94">
        <v>78</v>
      </c>
      <c r="D94">
        <v>10.121444940567001</v>
      </c>
      <c r="E94" t="s">
        <v>227</v>
      </c>
    </row>
    <row r="95" spans="1:5" x14ac:dyDescent="0.4">
      <c r="A95">
        <v>93</v>
      </c>
      <c r="B95">
        <v>5024</v>
      </c>
      <c r="C95">
        <v>72</v>
      </c>
      <c r="D95">
        <v>4.9888586997985804</v>
      </c>
      <c r="E95" t="s">
        <v>226</v>
      </c>
    </row>
    <row r="96" spans="1:5" x14ac:dyDescent="0.4">
      <c r="A96">
        <v>94</v>
      </c>
      <c r="B96">
        <v>5087</v>
      </c>
      <c r="C96">
        <v>75</v>
      </c>
      <c r="D96">
        <v>6.37163853645324</v>
      </c>
      <c r="E96" t="s">
        <v>225</v>
      </c>
    </row>
    <row r="97" spans="1:5" x14ac:dyDescent="0.4">
      <c r="A97">
        <v>95</v>
      </c>
      <c r="B97">
        <v>5259</v>
      </c>
      <c r="C97">
        <v>77</v>
      </c>
      <c r="D97">
        <v>7.8008046150207502</v>
      </c>
      <c r="E97" t="s">
        <v>224</v>
      </c>
    </row>
    <row r="98" spans="1:5" x14ac:dyDescent="0.4">
      <c r="A98">
        <v>96</v>
      </c>
      <c r="B98">
        <v>5502</v>
      </c>
      <c r="C98">
        <v>76</v>
      </c>
      <c r="D98">
        <v>8.4706952571868896</v>
      </c>
      <c r="E98" t="s">
        <v>223</v>
      </c>
    </row>
    <row r="99" spans="1:5" x14ac:dyDescent="0.4">
      <c r="A99">
        <v>97</v>
      </c>
      <c r="B99">
        <v>5081</v>
      </c>
      <c r="C99">
        <v>72</v>
      </c>
      <c r="D99">
        <v>6.4024951457977197</v>
      </c>
      <c r="E99" t="s">
        <v>222</v>
      </c>
    </row>
    <row r="100" spans="1:5" x14ac:dyDescent="0.4">
      <c r="A100">
        <v>98</v>
      </c>
      <c r="B100">
        <v>5441</v>
      </c>
      <c r="C100">
        <v>76</v>
      </c>
      <c r="D100">
        <v>7.8288149833679199</v>
      </c>
      <c r="E100" t="s">
        <v>221</v>
      </c>
    </row>
    <row r="101" spans="1:5" x14ac:dyDescent="0.4">
      <c r="A101">
        <v>99</v>
      </c>
      <c r="B101">
        <v>4942</v>
      </c>
      <c r="C101">
        <v>74</v>
      </c>
      <c r="D101">
        <v>11.770356178283601</v>
      </c>
      <c r="E101" t="s">
        <v>220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5429.15</v>
      </c>
      <c r="C103" s="2">
        <f>AVERAGE(C$2:C$101)</f>
        <v>77.599999999999994</v>
      </c>
      <c r="D103" s="2">
        <f>AVERAGE(D$2:D$101)</f>
        <v>9.2752797222137247</v>
      </c>
    </row>
    <row r="104" spans="1:5" x14ac:dyDescent="0.4">
      <c r="A104" t="s">
        <v>4</v>
      </c>
      <c r="B104">
        <f>MAX(B$2:B$101)</f>
        <v>6929</v>
      </c>
      <c r="C104">
        <f>MAX(C$2:C$101)</f>
        <v>95</v>
      </c>
      <c r="D104">
        <f>MAX(D$2:D$101)</f>
        <v>21.300757884979198</v>
      </c>
    </row>
    <row r="105" spans="1:5" x14ac:dyDescent="0.4">
      <c r="A105" t="s">
        <v>5</v>
      </c>
      <c r="B105">
        <f>MIN(B$2:B$101)</f>
        <v>2548</v>
      </c>
      <c r="C105">
        <f>MIN(C$2:C$101)</f>
        <v>38</v>
      </c>
      <c r="D105">
        <f>MIN(D$2:D$101)</f>
        <v>0.91789221763610795</v>
      </c>
    </row>
    <row r="106" spans="1:5" x14ac:dyDescent="0.4">
      <c r="A106" t="s">
        <v>6</v>
      </c>
      <c r="B106">
        <f>MEDIAN(B$2:B$101)</f>
        <v>5499</v>
      </c>
      <c r="C106">
        <f>MEDIAN(C$2:C$101)</f>
        <v>78</v>
      </c>
      <c r="D106">
        <f>MEDIAN(D$2:D$101)</f>
        <v>8.5834467411041206</v>
      </c>
    </row>
    <row r="107" spans="1:5" x14ac:dyDescent="0.4">
      <c r="A107" t="s">
        <v>7</v>
      </c>
      <c r="B107">
        <f>_xlfn.PERCENTILE.INC(B$2:B$101, 0.97)</f>
        <v>6234.33</v>
      </c>
      <c r="C107">
        <f>_xlfn.PERCENTILE.INC(C$2:C$101, 0.97)</f>
        <v>88</v>
      </c>
      <c r="D107">
        <f>_xlfn.PERCENTILE.INC(D$2:D$101, 0.97)</f>
        <v>18.057316758632652</v>
      </c>
    </row>
    <row r="108" spans="1:5" x14ac:dyDescent="0.4">
      <c r="A108" t="s">
        <v>8</v>
      </c>
      <c r="B108">
        <f>_xlfn.PERCENTILE.INC((B$2:B$101), 0.05)</f>
        <v>4684.75</v>
      </c>
      <c r="C108">
        <f>_xlfn.PERCENTILE.INC((C$2:C$101), 0.05)</f>
        <v>69.849999999999994</v>
      </c>
      <c r="D108">
        <f>_xlfn.PERCENTILE.INC((D$2:D$101), 0.05)</f>
        <v>4.1894203186035099</v>
      </c>
    </row>
    <row r="109" spans="1:5" x14ac:dyDescent="0.4">
      <c r="A109" t="s">
        <v>820</v>
      </c>
      <c r="B109">
        <f>_xlfn.STDEV.P((B$2:B$101))</f>
        <v>584.16871492745997</v>
      </c>
      <c r="C109">
        <f t="shared" ref="C109:D109" si="0">_xlfn.STDEV.P((C$2:C$101))</f>
        <v>7.3457470688827824</v>
      </c>
      <c r="D109">
        <f t="shared" si="0"/>
        <v>3.7396974521258906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9AEF-3BF1-49B4-A884-3A4C0A9A65FF}">
  <dimension ref="A1:E109"/>
  <sheetViews>
    <sheetView topLeftCell="A97" workbookViewId="0">
      <selection activeCell="B109" sqref="B109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2287</v>
      </c>
      <c r="C2">
        <v>40</v>
      </c>
      <c r="D2">
        <v>3.1790778636932302</v>
      </c>
      <c r="E2" t="s">
        <v>219</v>
      </c>
    </row>
    <row r="3" spans="1:5" x14ac:dyDescent="0.4">
      <c r="A3">
        <v>1</v>
      </c>
      <c r="B3">
        <v>2648</v>
      </c>
      <c r="C3">
        <v>51</v>
      </c>
      <c r="D3">
        <v>3.4958021640777499</v>
      </c>
      <c r="E3" t="s">
        <v>218</v>
      </c>
    </row>
    <row r="4" spans="1:5" x14ac:dyDescent="0.4">
      <c r="A4">
        <v>2</v>
      </c>
      <c r="B4">
        <v>2510</v>
      </c>
      <c r="C4">
        <v>45</v>
      </c>
      <c r="D4">
        <v>3.0921785831451398</v>
      </c>
      <c r="E4" t="s">
        <v>217</v>
      </c>
    </row>
    <row r="5" spans="1:5" x14ac:dyDescent="0.4">
      <c r="A5">
        <v>3</v>
      </c>
      <c r="B5">
        <v>2514</v>
      </c>
      <c r="C5">
        <v>43</v>
      </c>
      <c r="D5">
        <v>12.6201612949371</v>
      </c>
      <c r="E5" t="s">
        <v>216</v>
      </c>
    </row>
    <row r="6" spans="1:5" x14ac:dyDescent="0.4">
      <c r="A6">
        <v>4</v>
      </c>
      <c r="B6">
        <v>2503</v>
      </c>
      <c r="C6">
        <v>45</v>
      </c>
      <c r="D6">
        <v>2.7478616237640301</v>
      </c>
      <c r="E6" t="s">
        <v>215</v>
      </c>
    </row>
    <row r="7" spans="1:5" x14ac:dyDescent="0.4">
      <c r="A7">
        <v>5</v>
      </c>
      <c r="B7">
        <v>2405</v>
      </c>
      <c r="C7">
        <v>43</v>
      </c>
      <c r="D7">
        <v>3.6276438236236501</v>
      </c>
      <c r="E7" t="s">
        <v>214</v>
      </c>
    </row>
    <row r="8" spans="1:5" x14ac:dyDescent="0.4">
      <c r="A8">
        <v>6</v>
      </c>
      <c r="B8">
        <v>2319</v>
      </c>
      <c r="C8">
        <v>44</v>
      </c>
      <c r="D8">
        <v>2.7861099243164</v>
      </c>
      <c r="E8" t="s">
        <v>213</v>
      </c>
    </row>
    <row r="9" spans="1:5" x14ac:dyDescent="0.4">
      <c r="A9">
        <v>7</v>
      </c>
      <c r="B9">
        <v>2720</v>
      </c>
      <c r="C9">
        <v>52</v>
      </c>
      <c r="D9">
        <v>4.0178878307342503</v>
      </c>
      <c r="E9" t="s">
        <v>212</v>
      </c>
    </row>
    <row r="10" spans="1:5" x14ac:dyDescent="0.4">
      <c r="A10">
        <v>8</v>
      </c>
      <c r="B10">
        <v>2532</v>
      </c>
      <c r="C10">
        <v>47</v>
      </c>
      <c r="D10">
        <v>3.8873329162597599</v>
      </c>
      <c r="E10" t="s">
        <v>211</v>
      </c>
    </row>
    <row r="11" spans="1:5" x14ac:dyDescent="0.4">
      <c r="A11">
        <v>9</v>
      </c>
      <c r="B11">
        <v>2715</v>
      </c>
      <c r="C11">
        <v>51</v>
      </c>
      <c r="D11">
        <v>9.7897605895996094</v>
      </c>
      <c r="E11" t="s">
        <v>210</v>
      </c>
    </row>
    <row r="12" spans="1:5" x14ac:dyDescent="0.4">
      <c r="A12">
        <v>10</v>
      </c>
      <c r="B12">
        <v>2580</v>
      </c>
      <c r="C12">
        <v>46</v>
      </c>
      <c r="D12">
        <v>3.1843116283416699</v>
      </c>
      <c r="E12" t="s">
        <v>209</v>
      </c>
    </row>
    <row r="13" spans="1:5" x14ac:dyDescent="0.4">
      <c r="A13">
        <v>11</v>
      </c>
      <c r="B13">
        <v>3087</v>
      </c>
      <c r="C13">
        <v>55</v>
      </c>
      <c r="D13">
        <v>3.5854847431182799</v>
      </c>
      <c r="E13" t="s">
        <v>208</v>
      </c>
    </row>
    <row r="14" spans="1:5" x14ac:dyDescent="0.4">
      <c r="A14">
        <v>12</v>
      </c>
      <c r="B14">
        <v>2413</v>
      </c>
      <c r="C14">
        <v>47</v>
      </c>
      <c r="D14">
        <v>3.26248574256896</v>
      </c>
      <c r="E14" t="s">
        <v>207</v>
      </c>
    </row>
    <row r="15" spans="1:5" x14ac:dyDescent="0.4">
      <c r="A15">
        <v>13</v>
      </c>
      <c r="B15">
        <v>2844</v>
      </c>
      <c r="C15">
        <v>51</v>
      </c>
      <c r="D15">
        <v>3.9526698589324898</v>
      </c>
      <c r="E15" t="s">
        <v>206</v>
      </c>
    </row>
    <row r="16" spans="1:5" x14ac:dyDescent="0.4">
      <c r="A16">
        <v>14</v>
      </c>
      <c r="B16">
        <v>1979</v>
      </c>
      <c r="C16">
        <v>39</v>
      </c>
      <c r="D16">
        <v>6.2702651023864702</v>
      </c>
      <c r="E16" t="s">
        <v>205</v>
      </c>
    </row>
    <row r="17" spans="1:5" x14ac:dyDescent="0.4">
      <c r="A17">
        <v>15</v>
      </c>
      <c r="B17">
        <v>2204</v>
      </c>
      <c r="C17">
        <v>41</v>
      </c>
      <c r="D17">
        <v>15.6645104885101</v>
      </c>
      <c r="E17" t="s">
        <v>204</v>
      </c>
    </row>
    <row r="18" spans="1:5" x14ac:dyDescent="0.4">
      <c r="A18">
        <v>16</v>
      </c>
      <c r="B18">
        <v>2123</v>
      </c>
      <c r="C18">
        <v>37</v>
      </c>
      <c r="D18">
        <v>26.230036258697499</v>
      </c>
      <c r="E18" t="s">
        <v>203</v>
      </c>
    </row>
    <row r="19" spans="1:5" x14ac:dyDescent="0.4">
      <c r="A19">
        <v>17</v>
      </c>
      <c r="B19">
        <v>2758</v>
      </c>
      <c r="C19">
        <v>48</v>
      </c>
      <c r="D19">
        <v>3.4082932472228999</v>
      </c>
      <c r="E19" t="s">
        <v>202</v>
      </c>
    </row>
    <row r="20" spans="1:5" x14ac:dyDescent="0.4">
      <c r="A20">
        <v>18</v>
      </c>
      <c r="B20">
        <v>2218</v>
      </c>
      <c r="C20">
        <v>40</v>
      </c>
      <c r="D20">
        <v>2.8410458564758301</v>
      </c>
      <c r="E20" t="s">
        <v>201</v>
      </c>
    </row>
    <row r="21" spans="1:5" x14ac:dyDescent="0.4">
      <c r="A21">
        <v>19</v>
      </c>
      <c r="B21">
        <v>2485</v>
      </c>
      <c r="C21">
        <v>41</v>
      </c>
      <c r="D21">
        <v>22.8979828357696</v>
      </c>
      <c r="E21" t="s">
        <v>200</v>
      </c>
    </row>
    <row r="22" spans="1:5" x14ac:dyDescent="0.4">
      <c r="A22">
        <v>20</v>
      </c>
      <c r="B22">
        <v>2336</v>
      </c>
      <c r="C22">
        <v>43</v>
      </c>
      <c r="D22">
        <v>7.1815416812896702</v>
      </c>
      <c r="E22" t="s">
        <v>199</v>
      </c>
    </row>
    <row r="23" spans="1:5" x14ac:dyDescent="0.4">
      <c r="A23">
        <v>21</v>
      </c>
      <c r="B23">
        <v>2513</v>
      </c>
      <c r="C23">
        <v>48</v>
      </c>
      <c r="D23">
        <v>5.8815317153930602</v>
      </c>
      <c r="E23" t="s">
        <v>198</v>
      </c>
    </row>
    <row r="24" spans="1:5" x14ac:dyDescent="0.4">
      <c r="A24">
        <v>22</v>
      </c>
      <c r="B24">
        <v>2204</v>
      </c>
      <c r="C24">
        <v>43</v>
      </c>
      <c r="D24">
        <v>16.492822170257501</v>
      </c>
      <c r="E24" t="s">
        <v>197</v>
      </c>
    </row>
    <row r="25" spans="1:5" x14ac:dyDescent="0.4">
      <c r="A25">
        <v>23</v>
      </c>
      <c r="B25">
        <v>2533</v>
      </c>
      <c r="C25">
        <v>44</v>
      </c>
      <c r="D25">
        <v>3.4715883731842001</v>
      </c>
      <c r="E25" t="s">
        <v>196</v>
      </c>
    </row>
    <row r="26" spans="1:5" x14ac:dyDescent="0.4">
      <c r="A26">
        <v>24</v>
      </c>
      <c r="B26">
        <v>2490</v>
      </c>
      <c r="C26">
        <v>46</v>
      </c>
      <c r="D26">
        <v>2.6542618274688698</v>
      </c>
      <c r="E26" t="s">
        <v>195</v>
      </c>
    </row>
    <row r="27" spans="1:5" x14ac:dyDescent="0.4">
      <c r="A27">
        <v>25</v>
      </c>
      <c r="B27">
        <v>2168</v>
      </c>
      <c r="C27">
        <v>41</v>
      </c>
      <c r="D27">
        <v>7.17421126365661</v>
      </c>
      <c r="E27" t="s">
        <v>194</v>
      </c>
    </row>
    <row r="28" spans="1:5" x14ac:dyDescent="0.4">
      <c r="A28">
        <v>26</v>
      </c>
      <c r="B28">
        <v>2640</v>
      </c>
      <c r="C28">
        <v>48</v>
      </c>
      <c r="D28">
        <v>4.1575343608856201</v>
      </c>
      <c r="E28" t="s">
        <v>193</v>
      </c>
    </row>
    <row r="29" spans="1:5" x14ac:dyDescent="0.4">
      <c r="A29">
        <v>27</v>
      </c>
      <c r="B29">
        <v>2794</v>
      </c>
      <c r="C29">
        <v>53</v>
      </c>
      <c r="D29">
        <v>7.9342594146728498</v>
      </c>
      <c r="E29" t="s">
        <v>192</v>
      </c>
    </row>
    <row r="30" spans="1:5" x14ac:dyDescent="0.4">
      <c r="A30">
        <v>28</v>
      </c>
      <c r="B30">
        <v>2576</v>
      </c>
      <c r="C30">
        <v>42</v>
      </c>
      <c r="D30">
        <v>4.7015297412872297</v>
      </c>
      <c r="E30" t="s">
        <v>191</v>
      </c>
    </row>
    <row r="31" spans="1:5" x14ac:dyDescent="0.4">
      <c r="A31">
        <v>29</v>
      </c>
      <c r="B31">
        <v>1854</v>
      </c>
      <c r="C31">
        <v>38</v>
      </c>
      <c r="D31">
        <v>5.1610119342803902</v>
      </c>
      <c r="E31" t="s">
        <v>190</v>
      </c>
    </row>
    <row r="32" spans="1:5" x14ac:dyDescent="0.4">
      <c r="A32">
        <v>30</v>
      </c>
      <c r="B32">
        <v>2796</v>
      </c>
      <c r="C32">
        <v>52</v>
      </c>
      <c r="D32">
        <v>7.5808069705963099</v>
      </c>
      <c r="E32" t="s">
        <v>189</v>
      </c>
    </row>
    <row r="33" spans="1:5" x14ac:dyDescent="0.4">
      <c r="A33">
        <v>31</v>
      </c>
      <c r="B33">
        <v>2547</v>
      </c>
      <c r="C33">
        <v>49</v>
      </c>
      <c r="D33">
        <v>2.9660894870757999</v>
      </c>
      <c r="E33" t="s">
        <v>188</v>
      </c>
    </row>
    <row r="34" spans="1:5" x14ac:dyDescent="0.4">
      <c r="A34">
        <v>32</v>
      </c>
      <c r="B34">
        <v>1848</v>
      </c>
      <c r="C34">
        <v>35</v>
      </c>
      <c r="D34">
        <v>4.7010200023651096</v>
      </c>
      <c r="E34" t="s">
        <v>187</v>
      </c>
    </row>
    <row r="35" spans="1:5" x14ac:dyDescent="0.4">
      <c r="A35">
        <v>33</v>
      </c>
      <c r="B35">
        <v>2773</v>
      </c>
      <c r="C35">
        <v>53</v>
      </c>
      <c r="D35">
        <v>24.9798598289489</v>
      </c>
      <c r="E35" t="s">
        <v>186</v>
      </c>
    </row>
    <row r="36" spans="1:5" x14ac:dyDescent="0.4">
      <c r="A36">
        <v>34</v>
      </c>
      <c r="B36">
        <v>2393</v>
      </c>
      <c r="C36">
        <v>46</v>
      </c>
      <c r="D36">
        <v>7.4559600353240896</v>
      </c>
      <c r="E36" t="s">
        <v>185</v>
      </c>
    </row>
    <row r="37" spans="1:5" x14ac:dyDescent="0.4">
      <c r="A37">
        <v>35</v>
      </c>
      <c r="B37">
        <v>2185</v>
      </c>
      <c r="C37">
        <v>38</v>
      </c>
      <c r="D37">
        <v>12.904050588607699</v>
      </c>
      <c r="E37" t="s">
        <v>184</v>
      </c>
    </row>
    <row r="38" spans="1:5" x14ac:dyDescent="0.4">
      <c r="A38">
        <v>36</v>
      </c>
      <c r="B38">
        <v>2596</v>
      </c>
      <c r="C38">
        <v>47</v>
      </c>
      <c r="D38">
        <v>14.8431091308593</v>
      </c>
      <c r="E38" t="s">
        <v>183</v>
      </c>
    </row>
    <row r="39" spans="1:5" x14ac:dyDescent="0.4">
      <c r="A39">
        <v>37</v>
      </c>
      <c r="B39">
        <v>2680</v>
      </c>
      <c r="C39">
        <v>52</v>
      </c>
      <c r="D39">
        <v>7.7720789909362704</v>
      </c>
      <c r="E39" t="s">
        <v>182</v>
      </c>
    </row>
    <row r="40" spans="1:5" x14ac:dyDescent="0.4">
      <c r="A40">
        <v>38</v>
      </c>
      <c r="B40">
        <v>2583</v>
      </c>
      <c r="C40">
        <v>47</v>
      </c>
      <c r="D40">
        <v>5.6862249374389604</v>
      </c>
      <c r="E40" t="s">
        <v>181</v>
      </c>
    </row>
    <row r="41" spans="1:5" x14ac:dyDescent="0.4">
      <c r="A41">
        <v>39</v>
      </c>
      <c r="B41">
        <v>2074</v>
      </c>
      <c r="C41">
        <v>39</v>
      </c>
      <c r="D41">
        <v>3.4459710121154701</v>
      </c>
      <c r="E41" t="s">
        <v>180</v>
      </c>
    </row>
    <row r="42" spans="1:5" x14ac:dyDescent="0.4">
      <c r="A42">
        <v>40</v>
      </c>
      <c r="B42">
        <v>2236</v>
      </c>
      <c r="C42">
        <v>43</v>
      </c>
      <c r="D42">
        <v>7.9272098541259703</v>
      </c>
      <c r="E42" t="s">
        <v>179</v>
      </c>
    </row>
    <row r="43" spans="1:5" x14ac:dyDescent="0.4">
      <c r="A43">
        <v>41</v>
      </c>
      <c r="B43">
        <v>2132</v>
      </c>
      <c r="C43">
        <v>41</v>
      </c>
      <c r="D43">
        <v>3.4942698478698699</v>
      </c>
      <c r="E43" t="s">
        <v>178</v>
      </c>
    </row>
    <row r="44" spans="1:5" x14ac:dyDescent="0.4">
      <c r="A44">
        <v>42</v>
      </c>
      <c r="B44">
        <v>2397</v>
      </c>
      <c r="C44">
        <v>45</v>
      </c>
      <c r="D44">
        <v>2.7958850860595699</v>
      </c>
      <c r="E44" t="s">
        <v>177</v>
      </c>
    </row>
    <row r="45" spans="1:5" x14ac:dyDescent="0.4">
      <c r="A45">
        <v>43</v>
      </c>
      <c r="B45">
        <v>2330</v>
      </c>
      <c r="C45">
        <v>41</v>
      </c>
      <c r="D45">
        <v>3.4069523811340301</v>
      </c>
      <c r="E45" t="s">
        <v>176</v>
      </c>
    </row>
    <row r="46" spans="1:5" x14ac:dyDescent="0.4">
      <c r="A46">
        <v>44</v>
      </c>
      <c r="B46">
        <v>2074</v>
      </c>
      <c r="C46">
        <v>36</v>
      </c>
      <c r="D46">
        <v>6.9853069782257</v>
      </c>
      <c r="E46" t="s">
        <v>175</v>
      </c>
    </row>
    <row r="47" spans="1:5" x14ac:dyDescent="0.4">
      <c r="A47">
        <v>45</v>
      </c>
      <c r="B47">
        <v>2356</v>
      </c>
      <c r="C47">
        <v>46</v>
      </c>
      <c r="D47">
        <v>3.0844559669494598</v>
      </c>
      <c r="E47" t="s">
        <v>174</v>
      </c>
    </row>
    <row r="48" spans="1:5" x14ac:dyDescent="0.4">
      <c r="A48">
        <v>46</v>
      </c>
      <c r="B48">
        <v>2007</v>
      </c>
      <c r="C48">
        <v>39</v>
      </c>
      <c r="D48">
        <v>2.0810246467590301</v>
      </c>
      <c r="E48" t="s">
        <v>173</v>
      </c>
    </row>
    <row r="49" spans="1:5" x14ac:dyDescent="0.4">
      <c r="A49">
        <v>47</v>
      </c>
      <c r="B49">
        <v>2344</v>
      </c>
      <c r="C49">
        <v>47</v>
      </c>
      <c r="D49">
        <v>3.7304666042327801</v>
      </c>
      <c r="E49" t="s">
        <v>172</v>
      </c>
    </row>
    <row r="50" spans="1:5" x14ac:dyDescent="0.4">
      <c r="A50">
        <v>48</v>
      </c>
      <c r="B50">
        <v>2582</v>
      </c>
      <c r="C50">
        <v>49</v>
      </c>
      <c r="D50">
        <v>4.1484913825988698</v>
      </c>
      <c r="E50" t="s">
        <v>171</v>
      </c>
    </row>
    <row r="51" spans="1:5" x14ac:dyDescent="0.4">
      <c r="A51">
        <v>49</v>
      </c>
      <c r="B51">
        <v>2048</v>
      </c>
      <c r="C51">
        <v>45</v>
      </c>
      <c r="D51">
        <v>13.8501415252685</v>
      </c>
      <c r="E51" t="s">
        <v>170</v>
      </c>
    </row>
    <row r="52" spans="1:5" x14ac:dyDescent="0.4">
      <c r="A52">
        <v>50</v>
      </c>
      <c r="B52">
        <v>2600</v>
      </c>
      <c r="C52">
        <v>41</v>
      </c>
      <c r="D52">
        <v>24.3460052013397</v>
      </c>
      <c r="E52" t="s">
        <v>169</v>
      </c>
    </row>
    <row r="53" spans="1:5" x14ac:dyDescent="0.4">
      <c r="A53">
        <v>51</v>
      </c>
      <c r="B53">
        <v>2617</v>
      </c>
      <c r="C53">
        <v>43</v>
      </c>
      <c r="D53">
        <v>9.9494044780731201</v>
      </c>
      <c r="E53" t="s">
        <v>168</v>
      </c>
    </row>
    <row r="54" spans="1:5" x14ac:dyDescent="0.4">
      <c r="A54">
        <v>52</v>
      </c>
      <c r="B54">
        <v>2232</v>
      </c>
      <c r="C54">
        <v>42</v>
      </c>
      <c r="D54">
        <v>24.380424261093101</v>
      </c>
      <c r="E54" t="s">
        <v>167</v>
      </c>
    </row>
    <row r="55" spans="1:5" x14ac:dyDescent="0.4">
      <c r="A55">
        <v>53</v>
      </c>
      <c r="B55">
        <v>2018</v>
      </c>
      <c r="C55">
        <v>39</v>
      </c>
      <c r="D55">
        <v>8.6625199317932093</v>
      </c>
      <c r="E55" t="s">
        <v>166</v>
      </c>
    </row>
    <row r="56" spans="1:5" x14ac:dyDescent="0.4">
      <c r="A56">
        <v>54</v>
      </c>
      <c r="B56">
        <v>3067</v>
      </c>
      <c r="C56">
        <v>56</v>
      </c>
      <c r="D56">
        <v>4.6905477046966499</v>
      </c>
      <c r="E56" t="s">
        <v>165</v>
      </c>
    </row>
    <row r="57" spans="1:5" x14ac:dyDescent="0.4">
      <c r="A57">
        <v>55</v>
      </c>
      <c r="B57">
        <v>2735</v>
      </c>
      <c r="C57">
        <v>52</v>
      </c>
      <c r="D57">
        <v>14.1229910850524</v>
      </c>
      <c r="E57" t="s">
        <v>164</v>
      </c>
    </row>
    <row r="58" spans="1:5" x14ac:dyDescent="0.4">
      <c r="A58">
        <v>56</v>
      </c>
      <c r="B58">
        <v>2123</v>
      </c>
      <c r="C58">
        <v>39</v>
      </c>
      <c r="D58">
        <v>22.6979851722717</v>
      </c>
      <c r="E58" t="s">
        <v>163</v>
      </c>
    </row>
    <row r="59" spans="1:5" x14ac:dyDescent="0.4">
      <c r="A59">
        <v>57</v>
      </c>
      <c r="B59">
        <v>2144</v>
      </c>
      <c r="C59">
        <v>40</v>
      </c>
      <c r="D59">
        <v>9.9269371032714808</v>
      </c>
      <c r="E59" t="s">
        <v>162</v>
      </c>
    </row>
    <row r="60" spans="1:5" x14ac:dyDescent="0.4">
      <c r="A60">
        <v>58</v>
      </c>
      <c r="B60">
        <v>2774</v>
      </c>
      <c r="C60">
        <v>51</v>
      </c>
      <c r="D60">
        <v>6.5065393447875897</v>
      </c>
      <c r="E60" t="s">
        <v>161</v>
      </c>
    </row>
    <row r="61" spans="1:5" x14ac:dyDescent="0.4">
      <c r="A61">
        <v>59</v>
      </c>
      <c r="B61">
        <v>2093</v>
      </c>
      <c r="C61">
        <v>39</v>
      </c>
      <c r="D61">
        <v>5.4000151157379097</v>
      </c>
      <c r="E61" t="s">
        <v>160</v>
      </c>
    </row>
    <row r="62" spans="1:5" x14ac:dyDescent="0.4">
      <c r="A62">
        <v>60</v>
      </c>
      <c r="B62">
        <v>2298</v>
      </c>
      <c r="C62">
        <v>40</v>
      </c>
      <c r="D62">
        <v>18.3588542938232</v>
      </c>
      <c r="E62" t="s">
        <v>159</v>
      </c>
    </row>
    <row r="63" spans="1:5" x14ac:dyDescent="0.4">
      <c r="A63">
        <v>61</v>
      </c>
      <c r="B63">
        <v>2214</v>
      </c>
      <c r="C63">
        <v>40</v>
      </c>
      <c r="D63">
        <v>14.8360795974731</v>
      </c>
      <c r="E63" t="s">
        <v>158</v>
      </c>
    </row>
    <row r="64" spans="1:5" x14ac:dyDescent="0.4">
      <c r="A64">
        <v>62</v>
      </c>
      <c r="B64">
        <v>2883</v>
      </c>
      <c r="C64">
        <v>51</v>
      </c>
      <c r="D64">
        <v>5.1669890880584699</v>
      </c>
      <c r="E64" t="s">
        <v>157</v>
      </c>
    </row>
    <row r="65" spans="1:5" x14ac:dyDescent="0.4">
      <c r="A65">
        <v>63</v>
      </c>
      <c r="B65">
        <v>2188</v>
      </c>
      <c r="C65">
        <v>43</v>
      </c>
      <c r="D65">
        <v>5.8559665679931596</v>
      </c>
      <c r="E65" t="s">
        <v>156</v>
      </c>
    </row>
    <row r="66" spans="1:5" x14ac:dyDescent="0.4">
      <c r="A66">
        <v>64</v>
      </c>
      <c r="B66">
        <v>2478</v>
      </c>
      <c r="C66">
        <v>50</v>
      </c>
      <c r="D66">
        <v>7.2168030738830504</v>
      </c>
      <c r="E66" t="s">
        <v>155</v>
      </c>
    </row>
    <row r="67" spans="1:5" x14ac:dyDescent="0.4">
      <c r="A67">
        <v>65</v>
      </c>
      <c r="B67">
        <v>2683</v>
      </c>
      <c r="C67">
        <v>48</v>
      </c>
      <c r="D67">
        <v>2.13682532310485</v>
      </c>
      <c r="E67" t="s">
        <v>154</v>
      </c>
    </row>
    <row r="68" spans="1:5" x14ac:dyDescent="0.4">
      <c r="A68">
        <v>66</v>
      </c>
      <c r="B68">
        <v>2439</v>
      </c>
      <c r="C68">
        <v>46</v>
      </c>
      <c r="D68">
        <v>5.6236929893493599</v>
      </c>
      <c r="E68" t="s">
        <v>153</v>
      </c>
    </row>
    <row r="69" spans="1:5" x14ac:dyDescent="0.4">
      <c r="A69">
        <v>67</v>
      </c>
      <c r="B69">
        <v>2353</v>
      </c>
      <c r="C69">
        <v>44</v>
      </c>
      <c r="D69">
        <v>3.9525957107543901</v>
      </c>
      <c r="E69" t="s">
        <v>152</v>
      </c>
    </row>
    <row r="70" spans="1:5" x14ac:dyDescent="0.4">
      <c r="A70">
        <v>68</v>
      </c>
      <c r="B70">
        <v>2432</v>
      </c>
      <c r="C70">
        <v>43</v>
      </c>
      <c r="D70">
        <v>14.5309247970581</v>
      </c>
      <c r="E70" t="s">
        <v>151</v>
      </c>
    </row>
    <row r="71" spans="1:5" x14ac:dyDescent="0.4">
      <c r="A71">
        <v>69</v>
      </c>
      <c r="B71">
        <v>2209</v>
      </c>
      <c r="C71">
        <v>44</v>
      </c>
      <c r="D71">
        <v>3.1131458282470699</v>
      </c>
      <c r="E71" t="s">
        <v>150</v>
      </c>
    </row>
    <row r="72" spans="1:5" x14ac:dyDescent="0.4">
      <c r="A72">
        <v>70</v>
      </c>
      <c r="B72">
        <v>2316</v>
      </c>
      <c r="C72">
        <v>44</v>
      </c>
      <c r="D72">
        <v>3.2353017330169598</v>
      </c>
      <c r="E72" t="s">
        <v>149</v>
      </c>
    </row>
    <row r="73" spans="1:5" x14ac:dyDescent="0.4">
      <c r="A73">
        <v>71</v>
      </c>
      <c r="B73">
        <v>2289</v>
      </c>
      <c r="C73">
        <v>45</v>
      </c>
      <c r="D73">
        <v>3.47878742218017</v>
      </c>
      <c r="E73" t="s">
        <v>148</v>
      </c>
    </row>
    <row r="74" spans="1:5" x14ac:dyDescent="0.4">
      <c r="A74">
        <v>72</v>
      </c>
      <c r="B74">
        <v>2841</v>
      </c>
      <c r="C74">
        <v>51</v>
      </c>
      <c r="D74">
        <v>3.85662341117858</v>
      </c>
      <c r="E74" t="s">
        <v>147</v>
      </c>
    </row>
    <row r="75" spans="1:5" x14ac:dyDescent="0.4">
      <c r="A75">
        <v>73</v>
      </c>
      <c r="B75">
        <v>2562</v>
      </c>
      <c r="C75">
        <v>42</v>
      </c>
      <c r="D75">
        <v>2.5039789676666202</v>
      </c>
      <c r="E75" t="s">
        <v>146</v>
      </c>
    </row>
    <row r="76" spans="1:5" x14ac:dyDescent="0.4">
      <c r="A76">
        <v>74</v>
      </c>
      <c r="B76">
        <v>2236</v>
      </c>
      <c r="C76">
        <v>38</v>
      </c>
      <c r="D76">
        <v>9.5512402057647705</v>
      </c>
      <c r="E76" t="s">
        <v>145</v>
      </c>
    </row>
    <row r="77" spans="1:5" x14ac:dyDescent="0.4">
      <c r="A77">
        <v>75</v>
      </c>
      <c r="B77">
        <v>2107</v>
      </c>
      <c r="C77">
        <v>38</v>
      </c>
      <c r="D77">
        <v>2.0501933097839302</v>
      </c>
      <c r="E77" t="s">
        <v>144</v>
      </c>
    </row>
    <row r="78" spans="1:5" x14ac:dyDescent="0.4">
      <c r="A78">
        <v>76</v>
      </c>
      <c r="B78">
        <v>2093</v>
      </c>
      <c r="C78">
        <v>40</v>
      </c>
      <c r="D78">
        <v>3.22255182266235</v>
      </c>
      <c r="E78" t="s">
        <v>143</v>
      </c>
    </row>
    <row r="79" spans="1:5" x14ac:dyDescent="0.4">
      <c r="A79">
        <v>77</v>
      </c>
      <c r="B79">
        <v>2357</v>
      </c>
      <c r="C79">
        <v>41</v>
      </c>
      <c r="D79">
        <v>3.51441431045532</v>
      </c>
      <c r="E79" t="s">
        <v>142</v>
      </c>
    </row>
    <row r="80" spans="1:5" x14ac:dyDescent="0.4">
      <c r="A80">
        <v>78</v>
      </c>
      <c r="B80">
        <v>2289</v>
      </c>
      <c r="C80">
        <v>43</v>
      </c>
      <c r="D80">
        <v>3.3999655246734601</v>
      </c>
      <c r="E80" t="s">
        <v>141</v>
      </c>
    </row>
    <row r="81" spans="1:5" x14ac:dyDescent="0.4">
      <c r="A81">
        <v>79</v>
      </c>
      <c r="B81">
        <v>1803</v>
      </c>
      <c r="C81">
        <v>36</v>
      </c>
      <c r="D81">
        <v>2.8969933986663801</v>
      </c>
      <c r="E81" t="s">
        <v>140</v>
      </c>
    </row>
    <row r="82" spans="1:5" x14ac:dyDescent="0.4">
      <c r="A82">
        <v>80</v>
      </c>
      <c r="B82">
        <v>2706</v>
      </c>
      <c r="C82">
        <v>49</v>
      </c>
      <c r="D82">
        <v>14.5807082653045</v>
      </c>
      <c r="E82" t="s">
        <v>139</v>
      </c>
    </row>
    <row r="83" spans="1:5" x14ac:dyDescent="0.4">
      <c r="A83">
        <v>81</v>
      </c>
      <c r="B83">
        <v>3204</v>
      </c>
      <c r="C83">
        <v>57</v>
      </c>
      <c r="D83">
        <v>12.2403314113616</v>
      </c>
      <c r="E83" t="s">
        <v>138</v>
      </c>
    </row>
    <row r="84" spans="1:5" x14ac:dyDescent="0.4">
      <c r="A84">
        <v>82</v>
      </c>
      <c r="B84">
        <v>2697</v>
      </c>
      <c r="C84">
        <v>51</v>
      </c>
      <c r="D84">
        <v>2.3752369880676198</v>
      </c>
      <c r="E84" t="s">
        <v>137</v>
      </c>
    </row>
    <row r="85" spans="1:5" x14ac:dyDescent="0.4">
      <c r="A85">
        <v>83</v>
      </c>
      <c r="B85">
        <v>2272</v>
      </c>
      <c r="C85">
        <v>43</v>
      </c>
      <c r="D85">
        <v>3.41744685173034</v>
      </c>
      <c r="E85" t="s">
        <v>136</v>
      </c>
    </row>
    <row r="86" spans="1:5" x14ac:dyDescent="0.4">
      <c r="A86">
        <v>84</v>
      </c>
      <c r="B86">
        <v>2430</v>
      </c>
      <c r="C86">
        <v>46</v>
      </c>
      <c r="D86">
        <v>13.3068511486053</v>
      </c>
      <c r="E86" t="s">
        <v>135</v>
      </c>
    </row>
    <row r="87" spans="1:5" x14ac:dyDescent="0.4">
      <c r="A87">
        <v>85</v>
      </c>
      <c r="B87">
        <v>2269</v>
      </c>
      <c r="C87">
        <v>41</v>
      </c>
      <c r="D87">
        <v>17.806949377059901</v>
      </c>
      <c r="E87" t="s">
        <v>134</v>
      </c>
    </row>
    <row r="88" spans="1:5" x14ac:dyDescent="0.4">
      <c r="A88">
        <v>86</v>
      </c>
      <c r="B88">
        <v>2087</v>
      </c>
      <c r="C88">
        <v>40</v>
      </c>
      <c r="D88">
        <v>5.4609525203704798</v>
      </c>
      <c r="E88" t="s">
        <v>133</v>
      </c>
    </row>
    <row r="89" spans="1:5" x14ac:dyDescent="0.4">
      <c r="A89">
        <v>87</v>
      </c>
      <c r="B89">
        <v>2698</v>
      </c>
      <c r="C89">
        <v>51</v>
      </c>
      <c r="D89">
        <v>3.7542767524719198</v>
      </c>
      <c r="E89" t="s">
        <v>132</v>
      </c>
    </row>
    <row r="90" spans="1:5" x14ac:dyDescent="0.4">
      <c r="A90">
        <v>88</v>
      </c>
      <c r="B90">
        <v>2339</v>
      </c>
      <c r="C90">
        <v>44</v>
      </c>
      <c r="D90">
        <v>9.5292696952819806</v>
      </c>
      <c r="E90" t="s">
        <v>131</v>
      </c>
    </row>
    <row r="91" spans="1:5" x14ac:dyDescent="0.4">
      <c r="A91">
        <v>89</v>
      </c>
      <c r="B91">
        <v>2340</v>
      </c>
      <c r="C91">
        <v>43</v>
      </c>
      <c r="D91">
        <v>12.534241914749099</v>
      </c>
      <c r="E91" t="s">
        <v>130</v>
      </c>
    </row>
    <row r="92" spans="1:5" x14ac:dyDescent="0.4">
      <c r="A92">
        <v>90</v>
      </c>
      <c r="B92">
        <v>1968</v>
      </c>
      <c r="C92">
        <v>36</v>
      </c>
      <c r="D92">
        <v>11.6679880619049</v>
      </c>
      <c r="E92" t="s">
        <v>129</v>
      </c>
    </row>
    <row r="93" spans="1:5" x14ac:dyDescent="0.4">
      <c r="A93">
        <v>91</v>
      </c>
      <c r="B93">
        <v>2338</v>
      </c>
      <c r="C93">
        <v>44</v>
      </c>
      <c r="D93">
        <v>12.4633798599243</v>
      </c>
      <c r="E93" t="s">
        <v>128</v>
      </c>
    </row>
    <row r="94" spans="1:5" x14ac:dyDescent="0.4">
      <c r="A94">
        <v>92</v>
      </c>
      <c r="B94">
        <v>3007</v>
      </c>
      <c r="C94">
        <v>58</v>
      </c>
      <c r="D94">
        <v>5.3235185146331698</v>
      </c>
      <c r="E94" t="s">
        <v>127</v>
      </c>
    </row>
    <row r="95" spans="1:5" x14ac:dyDescent="0.4">
      <c r="A95">
        <v>93</v>
      </c>
      <c r="B95">
        <v>2429</v>
      </c>
      <c r="C95">
        <v>43</v>
      </c>
      <c r="D95">
        <v>21.174890518188398</v>
      </c>
      <c r="E95" t="s">
        <v>126</v>
      </c>
    </row>
    <row r="96" spans="1:5" x14ac:dyDescent="0.4">
      <c r="A96">
        <v>94</v>
      </c>
      <c r="B96">
        <v>2635</v>
      </c>
      <c r="C96">
        <v>48</v>
      </c>
      <c r="D96">
        <v>2.92701864242553</v>
      </c>
      <c r="E96" t="s">
        <v>125</v>
      </c>
    </row>
    <row r="97" spans="1:5" x14ac:dyDescent="0.4">
      <c r="A97">
        <v>95</v>
      </c>
      <c r="B97">
        <v>2426</v>
      </c>
      <c r="C97">
        <v>47</v>
      </c>
      <c r="D97">
        <v>4.1627168655395499</v>
      </c>
      <c r="E97" t="s">
        <v>124</v>
      </c>
    </row>
    <row r="98" spans="1:5" x14ac:dyDescent="0.4">
      <c r="A98">
        <v>96</v>
      </c>
      <c r="B98">
        <v>2295</v>
      </c>
      <c r="C98">
        <v>43</v>
      </c>
      <c r="D98">
        <v>3.0695526599884002</v>
      </c>
      <c r="E98" t="s">
        <v>123</v>
      </c>
    </row>
    <row r="99" spans="1:5" x14ac:dyDescent="0.4">
      <c r="A99">
        <v>97</v>
      </c>
      <c r="B99">
        <v>2348</v>
      </c>
      <c r="C99">
        <v>41</v>
      </c>
      <c r="D99">
        <v>4.9574174880981401</v>
      </c>
      <c r="E99" t="s">
        <v>122</v>
      </c>
    </row>
    <row r="100" spans="1:5" x14ac:dyDescent="0.4">
      <c r="A100">
        <v>98</v>
      </c>
      <c r="B100">
        <v>2449</v>
      </c>
      <c r="C100">
        <v>41</v>
      </c>
      <c r="D100">
        <v>2.65005135536193</v>
      </c>
      <c r="E100" t="s">
        <v>121</v>
      </c>
    </row>
    <row r="101" spans="1:5" x14ac:dyDescent="0.4">
      <c r="A101">
        <v>99</v>
      </c>
      <c r="B101">
        <v>2521</v>
      </c>
      <c r="C101">
        <v>48</v>
      </c>
      <c r="D101">
        <v>3.38102078437805</v>
      </c>
      <c r="E101" t="s">
        <v>120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2418.64</v>
      </c>
      <c r="C103" s="2">
        <f>AVERAGE(C$2:C$101)</f>
        <v>44.65</v>
      </c>
      <c r="D103" s="2">
        <f>AVERAGE(D$2:D$101)</f>
        <v>7.6515968656539792</v>
      </c>
    </row>
    <row r="104" spans="1:5" x14ac:dyDescent="0.4">
      <c r="A104" t="s">
        <v>4</v>
      </c>
      <c r="B104">
        <f>MAX(B$2:B$101)</f>
        <v>3204</v>
      </c>
      <c r="C104">
        <f>MAX(C$2:C$101)</f>
        <v>58</v>
      </c>
      <c r="D104">
        <f>MAX(D$2:D$101)</f>
        <v>26.230036258697499</v>
      </c>
    </row>
    <row r="105" spans="1:5" x14ac:dyDescent="0.4">
      <c r="A105" t="s">
        <v>5</v>
      </c>
      <c r="B105">
        <f>MIN(B$2:B$101)</f>
        <v>1803</v>
      </c>
      <c r="C105">
        <f>MIN(C$2:C$101)</f>
        <v>35</v>
      </c>
      <c r="D105">
        <f>MIN(D$2:D$101)</f>
        <v>2.0501933097839302</v>
      </c>
    </row>
    <row r="106" spans="1:5" x14ac:dyDescent="0.4">
      <c r="A106" t="s">
        <v>6</v>
      </c>
      <c r="B106">
        <f>MEDIAN(B$2:B$101)</f>
        <v>2401</v>
      </c>
      <c r="C106">
        <f>MEDIAN(C$2:C$101)</f>
        <v>44</v>
      </c>
      <c r="D106">
        <f>MEDIAN(D$2:D$101)</f>
        <v>5.0592147111892647</v>
      </c>
    </row>
    <row r="107" spans="1:5" x14ac:dyDescent="0.4">
      <c r="A107" t="s">
        <v>7</v>
      </c>
      <c r="B107">
        <f>_xlfn.PERCENTILE.INC(B$2:B$101, 0.97)</f>
        <v>3008.8</v>
      </c>
      <c r="C107">
        <f>_xlfn.PERCENTILE.INC(C$2:C$101, 0.97)</f>
        <v>55.03</v>
      </c>
      <c r="D107">
        <f>_xlfn.PERCENTILE.INC(D$2:D$101, 0.97)</f>
        <v>24.347037773132303</v>
      </c>
    </row>
    <row r="108" spans="1:5" x14ac:dyDescent="0.4">
      <c r="A108" t="s">
        <v>8</v>
      </c>
      <c r="B108">
        <f>_xlfn.PERCENTILE.INC((B$2:B$101), 0.05)</f>
        <v>2005.6</v>
      </c>
      <c r="C108">
        <f>_xlfn.PERCENTILE.INC((C$2:C$101), 0.05)</f>
        <v>37.950000000000003</v>
      </c>
      <c r="D108">
        <f>_xlfn.PERCENTILE.INC((D$2:D$101), 0.05)</f>
        <v>2.6427477359771645</v>
      </c>
    </row>
    <row r="109" spans="1:5" x14ac:dyDescent="0.4">
      <c r="A109" t="s">
        <v>820</v>
      </c>
      <c r="B109">
        <f>_xlfn.STDEV.P((B$2:B$101))</f>
        <v>278.53396633085885</v>
      </c>
      <c r="C109">
        <f t="shared" ref="C109:D109" si="0">_xlfn.STDEV.P((C$2:C$101))</f>
        <v>5.0306560208386344</v>
      </c>
      <c r="D109">
        <f t="shared" si="0"/>
        <v>6.0498305781235278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0AAC-A580-4C81-A8F6-B9334309B20D}">
  <dimension ref="A1:E109"/>
  <sheetViews>
    <sheetView topLeftCell="A97" workbookViewId="0">
      <selection activeCell="B109" sqref="B109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1459</v>
      </c>
      <c r="C2">
        <v>29</v>
      </c>
      <c r="D2">
        <v>1.8818109035491899</v>
      </c>
      <c r="E2" t="s">
        <v>115</v>
      </c>
    </row>
    <row r="3" spans="1:5" x14ac:dyDescent="0.4">
      <c r="A3">
        <v>1</v>
      </c>
      <c r="B3">
        <v>1363</v>
      </c>
      <c r="C3">
        <v>27</v>
      </c>
      <c r="D3">
        <v>2.0820853710174498</v>
      </c>
      <c r="E3" t="s">
        <v>114</v>
      </c>
    </row>
    <row r="4" spans="1:5" x14ac:dyDescent="0.4">
      <c r="A4">
        <v>2</v>
      </c>
      <c r="B4">
        <v>1369</v>
      </c>
      <c r="C4">
        <v>29</v>
      </c>
      <c r="D4">
        <v>6.2882068157196001</v>
      </c>
      <c r="E4" t="s">
        <v>113</v>
      </c>
    </row>
    <row r="5" spans="1:5" x14ac:dyDescent="0.4">
      <c r="A5">
        <v>3</v>
      </c>
      <c r="B5">
        <v>575</v>
      </c>
      <c r="C5">
        <v>12</v>
      </c>
      <c r="D5">
        <v>1.33757472038269</v>
      </c>
      <c r="E5" t="s">
        <v>112</v>
      </c>
    </row>
    <row r="6" spans="1:5" x14ac:dyDescent="0.4">
      <c r="A6">
        <v>4</v>
      </c>
      <c r="B6">
        <v>1956</v>
      </c>
      <c r="C6">
        <v>44</v>
      </c>
      <c r="D6">
        <v>2.2299370765686</v>
      </c>
      <c r="E6" t="s">
        <v>111</v>
      </c>
    </row>
    <row r="7" spans="1:5" x14ac:dyDescent="0.4">
      <c r="A7">
        <v>5</v>
      </c>
      <c r="B7">
        <v>1164</v>
      </c>
      <c r="C7">
        <v>26</v>
      </c>
      <c r="D7">
        <v>1.9327042102813701</v>
      </c>
      <c r="E7" t="s">
        <v>110</v>
      </c>
    </row>
    <row r="8" spans="1:5" x14ac:dyDescent="0.4">
      <c r="A8">
        <v>6</v>
      </c>
      <c r="B8">
        <v>1409</v>
      </c>
      <c r="C8">
        <v>30</v>
      </c>
      <c r="D8">
        <v>11.7394359111785</v>
      </c>
      <c r="E8" t="s">
        <v>109</v>
      </c>
    </row>
    <row r="9" spans="1:5" x14ac:dyDescent="0.4">
      <c r="A9">
        <v>7</v>
      </c>
      <c r="B9">
        <v>1454</v>
      </c>
      <c r="C9">
        <v>30</v>
      </c>
      <c r="D9">
        <v>2.28703260421752</v>
      </c>
      <c r="E9" t="s">
        <v>108</v>
      </c>
    </row>
    <row r="10" spans="1:5" x14ac:dyDescent="0.4">
      <c r="A10">
        <v>8</v>
      </c>
      <c r="B10">
        <v>759</v>
      </c>
      <c r="C10">
        <v>19</v>
      </c>
      <c r="D10">
        <v>9.9943332672119105</v>
      </c>
      <c r="E10" t="s">
        <v>107</v>
      </c>
    </row>
    <row r="11" spans="1:5" x14ac:dyDescent="0.4">
      <c r="A11">
        <v>9</v>
      </c>
      <c r="B11">
        <v>1295</v>
      </c>
      <c r="C11">
        <v>27</v>
      </c>
      <c r="D11">
        <v>9.6223738193511892</v>
      </c>
      <c r="E11" t="s">
        <v>106</v>
      </c>
    </row>
    <row r="12" spans="1:5" x14ac:dyDescent="0.4">
      <c r="A12">
        <v>10</v>
      </c>
      <c r="B12">
        <v>1330</v>
      </c>
      <c r="C12">
        <v>27</v>
      </c>
      <c r="D12">
        <v>2.6770329475402801</v>
      </c>
      <c r="E12" t="s">
        <v>105</v>
      </c>
    </row>
    <row r="13" spans="1:5" x14ac:dyDescent="0.4">
      <c r="A13">
        <v>11</v>
      </c>
      <c r="B13">
        <v>1351</v>
      </c>
      <c r="C13">
        <v>28</v>
      </c>
      <c r="D13">
        <v>14.1359267234802</v>
      </c>
      <c r="E13" t="s">
        <v>104</v>
      </c>
    </row>
    <row r="14" spans="1:5" x14ac:dyDescent="0.4">
      <c r="A14">
        <v>12</v>
      </c>
      <c r="B14">
        <v>1699</v>
      </c>
      <c r="C14">
        <v>36</v>
      </c>
      <c r="D14">
        <v>3.6897737979888898</v>
      </c>
      <c r="E14" t="s">
        <v>103</v>
      </c>
    </row>
    <row r="15" spans="1:5" x14ac:dyDescent="0.4">
      <c r="A15">
        <v>13</v>
      </c>
      <c r="B15">
        <v>1094</v>
      </c>
      <c r="C15">
        <v>24</v>
      </c>
      <c r="D15">
        <v>5.1981673240661603</v>
      </c>
      <c r="E15" t="s">
        <v>102</v>
      </c>
    </row>
    <row r="16" spans="1:5" x14ac:dyDescent="0.4">
      <c r="A16">
        <v>14</v>
      </c>
      <c r="B16">
        <v>1246</v>
      </c>
      <c r="C16">
        <v>25</v>
      </c>
      <c r="D16">
        <v>12.324470520019499</v>
      </c>
      <c r="E16" t="s">
        <v>101</v>
      </c>
    </row>
    <row r="17" spans="1:5" x14ac:dyDescent="0.4">
      <c r="A17">
        <v>15</v>
      </c>
      <c r="B17">
        <v>1116</v>
      </c>
      <c r="C17">
        <v>23</v>
      </c>
      <c r="D17">
        <v>1.70370745658874</v>
      </c>
      <c r="E17" t="s">
        <v>100</v>
      </c>
    </row>
    <row r="18" spans="1:5" x14ac:dyDescent="0.4">
      <c r="A18">
        <v>16</v>
      </c>
      <c r="B18">
        <v>1417</v>
      </c>
      <c r="C18">
        <v>32</v>
      </c>
      <c r="D18">
        <v>2.2810082435607901</v>
      </c>
      <c r="E18" t="s">
        <v>99</v>
      </c>
    </row>
    <row r="19" spans="1:5" x14ac:dyDescent="0.4">
      <c r="A19">
        <v>17</v>
      </c>
      <c r="B19">
        <v>1622</v>
      </c>
      <c r="C19">
        <v>34</v>
      </c>
      <c r="D19">
        <v>4.8485767841339102</v>
      </c>
      <c r="E19" t="s">
        <v>98</v>
      </c>
    </row>
    <row r="20" spans="1:5" x14ac:dyDescent="0.4">
      <c r="A20">
        <v>18</v>
      </c>
      <c r="B20">
        <v>1322</v>
      </c>
      <c r="C20">
        <v>27</v>
      </c>
      <c r="D20">
        <v>5.6402807235717702</v>
      </c>
      <c r="E20" t="s">
        <v>97</v>
      </c>
    </row>
    <row r="21" spans="1:5" x14ac:dyDescent="0.4">
      <c r="A21">
        <v>19</v>
      </c>
      <c r="B21">
        <v>1050</v>
      </c>
      <c r="C21">
        <v>25</v>
      </c>
      <c r="D21">
        <v>2.0813586711883501</v>
      </c>
      <c r="E21" t="s">
        <v>96</v>
      </c>
    </row>
    <row r="22" spans="1:5" x14ac:dyDescent="0.4">
      <c r="A22">
        <v>20</v>
      </c>
      <c r="B22">
        <v>1262</v>
      </c>
      <c r="C22">
        <v>25</v>
      </c>
      <c r="D22">
        <v>1.96472215652465</v>
      </c>
      <c r="E22" t="s">
        <v>95</v>
      </c>
    </row>
    <row r="23" spans="1:5" x14ac:dyDescent="0.4">
      <c r="A23">
        <v>21</v>
      </c>
      <c r="B23">
        <v>771</v>
      </c>
      <c r="C23">
        <v>18</v>
      </c>
      <c r="D23">
        <v>1.98661041259765</v>
      </c>
      <c r="E23" t="s">
        <v>94</v>
      </c>
    </row>
    <row r="24" spans="1:5" x14ac:dyDescent="0.4">
      <c r="A24">
        <v>22</v>
      </c>
      <c r="B24">
        <v>1308</v>
      </c>
      <c r="C24">
        <v>29</v>
      </c>
      <c r="D24">
        <v>9.2464315891265798</v>
      </c>
      <c r="E24" t="s">
        <v>93</v>
      </c>
    </row>
    <row r="25" spans="1:5" x14ac:dyDescent="0.4">
      <c r="A25">
        <v>23</v>
      </c>
      <c r="B25">
        <v>935</v>
      </c>
      <c r="C25">
        <v>18</v>
      </c>
      <c r="D25">
        <v>1.1163029670715301</v>
      </c>
      <c r="E25" t="s">
        <v>92</v>
      </c>
    </row>
    <row r="26" spans="1:5" x14ac:dyDescent="0.4">
      <c r="A26">
        <v>24</v>
      </c>
      <c r="B26">
        <v>1023</v>
      </c>
      <c r="C26">
        <v>22</v>
      </c>
      <c r="D26">
        <v>1.8029589653015099</v>
      </c>
      <c r="E26" t="s">
        <v>91</v>
      </c>
    </row>
    <row r="27" spans="1:5" x14ac:dyDescent="0.4">
      <c r="A27">
        <v>25</v>
      </c>
      <c r="B27">
        <v>1232</v>
      </c>
      <c r="C27">
        <v>28</v>
      </c>
      <c r="D27">
        <v>2.0362019538879301</v>
      </c>
      <c r="E27" t="s">
        <v>90</v>
      </c>
    </row>
    <row r="28" spans="1:5" x14ac:dyDescent="0.4">
      <c r="A28">
        <v>26</v>
      </c>
      <c r="B28">
        <v>1038</v>
      </c>
      <c r="C28">
        <v>25</v>
      </c>
      <c r="D28">
        <v>2.1468529701232901</v>
      </c>
      <c r="E28" t="s">
        <v>89</v>
      </c>
    </row>
    <row r="29" spans="1:5" x14ac:dyDescent="0.4">
      <c r="A29">
        <v>27</v>
      </c>
      <c r="B29">
        <v>984</v>
      </c>
      <c r="C29">
        <v>20</v>
      </c>
      <c r="D29">
        <v>15.468031406402501</v>
      </c>
      <c r="E29" t="s">
        <v>88</v>
      </c>
    </row>
    <row r="30" spans="1:5" x14ac:dyDescent="0.4">
      <c r="A30">
        <v>28</v>
      </c>
      <c r="B30">
        <v>1262</v>
      </c>
      <c r="C30">
        <v>29</v>
      </c>
      <c r="D30">
        <v>1.87163186073303</v>
      </c>
      <c r="E30" t="s">
        <v>87</v>
      </c>
    </row>
    <row r="31" spans="1:5" x14ac:dyDescent="0.4">
      <c r="A31">
        <v>29</v>
      </c>
      <c r="B31">
        <v>1092</v>
      </c>
      <c r="C31">
        <v>22</v>
      </c>
      <c r="D31">
        <v>1.40278768539428</v>
      </c>
      <c r="E31" t="s">
        <v>86</v>
      </c>
    </row>
    <row r="32" spans="1:5" x14ac:dyDescent="0.4">
      <c r="A32">
        <v>30</v>
      </c>
      <c r="B32">
        <v>1359</v>
      </c>
      <c r="C32">
        <v>26</v>
      </c>
      <c r="D32">
        <v>2.0457885265350302</v>
      </c>
      <c r="E32" t="s">
        <v>85</v>
      </c>
    </row>
    <row r="33" spans="1:5" x14ac:dyDescent="0.4">
      <c r="A33">
        <v>31</v>
      </c>
      <c r="B33">
        <v>911</v>
      </c>
      <c r="C33">
        <v>21</v>
      </c>
      <c r="D33">
        <v>4.7404251098632804</v>
      </c>
      <c r="E33" t="s">
        <v>84</v>
      </c>
    </row>
    <row r="34" spans="1:5" x14ac:dyDescent="0.4">
      <c r="A34">
        <v>32</v>
      </c>
      <c r="B34">
        <v>1085</v>
      </c>
      <c r="C34">
        <v>25</v>
      </c>
      <c r="D34">
        <v>1.54979300498962</v>
      </c>
      <c r="E34" t="s">
        <v>83</v>
      </c>
    </row>
    <row r="35" spans="1:5" x14ac:dyDescent="0.4">
      <c r="A35">
        <v>33</v>
      </c>
      <c r="B35">
        <v>1525</v>
      </c>
      <c r="C35">
        <v>33</v>
      </c>
      <c r="D35">
        <v>13.2673025131225</v>
      </c>
      <c r="E35" t="s">
        <v>82</v>
      </c>
    </row>
    <row r="36" spans="1:5" x14ac:dyDescent="0.4">
      <c r="A36">
        <v>34</v>
      </c>
      <c r="B36">
        <v>1548</v>
      </c>
      <c r="C36">
        <v>35</v>
      </c>
      <c r="D36">
        <v>3.0239500999450599</v>
      </c>
      <c r="E36" t="s">
        <v>81</v>
      </c>
    </row>
    <row r="37" spans="1:5" x14ac:dyDescent="0.4">
      <c r="A37">
        <v>35</v>
      </c>
      <c r="B37">
        <v>1721</v>
      </c>
      <c r="C37">
        <v>37</v>
      </c>
      <c r="D37">
        <v>2.5914065837860099</v>
      </c>
      <c r="E37" t="s">
        <v>80</v>
      </c>
    </row>
    <row r="38" spans="1:5" x14ac:dyDescent="0.4">
      <c r="A38">
        <v>36</v>
      </c>
      <c r="B38">
        <v>1138</v>
      </c>
      <c r="C38">
        <v>23</v>
      </c>
      <c r="D38">
        <v>3.58680868148803</v>
      </c>
      <c r="E38" t="s">
        <v>79</v>
      </c>
    </row>
    <row r="39" spans="1:5" x14ac:dyDescent="0.4">
      <c r="A39">
        <v>37</v>
      </c>
      <c r="B39">
        <v>1725</v>
      </c>
      <c r="C39">
        <v>38</v>
      </c>
      <c r="D39">
        <v>2.35055232048034</v>
      </c>
      <c r="E39" t="s">
        <v>78</v>
      </c>
    </row>
    <row r="40" spans="1:5" x14ac:dyDescent="0.4">
      <c r="A40">
        <v>38</v>
      </c>
      <c r="B40">
        <v>769</v>
      </c>
      <c r="C40">
        <v>19</v>
      </c>
      <c r="D40">
        <v>1.8405570983886701</v>
      </c>
      <c r="E40" t="s">
        <v>77</v>
      </c>
    </row>
    <row r="41" spans="1:5" x14ac:dyDescent="0.4">
      <c r="A41">
        <v>39</v>
      </c>
      <c r="B41">
        <v>975</v>
      </c>
      <c r="C41">
        <v>22</v>
      </c>
      <c r="D41">
        <v>1.83749032020568</v>
      </c>
      <c r="E41" t="s">
        <v>76</v>
      </c>
    </row>
    <row r="42" spans="1:5" x14ac:dyDescent="0.4">
      <c r="A42">
        <v>40</v>
      </c>
      <c r="B42">
        <v>1330</v>
      </c>
      <c r="C42">
        <v>31</v>
      </c>
      <c r="D42">
        <v>7.5542833805084202</v>
      </c>
      <c r="E42" t="s">
        <v>75</v>
      </c>
    </row>
    <row r="43" spans="1:5" x14ac:dyDescent="0.4">
      <c r="A43">
        <v>41</v>
      </c>
      <c r="B43">
        <v>1204</v>
      </c>
      <c r="C43">
        <v>28</v>
      </c>
      <c r="D43">
        <v>1.90609383583068</v>
      </c>
      <c r="E43" t="s">
        <v>74</v>
      </c>
    </row>
    <row r="44" spans="1:5" x14ac:dyDescent="0.4">
      <c r="A44">
        <v>42</v>
      </c>
      <c r="B44">
        <v>1389</v>
      </c>
      <c r="C44">
        <v>31</v>
      </c>
      <c r="D44">
        <v>2.0305032730102499</v>
      </c>
      <c r="E44" t="s">
        <v>73</v>
      </c>
    </row>
    <row r="45" spans="1:5" x14ac:dyDescent="0.4">
      <c r="A45">
        <v>43</v>
      </c>
      <c r="B45">
        <v>1329</v>
      </c>
      <c r="C45">
        <v>30</v>
      </c>
      <c r="D45">
        <v>2.2998137474060001</v>
      </c>
      <c r="E45" t="s">
        <v>72</v>
      </c>
    </row>
    <row r="46" spans="1:5" x14ac:dyDescent="0.4">
      <c r="A46">
        <v>44</v>
      </c>
      <c r="B46">
        <v>876</v>
      </c>
      <c r="C46">
        <v>20</v>
      </c>
      <c r="D46">
        <v>2.0020909309387198</v>
      </c>
      <c r="E46" t="s">
        <v>71</v>
      </c>
    </row>
    <row r="47" spans="1:5" x14ac:dyDescent="0.4">
      <c r="A47">
        <v>45</v>
      </c>
      <c r="B47">
        <v>1055</v>
      </c>
      <c r="C47">
        <v>22</v>
      </c>
      <c r="D47">
        <v>2.31821513175964</v>
      </c>
      <c r="E47" t="s">
        <v>70</v>
      </c>
    </row>
    <row r="48" spans="1:5" x14ac:dyDescent="0.4">
      <c r="A48">
        <v>46</v>
      </c>
      <c r="B48">
        <v>1285</v>
      </c>
      <c r="C48">
        <v>28</v>
      </c>
      <c r="D48">
        <v>12.5824470520019</v>
      </c>
      <c r="E48" t="s">
        <v>69</v>
      </c>
    </row>
    <row r="49" spans="1:5" x14ac:dyDescent="0.4">
      <c r="A49">
        <v>47</v>
      </c>
      <c r="B49">
        <v>1326</v>
      </c>
      <c r="C49">
        <v>27</v>
      </c>
      <c r="D49">
        <v>1.6302471160888601</v>
      </c>
      <c r="E49" t="s">
        <v>68</v>
      </c>
    </row>
    <row r="50" spans="1:5" x14ac:dyDescent="0.4">
      <c r="A50">
        <v>48</v>
      </c>
      <c r="B50">
        <v>1054</v>
      </c>
      <c r="C50">
        <v>23</v>
      </c>
      <c r="D50">
        <v>1.6930878162384</v>
      </c>
      <c r="E50" t="s">
        <v>67</v>
      </c>
    </row>
    <row r="51" spans="1:5" x14ac:dyDescent="0.4">
      <c r="A51">
        <v>49</v>
      </c>
      <c r="B51">
        <v>687</v>
      </c>
      <c r="C51">
        <v>17</v>
      </c>
      <c r="D51">
        <v>1.7824692726135201</v>
      </c>
      <c r="E51" t="s">
        <v>66</v>
      </c>
    </row>
    <row r="52" spans="1:5" x14ac:dyDescent="0.4">
      <c r="A52">
        <v>50</v>
      </c>
      <c r="B52">
        <v>981</v>
      </c>
      <c r="C52">
        <v>20</v>
      </c>
      <c r="D52">
        <v>10.538120746612501</v>
      </c>
      <c r="E52" t="s">
        <v>65</v>
      </c>
    </row>
    <row r="53" spans="1:5" x14ac:dyDescent="0.4">
      <c r="A53">
        <v>51</v>
      </c>
      <c r="B53">
        <v>1285</v>
      </c>
      <c r="C53">
        <v>26</v>
      </c>
      <c r="D53">
        <v>8.9520437717437709</v>
      </c>
      <c r="E53" t="s">
        <v>64</v>
      </c>
    </row>
    <row r="54" spans="1:5" x14ac:dyDescent="0.4">
      <c r="A54">
        <v>52</v>
      </c>
      <c r="B54">
        <v>1352</v>
      </c>
      <c r="C54">
        <v>29</v>
      </c>
      <c r="D54">
        <v>1.6285657882690401</v>
      </c>
      <c r="E54" t="s">
        <v>63</v>
      </c>
    </row>
    <row r="55" spans="1:5" x14ac:dyDescent="0.4">
      <c r="A55">
        <v>53</v>
      </c>
      <c r="B55">
        <v>1412</v>
      </c>
      <c r="C55">
        <v>30</v>
      </c>
      <c r="D55">
        <v>15.078344583511299</v>
      </c>
      <c r="E55" t="s">
        <v>62</v>
      </c>
    </row>
    <row r="56" spans="1:5" x14ac:dyDescent="0.4">
      <c r="A56">
        <v>54</v>
      </c>
      <c r="B56">
        <v>1681</v>
      </c>
      <c r="C56">
        <v>34</v>
      </c>
      <c r="D56">
        <v>16.103776216506901</v>
      </c>
      <c r="E56" t="s">
        <v>61</v>
      </c>
    </row>
    <row r="57" spans="1:5" x14ac:dyDescent="0.4">
      <c r="A57">
        <v>55</v>
      </c>
      <c r="B57">
        <v>754</v>
      </c>
      <c r="C57">
        <v>18</v>
      </c>
      <c r="D57">
        <v>1.6573178768157899</v>
      </c>
      <c r="E57" t="s">
        <v>60</v>
      </c>
    </row>
    <row r="58" spans="1:5" x14ac:dyDescent="0.4">
      <c r="A58">
        <v>56</v>
      </c>
      <c r="B58">
        <v>1120</v>
      </c>
      <c r="C58">
        <v>24</v>
      </c>
      <c r="D58">
        <v>1.74972319602966</v>
      </c>
      <c r="E58" t="s">
        <v>59</v>
      </c>
    </row>
    <row r="59" spans="1:5" x14ac:dyDescent="0.4">
      <c r="A59">
        <v>57</v>
      </c>
      <c r="B59">
        <v>1218</v>
      </c>
      <c r="C59">
        <v>24</v>
      </c>
      <c r="D59">
        <v>4.5220634937286297</v>
      </c>
      <c r="E59" t="s">
        <v>58</v>
      </c>
    </row>
    <row r="60" spans="1:5" x14ac:dyDescent="0.4">
      <c r="A60">
        <v>58</v>
      </c>
      <c r="B60">
        <v>1306</v>
      </c>
      <c r="C60">
        <v>27</v>
      </c>
      <c r="D60">
        <v>10.487541913986201</v>
      </c>
      <c r="E60" t="s">
        <v>57</v>
      </c>
    </row>
    <row r="61" spans="1:5" x14ac:dyDescent="0.4">
      <c r="A61">
        <v>59</v>
      </c>
      <c r="B61">
        <v>841</v>
      </c>
      <c r="C61">
        <v>18</v>
      </c>
      <c r="D61">
        <v>1.6929464340209901</v>
      </c>
      <c r="E61" t="s">
        <v>56</v>
      </c>
    </row>
    <row r="62" spans="1:5" x14ac:dyDescent="0.4">
      <c r="A62">
        <v>60</v>
      </c>
      <c r="B62">
        <v>1529</v>
      </c>
      <c r="C62">
        <v>33</v>
      </c>
      <c r="D62">
        <v>2.1721534729003902</v>
      </c>
      <c r="E62" t="s">
        <v>55</v>
      </c>
    </row>
    <row r="63" spans="1:5" x14ac:dyDescent="0.4">
      <c r="A63">
        <v>61</v>
      </c>
      <c r="B63">
        <v>1344</v>
      </c>
      <c r="C63">
        <v>28</v>
      </c>
      <c r="D63">
        <v>4.32264900207519</v>
      </c>
      <c r="E63" t="s">
        <v>54</v>
      </c>
    </row>
    <row r="64" spans="1:5" x14ac:dyDescent="0.4">
      <c r="A64">
        <v>62</v>
      </c>
      <c r="B64">
        <v>1642</v>
      </c>
      <c r="C64">
        <v>30</v>
      </c>
      <c r="D64">
        <v>12.964343786239599</v>
      </c>
      <c r="E64" t="s">
        <v>53</v>
      </c>
    </row>
    <row r="65" spans="1:5" x14ac:dyDescent="0.4">
      <c r="A65">
        <v>63</v>
      </c>
      <c r="B65">
        <v>1438</v>
      </c>
      <c r="C65">
        <v>33</v>
      </c>
      <c r="D65">
        <v>14.1870913505554</v>
      </c>
      <c r="E65" t="s">
        <v>52</v>
      </c>
    </row>
    <row r="66" spans="1:5" x14ac:dyDescent="0.4">
      <c r="A66">
        <v>64</v>
      </c>
      <c r="B66">
        <v>1366</v>
      </c>
      <c r="C66">
        <v>28</v>
      </c>
      <c r="D66">
        <v>13.027476310729901</v>
      </c>
      <c r="E66" t="s">
        <v>51</v>
      </c>
    </row>
    <row r="67" spans="1:5" x14ac:dyDescent="0.4">
      <c r="A67">
        <v>65</v>
      </c>
      <c r="B67">
        <v>1210</v>
      </c>
      <c r="C67">
        <v>26</v>
      </c>
      <c r="D67">
        <v>6.8609414100646902</v>
      </c>
      <c r="E67" t="s">
        <v>50</v>
      </c>
    </row>
    <row r="68" spans="1:5" x14ac:dyDescent="0.4">
      <c r="A68">
        <v>66</v>
      </c>
      <c r="B68">
        <v>1001</v>
      </c>
      <c r="C68">
        <v>23</v>
      </c>
      <c r="D68">
        <v>1.95130014419555</v>
      </c>
      <c r="E68" t="s">
        <v>49</v>
      </c>
    </row>
    <row r="69" spans="1:5" x14ac:dyDescent="0.4">
      <c r="A69">
        <v>67</v>
      </c>
      <c r="B69">
        <v>1392</v>
      </c>
      <c r="C69">
        <v>30</v>
      </c>
      <c r="D69">
        <v>3.7538523674011199</v>
      </c>
      <c r="E69" t="s">
        <v>48</v>
      </c>
    </row>
    <row r="70" spans="1:5" x14ac:dyDescent="0.4">
      <c r="A70">
        <v>68</v>
      </c>
      <c r="B70">
        <v>1192</v>
      </c>
      <c r="C70">
        <v>23</v>
      </c>
      <c r="D70">
        <v>1.7137076854705799</v>
      </c>
      <c r="E70" t="s">
        <v>47</v>
      </c>
    </row>
    <row r="71" spans="1:5" x14ac:dyDescent="0.4">
      <c r="A71">
        <v>69</v>
      </c>
      <c r="B71">
        <v>1454</v>
      </c>
      <c r="C71">
        <v>30</v>
      </c>
      <c r="D71">
        <v>5.33805084228515</v>
      </c>
      <c r="E71" t="s">
        <v>46</v>
      </c>
    </row>
    <row r="72" spans="1:5" x14ac:dyDescent="0.4">
      <c r="A72">
        <v>70</v>
      </c>
      <c r="B72">
        <v>1583</v>
      </c>
      <c r="C72">
        <v>33</v>
      </c>
      <c r="D72">
        <v>3.0141746997833199</v>
      </c>
      <c r="E72" t="s">
        <v>45</v>
      </c>
    </row>
    <row r="73" spans="1:5" x14ac:dyDescent="0.4">
      <c r="A73">
        <v>71</v>
      </c>
      <c r="B73">
        <v>925</v>
      </c>
      <c r="C73">
        <v>19</v>
      </c>
      <c r="D73">
        <v>8.6195108890533394</v>
      </c>
      <c r="E73" t="s">
        <v>44</v>
      </c>
    </row>
    <row r="74" spans="1:5" x14ac:dyDescent="0.4">
      <c r="A74">
        <v>72</v>
      </c>
      <c r="B74">
        <v>803</v>
      </c>
      <c r="C74">
        <v>21</v>
      </c>
      <c r="D74">
        <v>1.5922393798828101</v>
      </c>
      <c r="E74" t="s">
        <v>43</v>
      </c>
    </row>
    <row r="75" spans="1:5" x14ac:dyDescent="0.4">
      <c r="A75">
        <v>73</v>
      </c>
      <c r="B75">
        <v>1422</v>
      </c>
      <c r="C75">
        <v>33</v>
      </c>
      <c r="D75">
        <v>2.8259148597717201</v>
      </c>
      <c r="E75" t="s">
        <v>42</v>
      </c>
    </row>
    <row r="76" spans="1:5" x14ac:dyDescent="0.4">
      <c r="A76">
        <v>74</v>
      </c>
      <c r="B76">
        <v>1094</v>
      </c>
      <c r="C76">
        <v>25</v>
      </c>
      <c r="D76">
        <v>9.9181017875671298</v>
      </c>
      <c r="E76" t="s">
        <v>41</v>
      </c>
    </row>
    <row r="77" spans="1:5" x14ac:dyDescent="0.4">
      <c r="A77">
        <v>75</v>
      </c>
      <c r="B77">
        <v>1561</v>
      </c>
      <c r="C77">
        <v>33</v>
      </c>
      <c r="D77">
        <v>3.4382863044738698</v>
      </c>
      <c r="E77" t="s">
        <v>40</v>
      </c>
    </row>
    <row r="78" spans="1:5" x14ac:dyDescent="0.4">
      <c r="A78">
        <v>76</v>
      </c>
      <c r="B78">
        <v>1289</v>
      </c>
      <c r="C78">
        <v>28</v>
      </c>
      <c r="D78">
        <v>13.851509809494001</v>
      </c>
      <c r="E78" t="s">
        <v>39</v>
      </c>
    </row>
    <row r="79" spans="1:5" x14ac:dyDescent="0.4">
      <c r="A79">
        <v>77</v>
      </c>
      <c r="B79">
        <v>917</v>
      </c>
      <c r="C79">
        <v>23</v>
      </c>
      <c r="D79">
        <v>2.0640723705291699</v>
      </c>
      <c r="E79" t="s">
        <v>38</v>
      </c>
    </row>
    <row r="80" spans="1:5" x14ac:dyDescent="0.4">
      <c r="A80">
        <v>78</v>
      </c>
      <c r="B80">
        <v>949</v>
      </c>
      <c r="C80">
        <v>21</v>
      </c>
      <c r="D80">
        <v>12.395902395248401</v>
      </c>
      <c r="E80" t="s">
        <v>37</v>
      </c>
    </row>
    <row r="81" spans="1:5" x14ac:dyDescent="0.4">
      <c r="A81">
        <v>79</v>
      </c>
      <c r="B81">
        <v>1156</v>
      </c>
      <c r="C81">
        <v>26</v>
      </c>
      <c r="D81">
        <v>1.81656074523925</v>
      </c>
      <c r="E81" t="s">
        <v>36</v>
      </c>
    </row>
    <row r="82" spans="1:5" x14ac:dyDescent="0.4">
      <c r="A82">
        <v>80</v>
      </c>
      <c r="B82">
        <v>1407</v>
      </c>
      <c r="C82">
        <v>27</v>
      </c>
      <c r="D82">
        <v>15.6868901252746</v>
      </c>
      <c r="E82" t="s">
        <v>35</v>
      </c>
    </row>
    <row r="83" spans="1:5" x14ac:dyDescent="0.4">
      <c r="A83">
        <v>81</v>
      </c>
      <c r="B83">
        <v>1005</v>
      </c>
      <c r="C83">
        <v>21</v>
      </c>
      <c r="D83">
        <v>1.79634308815002</v>
      </c>
      <c r="E83" t="s">
        <v>34</v>
      </c>
    </row>
    <row r="84" spans="1:5" x14ac:dyDescent="0.4">
      <c r="A84">
        <v>82</v>
      </c>
      <c r="B84">
        <v>1173</v>
      </c>
      <c r="C84">
        <v>28</v>
      </c>
      <c r="D84">
        <v>10.074726819992</v>
      </c>
      <c r="E84" t="s">
        <v>33</v>
      </c>
    </row>
    <row r="85" spans="1:5" x14ac:dyDescent="0.4">
      <c r="A85">
        <v>83</v>
      </c>
      <c r="B85">
        <v>1240</v>
      </c>
      <c r="C85">
        <v>26</v>
      </c>
      <c r="D85">
        <v>11.632872343063299</v>
      </c>
      <c r="E85" t="s">
        <v>32</v>
      </c>
    </row>
    <row r="86" spans="1:5" x14ac:dyDescent="0.4">
      <c r="A86">
        <v>84</v>
      </c>
      <c r="B86">
        <v>1220</v>
      </c>
      <c r="C86">
        <v>26</v>
      </c>
      <c r="D86">
        <v>5.8598041534423801</v>
      </c>
      <c r="E86" t="s">
        <v>31</v>
      </c>
    </row>
    <row r="87" spans="1:5" x14ac:dyDescent="0.4">
      <c r="A87">
        <v>85</v>
      </c>
      <c r="B87">
        <v>1491</v>
      </c>
      <c r="C87">
        <v>31</v>
      </c>
      <c r="D87">
        <v>9.8151748180389404</v>
      </c>
      <c r="E87" t="s">
        <v>30</v>
      </c>
    </row>
    <row r="88" spans="1:5" x14ac:dyDescent="0.4">
      <c r="A88">
        <v>86</v>
      </c>
      <c r="B88">
        <v>1422</v>
      </c>
      <c r="C88">
        <v>28</v>
      </c>
      <c r="D88">
        <v>1.9079678058624201</v>
      </c>
      <c r="E88" t="s">
        <v>29</v>
      </c>
    </row>
    <row r="89" spans="1:5" x14ac:dyDescent="0.4">
      <c r="A89">
        <v>87</v>
      </c>
      <c r="B89">
        <v>1401</v>
      </c>
      <c r="C89">
        <v>28</v>
      </c>
      <c r="D89">
        <v>8.3198287487029994</v>
      </c>
      <c r="E89" t="s">
        <v>28</v>
      </c>
    </row>
    <row r="90" spans="1:5" x14ac:dyDescent="0.4">
      <c r="A90">
        <v>88</v>
      </c>
      <c r="B90">
        <v>997</v>
      </c>
      <c r="C90">
        <v>23</v>
      </c>
      <c r="D90">
        <v>1.77886915206909</v>
      </c>
      <c r="E90" t="s">
        <v>27</v>
      </c>
    </row>
    <row r="91" spans="1:5" x14ac:dyDescent="0.4">
      <c r="A91">
        <v>89</v>
      </c>
      <c r="B91">
        <v>1188</v>
      </c>
      <c r="C91">
        <v>28</v>
      </c>
      <c r="D91">
        <v>5.7163555622100803</v>
      </c>
      <c r="E91" t="s">
        <v>26</v>
      </c>
    </row>
    <row r="92" spans="1:5" x14ac:dyDescent="0.4">
      <c r="A92">
        <v>90</v>
      </c>
      <c r="B92">
        <v>1252</v>
      </c>
      <c r="C92">
        <v>28</v>
      </c>
      <c r="D92">
        <v>3.8085770606994598</v>
      </c>
      <c r="E92" t="s">
        <v>25</v>
      </c>
    </row>
    <row r="93" spans="1:5" x14ac:dyDescent="0.4">
      <c r="A93">
        <v>91</v>
      </c>
      <c r="B93">
        <v>1275</v>
      </c>
      <c r="C93">
        <v>30</v>
      </c>
      <c r="D93">
        <v>1.64814949035644</v>
      </c>
      <c r="E93" t="s">
        <v>24</v>
      </c>
    </row>
    <row r="94" spans="1:5" x14ac:dyDescent="0.4">
      <c r="A94">
        <v>92</v>
      </c>
      <c r="B94">
        <v>956</v>
      </c>
      <c r="C94">
        <v>21</v>
      </c>
      <c r="D94">
        <v>1.7772910594940099</v>
      </c>
      <c r="E94" t="s">
        <v>23</v>
      </c>
    </row>
    <row r="95" spans="1:5" x14ac:dyDescent="0.4">
      <c r="A95">
        <v>93</v>
      </c>
      <c r="B95">
        <v>1089</v>
      </c>
      <c r="C95">
        <v>24</v>
      </c>
      <c r="D95">
        <v>1.5661334991455</v>
      </c>
      <c r="E95" t="s">
        <v>22</v>
      </c>
    </row>
    <row r="96" spans="1:5" x14ac:dyDescent="0.4">
      <c r="A96">
        <v>94</v>
      </c>
      <c r="B96">
        <v>886</v>
      </c>
      <c r="C96">
        <v>19</v>
      </c>
      <c r="D96">
        <v>1.2461564540862999</v>
      </c>
      <c r="E96" t="s">
        <v>21</v>
      </c>
    </row>
    <row r="97" spans="1:5" x14ac:dyDescent="0.4">
      <c r="A97">
        <v>95</v>
      </c>
      <c r="B97">
        <v>836</v>
      </c>
      <c r="C97">
        <v>19</v>
      </c>
      <c r="D97">
        <v>11.087340593338</v>
      </c>
      <c r="E97" t="s">
        <v>20</v>
      </c>
    </row>
    <row r="98" spans="1:5" x14ac:dyDescent="0.4">
      <c r="A98">
        <v>96</v>
      </c>
      <c r="B98">
        <v>732</v>
      </c>
      <c r="C98">
        <v>17</v>
      </c>
      <c r="D98">
        <v>10.0637786388397</v>
      </c>
      <c r="E98" t="s">
        <v>19</v>
      </c>
    </row>
    <row r="99" spans="1:5" x14ac:dyDescent="0.4">
      <c r="A99">
        <v>97</v>
      </c>
      <c r="B99">
        <v>1089</v>
      </c>
      <c r="C99">
        <v>24</v>
      </c>
      <c r="D99">
        <v>2.0151011943817099</v>
      </c>
      <c r="E99" t="s">
        <v>18</v>
      </c>
    </row>
    <row r="100" spans="1:5" x14ac:dyDescent="0.4">
      <c r="A100">
        <v>98</v>
      </c>
      <c r="B100">
        <v>1094</v>
      </c>
      <c r="C100">
        <v>23</v>
      </c>
      <c r="D100">
        <v>8.2791337966918892</v>
      </c>
      <c r="E100" t="s">
        <v>17</v>
      </c>
    </row>
    <row r="101" spans="1:5" x14ac:dyDescent="0.4">
      <c r="A101">
        <v>99</v>
      </c>
      <c r="B101">
        <v>1134</v>
      </c>
      <c r="C101">
        <v>24</v>
      </c>
      <c r="D101">
        <v>6.3437948226928702</v>
      </c>
      <c r="E101" t="s">
        <v>16</v>
      </c>
    </row>
    <row r="102" spans="1:5" x14ac:dyDescent="0.4">
      <c r="B102" t="s">
        <v>0</v>
      </c>
      <c r="C102" t="s">
        <v>1</v>
      </c>
      <c r="D102" t="s">
        <v>2</v>
      </c>
    </row>
    <row r="103" spans="1:5" x14ac:dyDescent="0.4">
      <c r="A103" t="s">
        <v>3</v>
      </c>
      <c r="B103" s="2">
        <f>AVERAGE(B$2:B$101)</f>
        <v>1213.52</v>
      </c>
      <c r="C103" s="2">
        <f>AVERAGE(C$2:C$101)</f>
        <v>26.17</v>
      </c>
      <c r="D103" s="2">
        <f>AVERAGE(D$2:D$101)</f>
        <v>5.3431422853469757</v>
      </c>
    </row>
    <row r="104" spans="1:5" x14ac:dyDescent="0.4">
      <c r="A104" t="s">
        <v>4</v>
      </c>
      <c r="B104">
        <f>MAX(B$2:B$101)</f>
        <v>1956</v>
      </c>
      <c r="C104">
        <f>MAX(C$2:C$101)</f>
        <v>44</v>
      </c>
      <c r="D104">
        <f>MAX(D$2:D$101)</f>
        <v>16.103776216506901</v>
      </c>
    </row>
    <row r="105" spans="1:5" x14ac:dyDescent="0.4">
      <c r="A105" t="s">
        <v>5</v>
      </c>
      <c r="B105">
        <f>MIN(B$2:B$101)</f>
        <v>575</v>
      </c>
      <c r="C105">
        <f>MIN(C$2:C$101)</f>
        <v>12</v>
      </c>
      <c r="D105">
        <f>MIN(D$2:D$101)</f>
        <v>1.1163029670715301</v>
      </c>
    </row>
    <row r="106" spans="1:5" x14ac:dyDescent="0.4">
      <c r="A106" t="s">
        <v>6</v>
      </c>
      <c r="B106">
        <f>MEDIAN(B$2:B$101)</f>
        <v>1236</v>
      </c>
      <c r="C106">
        <f>MEDIAN(C$2:C$101)</f>
        <v>26</v>
      </c>
      <c r="D106">
        <f>MEDIAN(D$2:D$101)</f>
        <v>2.7514739036560001</v>
      </c>
    </row>
    <row r="107" spans="1:5" x14ac:dyDescent="0.4">
      <c r="A107" t="s">
        <v>7</v>
      </c>
      <c r="B107">
        <f>_xlfn.PERCENTILE.INC(B$2:B$101, 0.97)</f>
        <v>1699.66</v>
      </c>
      <c r="C107">
        <f>_xlfn.PERCENTILE.INC(C$2:C$101, 0.97)</f>
        <v>36.03</v>
      </c>
      <c r="D107">
        <f>_xlfn.PERCENTILE.INC(D$2:D$101, 0.97)</f>
        <v>15.090035188198035</v>
      </c>
    </row>
    <row r="108" spans="1:5" x14ac:dyDescent="0.4">
      <c r="A108" t="s">
        <v>8</v>
      </c>
      <c r="B108">
        <f>_xlfn.PERCENTILE.INC((B$2:B$101), 0.05)</f>
        <v>768.5</v>
      </c>
      <c r="C108">
        <f>_xlfn.PERCENTILE.INC((C$2:C$101), 0.05)</f>
        <v>18</v>
      </c>
      <c r="D108">
        <f>_xlfn.PERCENTILE.INC((D$2:D$101), 0.05)</f>
        <v>1.5653164744377059</v>
      </c>
    </row>
    <row r="109" spans="1:5" x14ac:dyDescent="0.4">
      <c r="A109" t="s">
        <v>820</v>
      </c>
      <c r="B109">
        <f>_xlfn.STDEV.P((B$2:B$101))</f>
        <v>260.98844725389665</v>
      </c>
      <c r="C109">
        <f t="shared" ref="C109:D109" si="0">_xlfn.STDEV.P((C$2:C$101))</f>
        <v>5.2783614881893035</v>
      </c>
      <c r="D109">
        <f t="shared" si="0"/>
        <v>4.4410911462253102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B3CD-7193-4E5A-8DE8-C0D407BB07EA}">
  <dimension ref="A1:E54"/>
  <sheetViews>
    <sheetView topLeftCell="A34" workbookViewId="0">
      <selection activeCell="B53" sqref="B53:D53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5563</v>
      </c>
      <c r="C2">
        <v>80</v>
      </c>
      <c r="D2">
        <v>7.3186988830566397</v>
      </c>
      <c r="E2" t="s">
        <v>871</v>
      </c>
    </row>
    <row r="3" spans="1:5" x14ac:dyDescent="0.4">
      <c r="A3">
        <v>1</v>
      </c>
      <c r="B3">
        <v>5029</v>
      </c>
      <c r="C3">
        <v>75</v>
      </c>
      <c r="D3">
        <v>21.920389652252101</v>
      </c>
      <c r="E3" t="s">
        <v>870</v>
      </c>
    </row>
    <row r="4" spans="1:5" x14ac:dyDescent="0.4">
      <c r="A4">
        <v>2</v>
      </c>
      <c r="B4">
        <v>6386</v>
      </c>
      <c r="C4">
        <v>81</v>
      </c>
      <c r="D4">
        <v>11.2708570957183</v>
      </c>
      <c r="E4" t="s">
        <v>869</v>
      </c>
    </row>
    <row r="5" spans="1:5" x14ac:dyDescent="0.4">
      <c r="A5">
        <v>3</v>
      </c>
      <c r="B5">
        <v>5572</v>
      </c>
      <c r="C5">
        <v>81</v>
      </c>
      <c r="D5">
        <v>14.7156445980072</v>
      </c>
      <c r="E5" t="s">
        <v>868</v>
      </c>
    </row>
    <row r="6" spans="1:5" x14ac:dyDescent="0.4">
      <c r="A6">
        <v>4</v>
      </c>
      <c r="B6">
        <v>5694</v>
      </c>
      <c r="C6">
        <v>79</v>
      </c>
      <c r="D6">
        <v>15.641741514205901</v>
      </c>
      <c r="E6" t="s">
        <v>867</v>
      </c>
    </row>
    <row r="7" spans="1:5" x14ac:dyDescent="0.4">
      <c r="A7">
        <v>5</v>
      </c>
      <c r="B7">
        <v>5913</v>
      </c>
      <c r="C7">
        <v>87</v>
      </c>
      <c r="D7">
        <v>11.290350914001399</v>
      </c>
      <c r="E7" t="s">
        <v>866</v>
      </c>
    </row>
    <row r="8" spans="1:5" x14ac:dyDescent="0.4">
      <c r="A8">
        <v>6</v>
      </c>
      <c r="B8">
        <v>5579</v>
      </c>
      <c r="C8">
        <v>81</v>
      </c>
      <c r="D8">
        <v>10.8443102836608</v>
      </c>
      <c r="E8" t="s">
        <v>865</v>
      </c>
    </row>
    <row r="9" spans="1:5" x14ac:dyDescent="0.4">
      <c r="A9">
        <v>7</v>
      </c>
      <c r="B9">
        <v>4727</v>
      </c>
      <c r="C9">
        <v>66</v>
      </c>
      <c r="D9">
        <v>4.9211330413818297</v>
      </c>
      <c r="E9" t="s">
        <v>864</v>
      </c>
    </row>
    <row r="10" spans="1:5" x14ac:dyDescent="0.4">
      <c r="A10">
        <v>8</v>
      </c>
      <c r="B10">
        <v>5821</v>
      </c>
      <c r="C10">
        <v>80</v>
      </c>
      <c r="D10">
        <v>8.8501362800598091</v>
      </c>
      <c r="E10" t="s">
        <v>863</v>
      </c>
    </row>
    <row r="11" spans="1:5" x14ac:dyDescent="0.4">
      <c r="A11">
        <v>9</v>
      </c>
      <c r="B11">
        <v>1038</v>
      </c>
      <c r="C11">
        <v>14</v>
      </c>
      <c r="D11">
        <v>1.46193671226501</v>
      </c>
      <c r="E11" t="s">
        <v>862</v>
      </c>
    </row>
    <row r="12" spans="1:5" x14ac:dyDescent="0.4">
      <c r="A12">
        <v>10</v>
      </c>
      <c r="B12">
        <v>4361</v>
      </c>
      <c r="C12">
        <v>64</v>
      </c>
      <c r="D12">
        <v>4.0244441032409597</v>
      </c>
      <c r="E12" t="s">
        <v>861</v>
      </c>
    </row>
    <row r="13" spans="1:5" x14ac:dyDescent="0.4">
      <c r="A13">
        <v>11</v>
      </c>
      <c r="B13">
        <v>6445</v>
      </c>
      <c r="C13">
        <v>86</v>
      </c>
      <c r="D13">
        <v>11.850273132324199</v>
      </c>
      <c r="E13" t="s">
        <v>860</v>
      </c>
    </row>
    <row r="14" spans="1:5" x14ac:dyDescent="0.4">
      <c r="A14">
        <v>12</v>
      </c>
      <c r="B14">
        <v>5956</v>
      </c>
      <c r="C14">
        <v>82</v>
      </c>
      <c r="D14">
        <v>5.6183648109436</v>
      </c>
      <c r="E14" t="s">
        <v>859</v>
      </c>
    </row>
    <row r="15" spans="1:5" x14ac:dyDescent="0.4">
      <c r="A15">
        <v>13</v>
      </c>
      <c r="B15">
        <v>6211</v>
      </c>
      <c r="C15">
        <v>88</v>
      </c>
      <c r="D15">
        <v>9.8857324123382497</v>
      </c>
      <c r="E15" t="s">
        <v>858</v>
      </c>
    </row>
    <row r="16" spans="1:5" x14ac:dyDescent="0.4">
      <c r="A16">
        <v>14</v>
      </c>
      <c r="B16">
        <v>6128</v>
      </c>
      <c r="C16">
        <v>90</v>
      </c>
      <c r="D16">
        <v>12.7588362693786</v>
      </c>
      <c r="E16" t="s">
        <v>857</v>
      </c>
    </row>
    <row r="17" spans="1:5" x14ac:dyDescent="0.4">
      <c r="A17">
        <v>15</v>
      </c>
      <c r="B17">
        <v>3383</v>
      </c>
      <c r="C17">
        <v>52</v>
      </c>
      <c r="D17">
        <v>1.6264619827270499</v>
      </c>
      <c r="E17" t="s">
        <v>856</v>
      </c>
    </row>
    <row r="18" spans="1:5" x14ac:dyDescent="0.4">
      <c r="A18">
        <v>16</v>
      </c>
      <c r="B18">
        <v>5860</v>
      </c>
      <c r="C18">
        <v>88</v>
      </c>
      <c r="D18">
        <v>8.0311565399169904</v>
      </c>
      <c r="E18" t="s">
        <v>855</v>
      </c>
    </row>
    <row r="19" spans="1:5" x14ac:dyDescent="0.4">
      <c r="A19">
        <v>17</v>
      </c>
      <c r="B19">
        <v>5118</v>
      </c>
      <c r="C19">
        <v>76</v>
      </c>
      <c r="D19">
        <v>6.6403057575225803</v>
      </c>
      <c r="E19" t="s">
        <v>854</v>
      </c>
    </row>
    <row r="20" spans="1:5" x14ac:dyDescent="0.4">
      <c r="A20">
        <v>18</v>
      </c>
      <c r="B20">
        <v>5103</v>
      </c>
      <c r="C20">
        <v>72</v>
      </c>
      <c r="D20">
        <v>5.4114198684692303</v>
      </c>
      <c r="E20" t="s">
        <v>853</v>
      </c>
    </row>
    <row r="21" spans="1:5" x14ac:dyDescent="0.4">
      <c r="A21">
        <v>19</v>
      </c>
      <c r="B21">
        <v>6079</v>
      </c>
      <c r="C21">
        <v>87</v>
      </c>
      <c r="D21">
        <v>10.7976176738739</v>
      </c>
      <c r="E21" t="s">
        <v>852</v>
      </c>
    </row>
    <row r="22" spans="1:5" x14ac:dyDescent="0.4">
      <c r="A22">
        <v>20</v>
      </c>
      <c r="B22">
        <v>5646</v>
      </c>
      <c r="C22">
        <v>82</v>
      </c>
      <c r="D22">
        <v>19.817035436630199</v>
      </c>
      <c r="E22" t="s">
        <v>851</v>
      </c>
    </row>
    <row r="23" spans="1:5" x14ac:dyDescent="0.4">
      <c r="A23">
        <v>21</v>
      </c>
      <c r="B23">
        <v>6288</v>
      </c>
      <c r="C23">
        <v>90</v>
      </c>
      <c r="D23">
        <v>9.1535198688506991</v>
      </c>
      <c r="E23" t="s">
        <v>850</v>
      </c>
    </row>
    <row r="24" spans="1:5" x14ac:dyDescent="0.4">
      <c r="A24">
        <v>22</v>
      </c>
      <c r="B24">
        <v>5172</v>
      </c>
      <c r="C24">
        <v>74</v>
      </c>
      <c r="D24">
        <v>6.5744366645812899</v>
      </c>
      <c r="E24" t="s">
        <v>849</v>
      </c>
    </row>
    <row r="25" spans="1:5" x14ac:dyDescent="0.4">
      <c r="A25">
        <v>23</v>
      </c>
      <c r="B25">
        <v>5897</v>
      </c>
      <c r="C25">
        <v>82</v>
      </c>
      <c r="D25">
        <v>17.359605073928801</v>
      </c>
      <c r="E25" t="s">
        <v>848</v>
      </c>
    </row>
    <row r="26" spans="1:5" x14ac:dyDescent="0.4">
      <c r="A26">
        <v>24</v>
      </c>
      <c r="B26">
        <v>5064</v>
      </c>
      <c r="C26">
        <v>76</v>
      </c>
      <c r="D26">
        <v>7.1757972240447998</v>
      </c>
      <c r="E26" t="s">
        <v>847</v>
      </c>
    </row>
    <row r="27" spans="1:5" x14ac:dyDescent="0.4">
      <c r="A27">
        <v>25</v>
      </c>
      <c r="B27">
        <v>6576</v>
      </c>
      <c r="C27">
        <v>94</v>
      </c>
      <c r="D27">
        <v>14.2339339256286</v>
      </c>
      <c r="E27" t="s">
        <v>846</v>
      </c>
    </row>
    <row r="28" spans="1:5" x14ac:dyDescent="0.4">
      <c r="A28">
        <v>26</v>
      </c>
      <c r="B28">
        <v>6376</v>
      </c>
      <c r="C28">
        <v>86</v>
      </c>
      <c r="D28">
        <v>9.9211564064025808</v>
      </c>
      <c r="E28" t="s">
        <v>845</v>
      </c>
    </row>
    <row r="29" spans="1:5" x14ac:dyDescent="0.4">
      <c r="A29">
        <v>27</v>
      </c>
      <c r="B29">
        <v>6050</v>
      </c>
      <c r="C29">
        <v>87</v>
      </c>
      <c r="D29">
        <v>14.4833073616027</v>
      </c>
      <c r="E29" t="s">
        <v>844</v>
      </c>
    </row>
    <row r="30" spans="1:5" x14ac:dyDescent="0.4">
      <c r="A30">
        <v>28</v>
      </c>
      <c r="B30">
        <v>5849</v>
      </c>
      <c r="C30">
        <v>86</v>
      </c>
      <c r="D30">
        <v>10.205636739730799</v>
      </c>
      <c r="E30" t="s">
        <v>843</v>
      </c>
    </row>
    <row r="31" spans="1:5" x14ac:dyDescent="0.4">
      <c r="A31">
        <v>29</v>
      </c>
      <c r="B31">
        <v>6601</v>
      </c>
      <c r="C31">
        <v>94</v>
      </c>
      <c r="D31">
        <v>12.4178283214569</v>
      </c>
      <c r="E31" t="s">
        <v>842</v>
      </c>
    </row>
    <row r="32" spans="1:5" x14ac:dyDescent="0.4">
      <c r="A32">
        <v>30</v>
      </c>
      <c r="B32">
        <v>5654</v>
      </c>
      <c r="C32">
        <v>83</v>
      </c>
      <c r="D32">
        <v>9.4437477588653493</v>
      </c>
      <c r="E32" t="s">
        <v>841</v>
      </c>
    </row>
    <row r="33" spans="1:5" x14ac:dyDescent="0.4">
      <c r="A33">
        <v>31</v>
      </c>
      <c r="B33">
        <v>5658</v>
      </c>
      <c r="C33">
        <v>82</v>
      </c>
      <c r="D33">
        <v>9.15052938461303</v>
      </c>
      <c r="E33" t="s">
        <v>840</v>
      </c>
    </row>
    <row r="34" spans="1:5" x14ac:dyDescent="0.4">
      <c r="A34">
        <v>32</v>
      </c>
      <c r="B34">
        <v>3047</v>
      </c>
      <c r="C34">
        <v>44</v>
      </c>
      <c r="D34">
        <v>4.19577813148498</v>
      </c>
      <c r="E34" t="s">
        <v>839</v>
      </c>
    </row>
    <row r="35" spans="1:5" x14ac:dyDescent="0.4">
      <c r="A35">
        <v>33</v>
      </c>
      <c r="B35">
        <v>6106</v>
      </c>
      <c r="C35">
        <v>88</v>
      </c>
      <c r="D35">
        <v>13.3123948574066</v>
      </c>
      <c r="E35" t="s">
        <v>838</v>
      </c>
    </row>
    <row r="36" spans="1:5" x14ac:dyDescent="0.4">
      <c r="A36">
        <v>34</v>
      </c>
      <c r="B36">
        <v>5983</v>
      </c>
      <c r="C36">
        <v>84</v>
      </c>
      <c r="D36">
        <v>15.0846710205078</v>
      </c>
      <c r="E36" t="s">
        <v>837</v>
      </c>
    </row>
    <row r="37" spans="1:5" x14ac:dyDescent="0.4">
      <c r="A37">
        <v>35</v>
      </c>
      <c r="B37">
        <v>5137</v>
      </c>
      <c r="C37">
        <v>72</v>
      </c>
      <c r="D37">
        <v>4.2456543445587096</v>
      </c>
      <c r="E37" t="s">
        <v>836</v>
      </c>
    </row>
    <row r="38" spans="1:5" x14ac:dyDescent="0.4">
      <c r="A38">
        <v>36</v>
      </c>
      <c r="B38">
        <v>5488</v>
      </c>
      <c r="C38">
        <v>78</v>
      </c>
      <c r="D38">
        <v>10.981661796569799</v>
      </c>
      <c r="E38" t="s">
        <v>835</v>
      </c>
    </row>
    <row r="39" spans="1:5" x14ac:dyDescent="0.4">
      <c r="A39">
        <v>37</v>
      </c>
      <c r="B39">
        <v>6181</v>
      </c>
      <c r="C39">
        <v>90</v>
      </c>
      <c r="D39">
        <v>6.9853177070617596</v>
      </c>
      <c r="E39" t="s">
        <v>834</v>
      </c>
    </row>
    <row r="40" spans="1:5" x14ac:dyDescent="0.4">
      <c r="A40">
        <v>38</v>
      </c>
      <c r="B40">
        <v>6127</v>
      </c>
      <c r="C40">
        <v>82</v>
      </c>
      <c r="D40">
        <v>13.106941938400199</v>
      </c>
      <c r="E40" t="s">
        <v>833</v>
      </c>
    </row>
    <row r="41" spans="1:5" x14ac:dyDescent="0.4">
      <c r="A41">
        <v>39</v>
      </c>
      <c r="B41">
        <v>6312</v>
      </c>
      <c r="C41">
        <v>80</v>
      </c>
      <c r="D41">
        <v>18.386858940124501</v>
      </c>
      <c r="E41" t="s">
        <v>832</v>
      </c>
    </row>
    <row r="42" spans="1:5" x14ac:dyDescent="0.4">
      <c r="A42">
        <v>40</v>
      </c>
      <c r="B42">
        <v>6168</v>
      </c>
      <c r="C42">
        <v>86</v>
      </c>
      <c r="D42">
        <v>10.561723947525</v>
      </c>
      <c r="E42" t="s">
        <v>831</v>
      </c>
    </row>
    <row r="43" spans="1:5" x14ac:dyDescent="0.4">
      <c r="A43">
        <v>41</v>
      </c>
      <c r="B43">
        <v>5525</v>
      </c>
      <c r="C43">
        <v>84</v>
      </c>
      <c r="D43">
        <v>7.8031356334686199</v>
      </c>
      <c r="E43" t="s">
        <v>830</v>
      </c>
    </row>
    <row r="44" spans="1:5" x14ac:dyDescent="0.4">
      <c r="A44">
        <v>42</v>
      </c>
      <c r="B44">
        <v>5341</v>
      </c>
      <c r="C44">
        <v>77</v>
      </c>
      <c r="D44">
        <v>5.8094809055328298</v>
      </c>
      <c r="E44" t="s">
        <v>829</v>
      </c>
    </row>
    <row r="45" spans="1:5" x14ac:dyDescent="0.4">
      <c r="A45">
        <v>43</v>
      </c>
      <c r="B45">
        <v>5220</v>
      </c>
      <c r="C45">
        <v>75</v>
      </c>
      <c r="D45">
        <v>7.5388364791870099</v>
      </c>
      <c r="E45" t="s">
        <v>828</v>
      </c>
    </row>
    <row r="46" spans="1:5" x14ac:dyDescent="0.4">
      <c r="A46">
        <v>44</v>
      </c>
      <c r="B46">
        <v>5466</v>
      </c>
      <c r="C46">
        <v>76</v>
      </c>
      <c r="D46">
        <v>7.1049728393554599</v>
      </c>
      <c r="E46" t="s">
        <v>827</v>
      </c>
    </row>
    <row r="47" spans="1:5" x14ac:dyDescent="0.4">
      <c r="A47">
        <v>45</v>
      </c>
      <c r="B47">
        <v>5529</v>
      </c>
      <c r="C47">
        <v>80</v>
      </c>
      <c r="D47">
        <v>7.22071957588195</v>
      </c>
      <c r="E47" t="s">
        <v>826</v>
      </c>
    </row>
    <row r="48" spans="1:5" x14ac:dyDescent="0.4">
      <c r="A48">
        <v>46</v>
      </c>
      <c r="B48">
        <v>5202</v>
      </c>
      <c r="C48">
        <v>76</v>
      </c>
      <c r="D48">
        <v>9.2534046173095703</v>
      </c>
      <c r="E48" t="s">
        <v>825</v>
      </c>
    </row>
    <row r="49" spans="1:5" x14ac:dyDescent="0.4">
      <c r="A49">
        <v>47</v>
      </c>
      <c r="B49">
        <v>5674</v>
      </c>
      <c r="C49">
        <v>82</v>
      </c>
      <c r="D49">
        <v>9.5279781818389893</v>
      </c>
      <c r="E49" t="s">
        <v>824</v>
      </c>
    </row>
    <row r="50" spans="1:5" x14ac:dyDescent="0.4">
      <c r="A50">
        <v>48</v>
      </c>
      <c r="B50">
        <v>5919</v>
      </c>
      <c r="C50">
        <v>81</v>
      </c>
      <c r="D50">
        <v>7.04613828659057</v>
      </c>
      <c r="E50" t="s">
        <v>823</v>
      </c>
    </row>
    <row r="51" spans="1:5" x14ac:dyDescent="0.4">
      <c r="A51">
        <v>49</v>
      </c>
      <c r="B51">
        <v>5464</v>
      </c>
      <c r="C51">
        <v>78</v>
      </c>
      <c r="D51">
        <v>4.7752346992492596</v>
      </c>
      <c r="E51" t="s">
        <v>822</v>
      </c>
    </row>
    <row r="53" spans="1:5" x14ac:dyDescent="0.4">
      <c r="B53">
        <f>AVERAGE(B2:B51)</f>
        <v>5533.72</v>
      </c>
      <c r="C53">
        <f t="shared" ref="C53:D53" si="0">AVERAGE(C2:C51)</f>
        <v>78.760000000000005</v>
      </c>
      <c r="D53">
        <f t="shared" si="0"/>
        <v>9.7551449918746798</v>
      </c>
    </row>
    <row r="54" spans="1:5" x14ac:dyDescent="0.4">
      <c r="B54">
        <f>_xlfn.STDEV.P(B2:B51)</f>
        <v>939.72417314869574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5310-D07E-445E-A606-2E548763C2F2}">
  <dimension ref="A1:E54"/>
  <sheetViews>
    <sheetView topLeftCell="A35" workbookViewId="0">
      <selection activeCell="B53" sqref="B53:D53"/>
    </sheetView>
  </sheetViews>
  <sheetFormatPr defaultRowHeight="14.6" x14ac:dyDescent="0.4"/>
  <sheetData>
    <row r="1" spans="1:5" x14ac:dyDescent="0.4">
      <c r="A1" t="s">
        <v>119</v>
      </c>
      <c r="B1" t="s">
        <v>0</v>
      </c>
      <c r="C1" t="s">
        <v>118</v>
      </c>
      <c r="D1" t="s">
        <v>117</v>
      </c>
      <c r="E1" t="s">
        <v>116</v>
      </c>
    </row>
    <row r="2" spans="1:5" x14ac:dyDescent="0.4">
      <c r="A2">
        <v>0</v>
      </c>
      <c r="B2">
        <v>5918</v>
      </c>
      <c r="C2">
        <v>80</v>
      </c>
      <c r="D2">
        <v>8.3077147006988508</v>
      </c>
      <c r="E2" t="s">
        <v>921</v>
      </c>
    </row>
    <row r="3" spans="1:5" x14ac:dyDescent="0.4">
      <c r="A3">
        <v>1</v>
      </c>
      <c r="B3">
        <v>6370</v>
      </c>
      <c r="C3">
        <v>82</v>
      </c>
      <c r="D3">
        <v>9.6511902809142995</v>
      </c>
      <c r="E3" t="s">
        <v>920</v>
      </c>
    </row>
    <row r="4" spans="1:5" x14ac:dyDescent="0.4">
      <c r="A4">
        <v>2</v>
      </c>
      <c r="B4">
        <v>6145</v>
      </c>
      <c r="C4">
        <v>87</v>
      </c>
      <c r="D4">
        <v>12.5854723453521</v>
      </c>
      <c r="E4" t="s">
        <v>919</v>
      </c>
    </row>
    <row r="5" spans="1:5" x14ac:dyDescent="0.4">
      <c r="A5">
        <v>3</v>
      </c>
      <c r="B5">
        <v>6394</v>
      </c>
      <c r="C5">
        <v>86</v>
      </c>
      <c r="D5">
        <v>12.3448173999786</v>
      </c>
      <c r="E5" t="s">
        <v>918</v>
      </c>
    </row>
    <row r="6" spans="1:5" x14ac:dyDescent="0.4">
      <c r="A6">
        <v>4</v>
      </c>
      <c r="B6">
        <v>5734</v>
      </c>
      <c r="C6">
        <v>74</v>
      </c>
      <c r="D6">
        <v>6.77689504623413</v>
      </c>
      <c r="E6" t="s">
        <v>917</v>
      </c>
    </row>
    <row r="7" spans="1:5" x14ac:dyDescent="0.4">
      <c r="A7">
        <v>5</v>
      </c>
      <c r="B7">
        <v>5278</v>
      </c>
      <c r="C7">
        <v>76</v>
      </c>
      <c r="D7">
        <v>14.1541466712951</v>
      </c>
      <c r="E7" t="s">
        <v>916</v>
      </c>
    </row>
    <row r="8" spans="1:5" x14ac:dyDescent="0.4">
      <c r="A8">
        <v>6</v>
      </c>
      <c r="B8">
        <v>6658</v>
      </c>
      <c r="C8">
        <v>92</v>
      </c>
      <c r="D8">
        <v>12.2063565254211</v>
      </c>
      <c r="E8" t="s">
        <v>915</v>
      </c>
    </row>
    <row r="9" spans="1:5" x14ac:dyDescent="0.4">
      <c r="A9">
        <v>7</v>
      </c>
      <c r="B9">
        <v>6333</v>
      </c>
      <c r="C9">
        <v>86</v>
      </c>
      <c r="D9">
        <v>9.0528230667114205</v>
      </c>
      <c r="E9" t="s">
        <v>914</v>
      </c>
    </row>
    <row r="10" spans="1:5" x14ac:dyDescent="0.4">
      <c r="A10">
        <v>8</v>
      </c>
      <c r="B10">
        <v>5818</v>
      </c>
      <c r="C10">
        <v>74</v>
      </c>
      <c r="D10">
        <v>6.0947017669677699</v>
      </c>
      <c r="E10" t="s">
        <v>913</v>
      </c>
    </row>
    <row r="11" spans="1:5" x14ac:dyDescent="0.4">
      <c r="A11">
        <v>9</v>
      </c>
      <c r="B11">
        <v>5857</v>
      </c>
      <c r="C11">
        <v>82</v>
      </c>
      <c r="D11">
        <v>11.8034644126892</v>
      </c>
      <c r="E11" t="s">
        <v>912</v>
      </c>
    </row>
    <row r="12" spans="1:5" x14ac:dyDescent="0.4">
      <c r="A12">
        <v>10</v>
      </c>
      <c r="B12">
        <v>6389</v>
      </c>
      <c r="C12">
        <v>92</v>
      </c>
      <c r="D12">
        <v>11.0175347328186</v>
      </c>
      <c r="E12" t="s">
        <v>911</v>
      </c>
    </row>
    <row r="13" spans="1:5" x14ac:dyDescent="0.4">
      <c r="A13">
        <v>11</v>
      </c>
      <c r="B13">
        <v>6429</v>
      </c>
      <c r="C13">
        <v>86</v>
      </c>
      <c r="D13">
        <v>4.9527444839477504</v>
      </c>
      <c r="E13" t="s">
        <v>910</v>
      </c>
    </row>
    <row r="14" spans="1:5" x14ac:dyDescent="0.4">
      <c r="A14">
        <v>12</v>
      </c>
      <c r="B14">
        <v>5814</v>
      </c>
      <c r="C14">
        <v>82</v>
      </c>
      <c r="D14">
        <v>11.998919725418</v>
      </c>
      <c r="E14" t="s">
        <v>909</v>
      </c>
    </row>
    <row r="15" spans="1:5" x14ac:dyDescent="0.4">
      <c r="A15">
        <v>13</v>
      </c>
      <c r="B15">
        <v>4043</v>
      </c>
      <c r="C15">
        <v>58</v>
      </c>
      <c r="D15">
        <v>3.4832222461700399</v>
      </c>
      <c r="E15" t="s">
        <v>908</v>
      </c>
    </row>
    <row r="16" spans="1:5" x14ac:dyDescent="0.4">
      <c r="A16">
        <v>14</v>
      </c>
      <c r="B16">
        <v>6023</v>
      </c>
      <c r="C16">
        <v>80</v>
      </c>
      <c r="D16">
        <v>5.9710307121276802</v>
      </c>
      <c r="E16" t="s">
        <v>907</v>
      </c>
    </row>
    <row r="17" spans="1:5" x14ac:dyDescent="0.4">
      <c r="A17">
        <v>15</v>
      </c>
      <c r="B17">
        <v>5379</v>
      </c>
      <c r="C17">
        <v>70</v>
      </c>
      <c r="D17">
        <v>3.62034964561462</v>
      </c>
      <c r="E17" t="s">
        <v>906</v>
      </c>
    </row>
    <row r="18" spans="1:5" x14ac:dyDescent="0.4">
      <c r="A18">
        <v>16</v>
      </c>
      <c r="B18">
        <v>6406</v>
      </c>
      <c r="C18">
        <v>86</v>
      </c>
      <c r="D18">
        <v>10.223694801330501</v>
      </c>
      <c r="E18" t="s">
        <v>905</v>
      </c>
    </row>
    <row r="19" spans="1:5" x14ac:dyDescent="0.4">
      <c r="A19">
        <v>17</v>
      </c>
      <c r="B19">
        <v>6647</v>
      </c>
      <c r="C19">
        <v>92</v>
      </c>
      <c r="D19">
        <v>18.556373596191399</v>
      </c>
      <c r="E19" t="s">
        <v>904</v>
      </c>
    </row>
    <row r="20" spans="1:5" x14ac:dyDescent="0.4">
      <c r="A20">
        <v>18</v>
      </c>
      <c r="B20">
        <v>4628</v>
      </c>
      <c r="C20">
        <v>70</v>
      </c>
      <c r="D20">
        <v>4.5987005233764604</v>
      </c>
      <c r="E20" t="s">
        <v>903</v>
      </c>
    </row>
    <row r="21" spans="1:5" x14ac:dyDescent="0.4">
      <c r="A21">
        <v>19</v>
      </c>
      <c r="B21">
        <v>6824</v>
      </c>
      <c r="C21">
        <v>94</v>
      </c>
      <c r="D21">
        <v>15.728970527648899</v>
      </c>
      <c r="E21" t="s">
        <v>902</v>
      </c>
    </row>
    <row r="22" spans="1:5" x14ac:dyDescent="0.4">
      <c r="A22">
        <v>20</v>
      </c>
      <c r="B22">
        <v>5619</v>
      </c>
      <c r="C22">
        <v>78</v>
      </c>
      <c r="D22">
        <v>7.4899609088897696</v>
      </c>
      <c r="E22" t="s">
        <v>901</v>
      </c>
    </row>
    <row r="23" spans="1:5" x14ac:dyDescent="0.4">
      <c r="A23">
        <v>21</v>
      </c>
      <c r="B23">
        <v>5069</v>
      </c>
      <c r="C23">
        <v>70</v>
      </c>
      <c r="D23">
        <v>3.9783964157104399</v>
      </c>
      <c r="E23" t="s">
        <v>900</v>
      </c>
    </row>
    <row r="24" spans="1:5" x14ac:dyDescent="0.4">
      <c r="A24">
        <v>22</v>
      </c>
      <c r="B24">
        <v>6563</v>
      </c>
      <c r="C24">
        <v>90</v>
      </c>
      <c r="D24">
        <v>10.6604881286621</v>
      </c>
      <c r="E24" t="s">
        <v>899</v>
      </c>
    </row>
    <row r="25" spans="1:5" x14ac:dyDescent="0.4">
      <c r="A25">
        <v>23</v>
      </c>
      <c r="B25">
        <v>7399</v>
      </c>
      <c r="C25">
        <v>98</v>
      </c>
      <c r="D25">
        <v>5.6020147800445503</v>
      </c>
      <c r="E25" t="s">
        <v>898</v>
      </c>
    </row>
    <row r="26" spans="1:5" x14ac:dyDescent="0.4">
      <c r="A26">
        <v>24</v>
      </c>
      <c r="B26">
        <v>5681</v>
      </c>
      <c r="C26">
        <v>83</v>
      </c>
      <c r="D26">
        <v>7.5907011032104403</v>
      </c>
      <c r="E26" t="s">
        <v>897</v>
      </c>
    </row>
    <row r="27" spans="1:5" x14ac:dyDescent="0.4">
      <c r="A27">
        <v>25</v>
      </c>
      <c r="B27">
        <v>7304</v>
      </c>
      <c r="C27">
        <v>96</v>
      </c>
      <c r="D27">
        <v>16.836971282958899</v>
      </c>
      <c r="E27" t="s">
        <v>896</v>
      </c>
    </row>
    <row r="28" spans="1:5" x14ac:dyDescent="0.4">
      <c r="A28">
        <v>26</v>
      </c>
      <c r="B28">
        <v>5183</v>
      </c>
      <c r="C28">
        <v>70</v>
      </c>
      <c r="D28">
        <v>5.6668462753295898</v>
      </c>
      <c r="E28" t="s">
        <v>895</v>
      </c>
    </row>
    <row r="29" spans="1:5" x14ac:dyDescent="0.4">
      <c r="A29">
        <v>27</v>
      </c>
      <c r="B29">
        <v>6612</v>
      </c>
      <c r="C29">
        <v>91</v>
      </c>
      <c r="D29">
        <v>12.250270366668699</v>
      </c>
      <c r="E29" t="s">
        <v>894</v>
      </c>
    </row>
    <row r="30" spans="1:5" x14ac:dyDescent="0.4">
      <c r="A30">
        <v>28</v>
      </c>
      <c r="B30">
        <v>5811</v>
      </c>
      <c r="C30">
        <v>80</v>
      </c>
      <c r="D30">
        <v>7.5488123893737704</v>
      </c>
      <c r="E30" t="s">
        <v>893</v>
      </c>
    </row>
    <row r="31" spans="1:5" x14ac:dyDescent="0.4">
      <c r="A31">
        <v>29</v>
      </c>
      <c r="B31">
        <v>6437</v>
      </c>
      <c r="C31">
        <v>86</v>
      </c>
      <c r="D31">
        <v>8.5331938266754097</v>
      </c>
      <c r="E31" t="s">
        <v>892</v>
      </c>
    </row>
    <row r="32" spans="1:5" x14ac:dyDescent="0.4">
      <c r="A32">
        <v>30</v>
      </c>
      <c r="B32">
        <v>5880</v>
      </c>
      <c r="C32">
        <v>84</v>
      </c>
      <c r="D32">
        <v>12.986308336257901</v>
      </c>
      <c r="E32" t="s">
        <v>891</v>
      </c>
    </row>
    <row r="33" spans="1:5" x14ac:dyDescent="0.4">
      <c r="A33">
        <v>31</v>
      </c>
      <c r="B33">
        <v>4549</v>
      </c>
      <c r="C33">
        <v>69</v>
      </c>
      <c r="D33">
        <v>3.8586840629577601</v>
      </c>
      <c r="E33" t="s">
        <v>890</v>
      </c>
    </row>
    <row r="34" spans="1:5" x14ac:dyDescent="0.4">
      <c r="A34">
        <v>32</v>
      </c>
      <c r="B34">
        <v>6898</v>
      </c>
      <c r="C34">
        <v>90</v>
      </c>
      <c r="D34">
        <v>12.212360858917201</v>
      </c>
      <c r="E34" t="s">
        <v>889</v>
      </c>
    </row>
    <row r="35" spans="1:5" x14ac:dyDescent="0.4">
      <c r="A35">
        <v>33</v>
      </c>
      <c r="B35">
        <v>5836</v>
      </c>
      <c r="C35">
        <v>86</v>
      </c>
      <c r="D35">
        <v>9.0568208694458008</v>
      </c>
      <c r="E35" t="s">
        <v>888</v>
      </c>
    </row>
    <row r="36" spans="1:5" x14ac:dyDescent="0.4">
      <c r="A36">
        <v>34</v>
      </c>
      <c r="B36">
        <v>6823</v>
      </c>
      <c r="C36">
        <v>94</v>
      </c>
      <c r="D36">
        <v>6.2223947048187203</v>
      </c>
      <c r="E36" t="s">
        <v>887</v>
      </c>
    </row>
    <row r="37" spans="1:5" x14ac:dyDescent="0.4">
      <c r="A37">
        <v>35</v>
      </c>
      <c r="B37">
        <v>6311</v>
      </c>
      <c r="C37">
        <v>90</v>
      </c>
      <c r="D37">
        <v>9.1635258197784406</v>
      </c>
      <c r="E37" t="s">
        <v>886</v>
      </c>
    </row>
    <row r="38" spans="1:5" x14ac:dyDescent="0.4">
      <c r="A38">
        <v>36</v>
      </c>
      <c r="B38">
        <v>6191</v>
      </c>
      <c r="C38">
        <v>88</v>
      </c>
      <c r="D38">
        <v>7.5618078708648602</v>
      </c>
      <c r="E38" t="s">
        <v>885</v>
      </c>
    </row>
    <row r="39" spans="1:5" x14ac:dyDescent="0.4">
      <c r="A39">
        <v>37</v>
      </c>
      <c r="B39">
        <v>5220</v>
      </c>
      <c r="C39">
        <v>72</v>
      </c>
      <c r="D39">
        <v>8.0495154857635498</v>
      </c>
      <c r="E39" t="s">
        <v>884</v>
      </c>
    </row>
    <row r="40" spans="1:5" x14ac:dyDescent="0.4">
      <c r="A40">
        <v>38</v>
      </c>
      <c r="B40">
        <v>5492</v>
      </c>
      <c r="C40">
        <v>76</v>
      </c>
      <c r="D40">
        <v>7.2814908027648899</v>
      </c>
      <c r="E40" t="s">
        <v>883</v>
      </c>
    </row>
    <row r="41" spans="1:5" x14ac:dyDescent="0.4">
      <c r="A41">
        <v>39</v>
      </c>
      <c r="B41">
        <v>5475</v>
      </c>
      <c r="C41">
        <v>86</v>
      </c>
      <c r="D41">
        <v>11.270857572555499</v>
      </c>
      <c r="E41" t="s">
        <v>882</v>
      </c>
    </row>
    <row r="42" spans="1:5" x14ac:dyDescent="0.4">
      <c r="A42">
        <v>40</v>
      </c>
      <c r="B42">
        <v>6181</v>
      </c>
      <c r="C42">
        <v>86</v>
      </c>
      <c r="D42">
        <v>10.522889137268001</v>
      </c>
      <c r="E42" t="s">
        <v>881</v>
      </c>
    </row>
    <row r="43" spans="1:5" x14ac:dyDescent="0.4">
      <c r="A43">
        <v>41</v>
      </c>
      <c r="B43">
        <v>4691</v>
      </c>
      <c r="C43">
        <v>68</v>
      </c>
      <c r="D43">
        <v>4.1531729698181099</v>
      </c>
      <c r="E43" t="s">
        <v>880</v>
      </c>
    </row>
    <row r="44" spans="1:5" x14ac:dyDescent="0.4">
      <c r="A44">
        <v>42</v>
      </c>
      <c r="B44">
        <v>4970</v>
      </c>
      <c r="C44">
        <v>70</v>
      </c>
      <c r="D44">
        <v>5.2350308895111004</v>
      </c>
      <c r="E44" t="s">
        <v>879</v>
      </c>
    </row>
    <row r="45" spans="1:5" x14ac:dyDescent="0.4">
      <c r="A45">
        <v>43</v>
      </c>
      <c r="B45">
        <v>6169</v>
      </c>
      <c r="C45">
        <v>88</v>
      </c>
      <c r="D45">
        <v>8.8832783699035591</v>
      </c>
      <c r="E45" t="s">
        <v>878</v>
      </c>
    </row>
    <row r="46" spans="1:5" x14ac:dyDescent="0.4">
      <c r="A46">
        <v>44</v>
      </c>
      <c r="B46">
        <v>6811</v>
      </c>
      <c r="C46">
        <v>94</v>
      </c>
      <c r="D46">
        <v>10.307484865188499</v>
      </c>
      <c r="E46" t="s">
        <v>877</v>
      </c>
    </row>
    <row r="47" spans="1:5" x14ac:dyDescent="0.4">
      <c r="A47">
        <v>45</v>
      </c>
      <c r="B47">
        <v>5610</v>
      </c>
      <c r="C47">
        <v>80</v>
      </c>
      <c r="D47">
        <v>6.2852230072021396</v>
      </c>
      <c r="E47" t="s">
        <v>876</v>
      </c>
    </row>
    <row r="48" spans="1:5" x14ac:dyDescent="0.4">
      <c r="A48">
        <v>46</v>
      </c>
      <c r="B48">
        <v>6153</v>
      </c>
      <c r="C48">
        <v>86</v>
      </c>
      <c r="D48">
        <v>10.601660728454499</v>
      </c>
      <c r="E48" t="s">
        <v>875</v>
      </c>
    </row>
    <row r="49" spans="1:5" x14ac:dyDescent="0.4">
      <c r="A49">
        <v>47</v>
      </c>
      <c r="B49">
        <v>6324</v>
      </c>
      <c r="C49">
        <v>86</v>
      </c>
      <c r="D49">
        <v>6.0069701671600297</v>
      </c>
      <c r="E49" t="s">
        <v>874</v>
      </c>
    </row>
    <row r="50" spans="1:5" x14ac:dyDescent="0.4">
      <c r="A50">
        <v>48</v>
      </c>
      <c r="B50">
        <v>5907</v>
      </c>
      <c r="C50">
        <v>78</v>
      </c>
      <c r="D50">
        <v>4.4957153797149596</v>
      </c>
      <c r="E50" t="s">
        <v>873</v>
      </c>
    </row>
    <row r="51" spans="1:5" x14ac:dyDescent="0.4">
      <c r="A51">
        <v>49</v>
      </c>
      <c r="B51">
        <v>6182</v>
      </c>
      <c r="C51">
        <v>84</v>
      </c>
      <c r="D51">
        <v>18.500518321990899</v>
      </c>
      <c r="E51" t="s">
        <v>872</v>
      </c>
    </row>
    <row r="53" spans="1:5" x14ac:dyDescent="0.4">
      <c r="B53">
        <f>AVERAGE(B2:B51)</f>
        <v>5968.76</v>
      </c>
      <c r="C53">
        <f t="shared" ref="C53:D53" si="0">AVERAGE(C2:C51)</f>
        <v>82.52</v>
      </c>
      <c r="D53">
        <f t="shared" si="0"/>
        <v>9.038849778175333</v>
      </c>
    </row>
    <row r="54" spans="1:5" x14ac:dyDescent="0.4">
      <c r="B54">
        <f>_xlfn.STDEV.P(B2:B51)</f>
        <v>696.70267862266758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B10CA24_output</vt:lpstr>
      <vt:lpstr>B10CA30NAV4_output</vt:lpstr>
      <vt:lpstr>B10CA25NAV4_output</vt:lpstr>
      <vt:lpstr>B10CA15NAV4_output</vt:lpstr>
      <vt:lpstr>B10CA20NAV4_output</vt:lpstr>
      <vt:lpstr>B10CA10NAV4_output</vt:lpstr>
      <vt:lpstr>B10CA05NAV4_output</vt:lpstr>
      <vt:lpstr>B10CA21_output</vt:lpstr>
      <vt:lpstr>B10CA22_output</vt:lpstr>
      <vt:lpstr>B10CA35_output</vt:lpstr>
      <vt:lpstr>B10CA2.3_output</vt:lpstr>
      <vt:lpstr>B10CA025_output</vt:lpstr>
      <vt:lpstr>Data Summary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Yin</dc:creator>
  <cp:lastModifiedBy>Mingde Yin</cp:lastModifiedBy>
  <dcterms:created xsi:type="dcterms:W3CDTF">2015-06-05T18:17:20Z</dcterms:created>
  <dcterms:modified xsi:type="dcterms:W3CDTF">2020-04-04T01:45:56Z</dcterms:modified>
</cp:coreProperties>
</file>